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240" yWindow="105" windowWidth="14805" windowHeight="8010"/>
  </bookViews>
  <sheets>
    <sheet name="Instruction" sheetId="1" r:id="rId1"/>
    <sheet name="Class-10 Data entry" sheetId="2" r:id="rId2"/>
    <sheet name="Class-10 Report" sheetId="3" r:id="rId3"/>
    <sheet name="Class-10 Subjectwise Report" sheetId="4" r:id="rId4"/>
    <sheet name="Marksheet" sheetId="6" r:id="rId5"/>
    <sheet name="हिंदी फॉन्ट  Krutidev010" sheetId="5" r:id="rId6"/>
  </sheets>
  <definedNames>
    <definedName name="_xlnm.Print_Area" localSheetId="2">'Class-10 Report'!$A$1:$M$610</definedName>
    <definedName name="_xlnm.Print_Area" localSheetId="3">'Class-10 Subjectwise Report'!$A$1:$J$611</definedName>
    <definedName name="_xlnm.Print_Area" localSheetId="4">Marksheet!$A$1:$H$28</definedName>
    <definedName name="_xlnm.Print_Area" localSheetId="5">'हिंदी फॉन्ट  Krutidev010'!$A$1:$R$113</definedName>
    <definedName name="_xlnm.Print_Titles" localSheetId="2">'Class-10 Report'!$2:$6</definedName>
    <definedName name="_xlnm.Print_Titles" localSheetId="3">'Class-10 Subjectwise Report'!$2:$7</definedName>
    <definedName name="sub">'Class-10 Report'!$H$6:$M$6</definedName>
  </definedNames>
  <calcPr calcId="124519"/>
</workbook>
</file>

<file path=xl/calcChain.xml><?xml version="1.0" encoding="utf-8"?>
<calcChain xmlns="http://schemas.openxmlformats.org/spreadsheetml/2006/main">
  <c r="A87" i="5"/>
  <c r="B87"/>
  <c r="C87"/>
  <c r="D87"/>
  <c r="E87"/>
  <c r="F87"/>
  <c r="I87" s="1"/>
  <c r="G87"/>
  <c r="H87"/>
  <c r="J87"/>
  <c r="K87"/>
  <c r="L87"/>
  <c r="M87"/>
  <c r="N87"/>
  <c r="O87"/>
  <c r="P87"/>
  <c r="Q87"/>
  <c r="R87"/>
  <c r="A88"/>
  <c r="B88"/>
  <c r="C88"/>
  <c r="D88"/>
  <c r="E88"/>
  <c r="F88"/>
  <c r="I88" s="1"/>
  <c r="G88"/>
  <c r="H88"/>
  <c r="J88"/>
  <c r="K88"/>
  <c r="L88"/>
  <c r="M88"/>
  <c r="N88"/>
  <c r="O88"/>
  <c r="P88"/>
  <c r="Q88"/>
  <c r="R88"/>
  <c r="A89"/>
  <c r="B89"/>
  <c r="C89"/>
  <c r="D89"/>
  <c r="E89"/>
  <c r="F89"/>
  <c r="I89" s="1"/>
  <c r="G89"/>
  <c r="H89"/>
  <c r="J89"/>
  <c r="K89"/>
  <c r="L89"/>
  <c r="M89"/>
  <c r="N89"/>
  <c r="O89"/>
  <c r="P89"/>
  <c r="Q89"/>
  <c r="R89"/>
  <c r="A90"/>
  <c r="B90"/>
  <c r="C90"/>
  <c r="D90"/>
  <c r="E90"/>
  <c r="F90"/>
  <c r="I90" s="1"/>
  <c r="G90"/>
  <c r="H90"/>
  <c r="J90"/>
  <c r="K90"/>
  <c r="L90"/>
  <c r="M90"/>
  <c r="N90"/>
  <c r="O90"/>
  <c r="P90"/>
  <c r="Q90"/>
  <c r="R90"/>
  <c r="A91"/>
  <c r="B91"/>
  <c r="C91"/>
  <c r="D91"/>
  <c r="E91"/>
  <c r="F91"/>
  <c r="I91" s="1"/>
  <c r="G91"/>
  <c r="H91"/>
  <c r="J91"/>
  <c r="K91"/>
  <c r="L91"/>
  <c r="M91"/>
  <c r="N91"/>
  <c r="O91"/>
  <c r="P91"/>
  <c r="Q91"/>
  <c r="R91"/>
  <c r="A92"/>
  <c r="B92"/>
  <c r="C92"/>
  <c r="D92"/>
  <c r="E92"/>
  <c r="F92"/>
  <c r="I92" s="1"/>
  <c r="G92"/>
  <c r="H92"/>
  <c r="J92"/>
  <c r="K92"/>
  <c r="L92"/>
  <c r="M92"/>
  <c r="N92"/>
  <c r="O92"/>
  <c r="P92"/>
  <c r="Q92"/>
  <c r="R92"/>
  <c r="A93"/>
  <c r="B93"/>
  <c r="C93"/>
  <c r="D93"/>
  <c r="E93"/>
  <c r="F93"/>
  <c r="I93" s="1"/>
  <c r="G93"/>
  <c r="H93"/>
  <c r="J93"/>
  <c r="K93"/>
  <c r="L93"/>
  <c r="M93"/>
  <c r="N93"/>
  <c r="O93"/>
  <c r="P93"/>
  <c r="Q93"/>
  <c r="R93"/>
  <c r="A94"/>
  <c r="B94"/>
  <c r="C94"/>
  <c r="D94"/>
  <c r="E94"/>
  <c r="F94"/>
  <c r="I94" s="1"/>
  <c r="G94"/>
  <c r="H94"/>
  <c r="J94"/>
  <c r="K94"/>
  <c r="L94"/>
  <c r="M94"/>
  <c r="N94"/>
  <c r="O94"/>
  <c r="P94"/>
  <c r="Q94"/>
  <c r="R94"/>
  <c r="A95"/>
  <c r="B95"/>
  <c r="C95"/>
  <c r="D95"/>
  <c r="E95"/>
  <c r="F95"/>
  <c r="I95" s="1"/>
  <c r="G95"/>
  <c r="H95"/>
  <c r="J95"/>
  <c r="K95"/>
  <c r="L95"/>
  <c r="M95"/>
  <c r="N95"/>
  <c r="O95"/>
  <c r="P95"/>
  <c r="Q95"/>
  <c r="R95"/>
  <c r="A96"/>
  <c r="B96"/>
  <c r="C96"/>
  <c r="D96"/>
  <c r="E96"/>
  <c r="F96"/>
  <c r="I96" s="1"/>
  <c r="G96"/>
  <c r="H96"/>
  <c r="J96"/>
  <c r="K96"/>
  <c r="L96"/>
  <c r="M96"/>
  <c r="N96"/>
  <c r="O96"/>
  <c r="P96"/>
  <c r="Q96"/>
  <c r="R96"/>
  <c r="A97"/>
  <c r="B97"/>
  <c r="C97"/>
  <c r="D97"/>
  <c r="E97"/>
  <c r="F97"/>
  <c r="I97" s="1"/>
  <c r="G97"/>
  <c r="H97"/>
  <c r="J97"/>
  <c r="K97"/>
  <c r="L97"/>
  <c r="M97"/>
  <c r="N97"/>
  <c r="O97"/>
  <c r="P97"/>
  <c r="Q97"/>
  <c r="R97"/>
  <c r="A98"/>
  <c r="B98"/>
  <c r="C98"/>
  <c r="D98"/>
  <c r="E98"/>
  <c r="F98"/>
  <c r="I98" s="1"/>
  <c r="G98"/>
  <c r="H98"/>
  <c r="J98"/>
  <c r="K98"/>
  <c r="L98"/>
  <c r="M98"/>
  <c r="N98"/>
  <c r="O98"/>
  <c r="P98"/>
  <c r="Q98"/>
  <c r="R98"/>
  <c r="A99"/>
  <c r="B99"/>
  <c r="C99"/>
  <c r="D99"/>
  <c r="E99"/>
  <c r="F99"/>
  <c r="I99" s="1"/>
  <c r="G99"/>
  <c r="H99"/>
  <c r="J99"/>
  <c r="K99"/>
  <c r="L99"/>
  <c r="M99"/>
  <c r="N99"/>
  <c r="O99"/>
  <c r="P99"/>
  <c r="Q99"/>
  <c r="R99"/>
  <c r="A100"/>
  <c r="B100"/>
  <c r="C100"/>
  <c r="D100"/>
  <c r="E100"/>
  <c r="F100"/>
  <c r="I100" s="1"/>
  <c r="G100"/>
  <c r="H100"/>
  <c r="J100"/>
  <c r="K100"/>
  <c r="L100"/>
  <c r="M100"/>
  <c r="N100"/>
  <c r="O100"/>
  <c r="P100"/>
  <c r="Q100"/>
  <c r="R100"/>
  <c r="A101"/>
  <c r="B101"/>
  <c r="C101"/>
  <c r="D101"/>
  <c r="E101"/>
  <c r="F101"/>
  <c r="I101" s="1"/>
  <c r="G101"/>
  <c r="H101"/>
  <c r="J101"/>
  <c r="K101"/>
  <c r="L101"/>
  <c r="M101"/>
  <c r="N101"/>
  <c r="O101"/>
  <c r="P101"/>
  <c r="Q101"/>
  <c r="R101"/>
  <c r="A102"/>
  <c r="B102"/>
  <c r="C102"/>
  <c r="D102"/>
  <c r="E102"/>
  <c r="F102"/>
  <c r="I102" s="1"/>
  <c r="G102"/>
  <c r="H102"/>
  <c r="J102"/>
  <c r="K102"/>
  <c r="L102"/>
  <c r="M102"/>
  <c r="N102"/>
  <c r="O102"/>
  <c r="P102"/>
  <c r="Q102"/>
  <c r="R102"/>
  <c r="A103"/>
  <c r="B103"/>
  <c r="C103"/>
  <c r="D103"/>
  <c r="E103"/>
  <c r="F103"/>
  <c r="I103" s="1"/>
  <c r="G103"/>
  <c r="H103"/>
  <c r="J103"/>
  <c r="K103"/>
  <c r="L103"/>
  <c r="M103"/>
  <c r="N103"/>
  <c r="O103"/>
  <c r="P103"/>
  <c r="Q103"/>
  <c r="R103"/>
  <c r="A104"/>
  <c r="B104"/>
  <c r="C104"/>
  <c r="D104"/>
  <c r="E104"/>
  <c r="F104"/>
  <c r="I104" s="1"/>
  <c r="G104"/>
  <c r="H104"/>
  <c r="J104"/>
  <c r="K104"/>
  <c r="L104"/>
  <c r="M104"/>
  <c r="N104"/>
  <c r="O104"/>
  <c r="P104"/>
  <c r="Q104"/>
  <c r="R104"/>
  <c r="A105"/>
  <c r="B105"/>
  <c r="C105"/>
  <c r="D105"/>
  <c r="E105"/>
  <c r="F105"/>
  <c r="I105" s="1"/>
  <c r="G105"/>
  <c r="H105"/>
  <c r="J105"/>
  <c r="K105"/>
  <c r="L105"/>
  <c r="M105"/>
  <c r="N105"/>
  <c r="O105"/>
  <c r="P105"/>
  <c r="Q105"/>
  <c r="R105"/>
  <c r="A106"/>
  <c r="B106"/>
  <c r="C106"/>
  <c r="D106"/>
  <c r="E106"/>
  <c r="F106"/>
  <c r="I106" s="1"/>
  <c r="G106"/>
  <c r="H106"/>
  <c r="J106"/>
  <c r="K106"/>
  <c r="L106"/>
  <c r="M106"/>
  <c r="N106"/>
  <c r="O106"/>
  <c r="P106"/>
  <c r="Q106"/>
  <c r="R106"/>
  <c r="A107"/>
  <c r="B107"/>
  <c r="C107"/>
  <c r="D107"/>
  <c r="E107"/>
  <c r="F107"/>
  <c r="I107" s="1"/>
  <c r="G107"/>
  <c r="H107"/>
  <c r="J107"/>
  <c r="K107"/>
  <c r="L107"/>
  <c r="M107"/>
  <c r="N107"/>
  <c r="O107"/>
  <c r="P107"/>
  <c r="Q107"/>
  <c r="R107"/>
  <c r="A108"/>
  <c r="B108"/>
  <c r="C108"/>
  <c r="D108"/>
  <c r="E108"/>
  <c r="F108"/>
  <c r="I108" s="1"/>
  <c r="G108"/>
  <c r="H108"/>
  <c r="J108"/>
  <c r="K108"/>
  <c r="L108"/>
  <c r="M108"/>
  <c r="N108"/>
  <c r="O108"/>
  <c r="P108"/>
  <c r="Q108"/>
  <c r="R108"/>
  <c r="A77"/>
  <c r="B77"/>
  <c r="C77"/>
  <c r="D77"/>
  <c r="E77"/>
  <c r="F77"/>
  <c r="G77"/>
  <c r="H77"/>
  <c r="J77"/>
  <c r="K77"/>
  <c r="L77" s="1"/>
  <c r="M77"/>
  <c r="N77"/>
  <c r="O77"/>
  <c r="P77"/>
  <c r="Q77"/>
  <c r="R77"/>
  <c r="A78"/>
  <c r="B78"/>
  <c r="C78"/>
  <c r="D78"/>
  <c r="E78"/>
  <c r="F78"/>
  <c r="G78"/>
  <c r="H78"/>
  <c r="J78"/>
  <c r="K78"/>
  <c r="L78" s="1"/>
  <c r="M78"/>
  <c r="N78"/>
  <c r="O78"/>
  <c r="P78"/>
  <c r="Q78"/>
  <c r="R78"/>
  <c r="A79"/>
  <c r="B79"/>
  <c r="C79"/>
  <c r="D79"/>
  <c r="E79"/>
  <c r="F79"/>
  <c r="G79"/>
  <c r="H79"/>
  <c r="J79"/>
  <c r="K79"/>
  <c r="L79" s="1"/>
  <c r="M79"/>
  <c r="N79"/>
  <c r="O79"/>
  <c r="P79"/>
  <c r="Q79"/>
  <c r="R79"/>
  <c r="A80"/>
  <c r="B80"/>
  <c r="C80"/>
  <c r="D80"/>
  <c r="E80"/>
  <c r="F80"/>
  <c r="G80"/>
  <c r="H80"/>
  <c r="J80"/>
  <c r="K80"/>
  <c r="L80" s="1"/>
  <c r="M80"/>
  <c r="N80"/>
  <c r="O80"/>
  <c r="P80"/>
  <c r="Q80"/>
  <c r="R80"/>
  <c r="A81"/>
  <c r="B81"/>
  <c r="C81"/>
  <c r="D81"/>
  <c r="E81"/>
  <c r="F81"/>
  <c r="G81"/>
  <c r="H81"/>
  <c r="J81"/>
  <c r="K81"/>
  <c r="L81" s="1"/>
  <c r="M81"/>
  <c r="N81"/>
  <c r="O81"/>
  <c r="P81"/>
  <c r="Q81"/>
  <c r="R81"/>
  <c r="A82"/>
  <c r="B82"/>
  <c r="C82"/>
  <c r="D82"/>
  <c r="E82"/>
  <c r="F82"/>
  <c r="G82"/>
  <c r="H82"/>
  <c r="J82"/>
  <c r="K82"/>
  <c r="L82" s="1"/>
  <c r="M82"/>
  <c r="N82"/>
  <c r="O82"/>
  <c r="P82"/>
  <c r="Q82"/>
  <c r="R82"/>
  <c r="A83"/>
  <c r="B83"/>
  <c r="C83"/>
  <c r="D83"/>
  <c r="E83"/>
  <c r="F83"/>
  <c r="G83"/>
  <c r="H83"/>
  <c r="J83"/>
  <c r="K83"/>
  <c r="L83" s="1"/>
  <c r="M83"/>
  <c r="N83"/>
  <c r="O83"/>
  <c r="P83"/>
  <c r="Q83"/>
  <c r="R83"/>
  <c r="A84"/>
  <c r="B84"/>
  <c r="C84"/>
  <c r="D84"/>
  <c r="E84"/>
  <c r="F84"/>
  <c r="G84"/>
  <c r="H84"/>
  <c r="J84"/>
  <c r="K84"/>
  <c r="L84" s="1"/>
  <c r="M84"/>
  <c r="N84"/>
  <c r="O84"/>
  <c r="P84"/>
  <c r="Q84"/>
  <c r="R84"/>
  <c r="A85"/>
  <c r="B85"/>
  <c r="C85"/>
  <c r="D85"/>
  <c r="E85"/>
  <c r="F85"/>
  <c r="G85"/>
  <c r="H85"/>
  <c r="J85"/>
  <c r="K85"/>
  <c r="L85" s="1"/>
  <c r="M85"/>
  <c r="N85"/>
  <c r="O85"/>
  <c r="P85"/>
  <c r="Q85"/>
  <c r="R85"/>
  <c r="A86"/>
  <c r="B86"/>
  <c r="C86"/>
  <c r="D86"/>
  <c r="E86"/>
  <c r="F86"/>
  <c r="G86"/>
  <c r="H86"/>
  <c r="J86"/>
  <c r="K86"/>
  <c r="L86" s="1"/>
  <c r="M86"/>
  <c r="N86"/>
  <c r="O86"/>
  <c r="P86"/>
  <c r="Q86"/>
  <c r="R86"/>
  <c r="M11"/>
  <c r="N11"/>
  <c r="O11"/>
  <c r="P11"/>
  <c r="Q11"/>
  <c r="R11"/>
  <c r="M12"/>
  <c r="N12"/>
  <c r="O12"/>
  <c r="P12"/>
  <c r="Q12"/>
  <c r="R12"/>
  <c r="M13"/>
  <c r="N13"/>
  <c r="O13"/>
  <c r="P13"/>
  <c r="Q13"/>
  <c r="R13"/>
  <c r="M14"/>
  <c r="N14"/>
  <c r="O14"/>
  <c r="P14"/>
  <c r="Q14"/>
  <c r="R14"/>
  <c r="M15"/>
  <c r="N15"/>
  <c r="O15"/>
  <c r="P15"/>
  <c r="Q15"/>
  <c r="R15"/>
  <c r="M16"/>
  <c r="N16"/>
  <c r="O16"/>
  <c r="P16"/>
  <c r="Q16"/>
  <c r="R16"/>
  <c r="M17"/>
  <c r="N17"/>
  <c r="O17"/>
  <c r="P17"/>
  <c r="Q17"/>
  <c r="R17"/>
  <c r="M18"/>
  <c r="N18"/>
  <c r="O18"/>
  <c r="P18"/>
  <c r="Q18"/>
  <c r="R18"/>
  <c r="M19"/>
  <c r="N19"/>
  <c r="O19"/>
  <c r="P19"/>
  <c r="Q19"/>
  <c r="R19"/>
  <c r="M20"/>
  <c r="N20"/>
  <c r="O20"/>
  <c r="P20"/>
  <c r="Q20"/>
  <c r="R20"/>
  <c r="M21"/>
  <c r="N21"/>
  <c r="O21"/>
  <c r="P21"/>
  <c r="Q21"/>
  <c r="R21"/>
  <c r="M22"/>
  <c r="N22"/>
  <c r="O22"/>
  <c r="P22"/>
  <c r="Q22"/>
  <c r="R22"/>
  <c r="M23"/>
  <c r="N23"/>
  <c r="O23"/>
  <c r="P23"/>
  <c r="Q23"/>
  <c r="R23"/>
  <c r="M24"/>
  <c r="N24"/>
  <c r="O24"/>
  <c r="P24"/>
  <c r="Q24"/>
  <c r="R24"/>
  <c r="M25"/>
  <c r="N25"/>
  <c r="O25"/>
  <c r="P25"/>
  <c r="Q25"/>
  <c r="R25"/>
  <c r="M26"/>
  <c r="N26"/>
  <c r="O26"/>
  <c r="P26"/>
  <c r="Q26"/>
  <c r="R26"/>
  <c r="M27"/>
  <c r="N27"/>
  <c r="O27"/>
  <c r="P27"/>
  <c r="Q27"/>
  <c r="R27"/>
  <c r="M28"/>
  <c r="N28"/>
  <c r="O28"/>
  <c r="P28"/>
  <c r="Q28"/>
  <c r="R28"/>
  <c r="M29"/>
  <c r="N29"/>
  <c r="O29"/>
  <c r="P29"/>
  <c r="Q29"/>
  <c r="R29"/>
  <c r="M30"/>
  <c r="N30"/>
  <c r="O30"/>
  <c r="P30"/>
  <c r="Q30"/>
  <c r="R30"/>
  <c r="M31"/>
  <c r="N31"/>
  <c r="O31"/>
  <c r="P31"/>
  <c r="Q31"/>
  <c r="R31"/>
  <c r="M32"/>
  <c r="N32"/>
  <c r="O32"/>
  <c r="P32"/>
  <c r="Q32"/>
  <c r="R32"/>
  <c r="M33"/>
  <c r="N33"/>
  <c r="O33"/>
  <c r="P33"/>
  <c r="Q33"/>
  <c r="R33"/>
  <c r="M34"/>
  <c r="N34"/>
  <c r="O34"/>
  <c r="P34"/>
  <c r="Q34"/>
  <c r="R34"/>
  <c r="M35"/>
  <c r="N35"/>
  <c r="O35"/>
  <c r="P35"/>
  <c r="Q35"/>
  <c r="R35"/>
  <c r="M36"/>
  <c r="N36"/>
  <c r="O36"/>
  <c r="P36"/>
  <c r="Q36"/>
  <c r="R36"/>
  <c r="M37"/>
  <c r="N37"/>
  <c r="O37"/>
  <c r="P37"/>
  <c r="Q37"/>
  <c r="R37"/>
  <c r="M38"/>
  <c r="N38"/>
  <c r="O38"/>
  <c r="P38"/>
  <c r="Q38"/>
  <c r="R38"/>
  <c r="M39"/>
  <c r="N39"/>
  <c r="O39"/>
  <c r="P39"/>
  <c r="Q39"/>
  <c r="R39"/>
  <c r="M40"/>
  <c r="N40"/>
  <c r="O40"/>
  <c r="P40"/>
  <c r="Q40"/>
  <c r="R40"/>
  <c r="M41"/>
  <c r="N41"/>
  <c r="O41"/>
  <c r="P41"/>
  <c r="Q41"/>
  <c r="R41"/>
  <c r="M42"/>
  <c r="N42"/>
  <c r="O42"/>
  <c r="P42"/>
  <c r="Q42"/>
  <c r="R42"/>
  <c r="M43"/>
  <c r="N43"/>
  <c r="O43"/>
  <c r="P43"/>
  <c r="Q43"/>
  <c r="R43"/>
  <c r="M44"/>
  <c r="N44"/>
  <c r="O44"/>
  <c r="P44"/>
  <c r="Q44"/>
  <c r="R44"/>
  <c r="M45"/>
  <c r="N45"/>
  <c r="O45"/>
  <c r="P45"/>
  <c r="Q45"/>
  <c r="R45"/>
  <c r="M46"/>
  <c r="N46"/>
  <c r="O46"/>
  <c r="P46"/>
  <c r="Q46"/>
  <c r="R46"/>
  <c r="M47"/>
  <c r="N47"/>
  <c r="O47"/>
  <c r="P47"/>
  <c r="Q47"/>
  <c r="R47"/>
  <c r="M48"/>
  <c r="N48"/>
  <c r="O48"/>
  <c r="P48"/>
  <c r="Q48"/>
  <c r="R48"/>
  <c r="M49"/>
  <c r="N49"/>
  <c r="O49"/>
  <c r="P49"/>
  <c r="Q49"/>
  <c r="R49"/>
  <c r="M50"/>
  <c r="N50"/>
  <c r="O50"/>
  <c r="P50"/>
  <c r="Q50"/>
  <c r="R50"/>
  <c r="M51"/>
  <c r="N51"/>
  <c r="O51"/>
  <c r="P51"/>
  <c r="Q51"/>
  <c r="R51"/>
  <c r="M52"/>
  <c r="N52"/>
  <c r="O52"/>
  <c r="P52"/>
  <c r="Q52"/>
  <c r="R52"/>
  <c r="M53"/>
  <c r="N53"/>
  <c r="O53"/>
  <c r="P53"/>
  <c r="Q53"/>
  <c r="R53"/>
  <c r="M54"/>
  <c r="N54"/>
  <c r="O54"/>
  <c r="P54"/>
  <c r="Q54"/>
  <c r="R54"/>
  <c r="M55"/>
  <c r="N55"/>
  <c r="O55"/>
  <c r="P55"/>
  <c r="Q55"/>
  <c r="R55"/>
  <c r="M56"/>
  <c r="N56"/>
  <c r="O56"/>
  <c r="P56"/>
  <c r="Q56"/>
  <c r="R56"/>
  <c r="M57"/>
  <c r="N57"/>
  <c r="O57"/>
  <c r="P57"/>
  <c r="Q57"/>
  <c r="R57"/>
  <c r="M58"/>
  <c r="N58"/>
  <c r="O58"/>
  <c r="P58"/>
  <c r="Q58"/>
  <c r="R58"/>
  <c r="M59"/>
  <c r="N59"/>
  <c r="O59"/>
  <c r="P59"/>
  <c r="Q59"/>
  <c r="R59"/>
  <c r="M60"/>
  <c r="N60"/>
  <c r="O60"/>
  <c r="P60"/>
  <c r="Q60"/>
  <c r="R60"/>
  <c r="M61"/>
  <c r="N61"/>
  <c r="O61"/>
  <c r="P61"/>
  <c r="Q61"/>
  <c r="R61"/>
  <c r="M62"/>
  <c r="N62"/>
  <c r="O62"/>
  <c r="P62"/>
  <c r="Q62"/>
  <c r="R62"/>
  <c r="M63"/>
  <c r="N63"/>
  <c r="O63"/>
  <c r="P63"/>
  <c r="Q63"/>
  <c r="R63"/>
  <c r="M64"/>
  <c r="N64"/>
  <c r="O64"/>
  <c r="P64"/>
  <c r="Q64"/>
  <c r="R64"/>
  <c r="M65"/>
  <c r="N65"/>
  <c r="O65"/>
  <c r="P65"/>
  <c r="Q65"/>
  <c r="R65"/>
  <c r="M66"/>
  <c r="N66"/>
  <c r="O66"/>
  <c r="P66"/>
  <c r="Q66"/>
  <c r="R66"/>
  <c r="M67"/>
  <c r="N67"/>
  <c r="O67"/>
  <c r="P67"/>
  <c r="Q67"/>
  <c r="R67"/>
  <c r="M68"/>
  <c r="N68"/>
  <c r="O68"/>
  <c r="P68"/>
  <c r="Q68"/>
  <c r="R68"/>
  <c r="M69"/>
  <c r="N69"/>
  <c r="O69"/>
  <c r="P69"/>
  <c r="Q69"/>
  <c r="R69"/>
  <c r="M70"/>
  <c r="N70"/>
  <c r="O70"/>
  <c r="P70"/>
  <c r="Q70"/>
  <c r="R70"/>
  <c r="M71"/>
  <c r="N71"/>
  <c r="O71"/>
  <c r="P71"/>
  <c r="Q71"/>
  <c r="R71"/>
  <c r="M72"/>
  <c r="N72"/>
  <c r="O72"/>
  <c r="P72"/>
  <c r="Q72"/>
  <c r="R72"/>
  <c r="M73"/>
  <c r="N73"/>
  <c r="O73"/>
  <c r="P73"/>
  <c r="Q73"/>
  <c r="R73"/>
  <c r="M74"/>
  <c r="N74"/>
  <c r="O74"/>
  <c r="P74"/>
  <c r="Q74"/>
  <c r="R74"/>
  <c r="M75"/>
  <c r="N75"/>
  <c r="O75"/>
  <c r="P75"/>
  <c r="Q75"/>
  <c r="R75"/>
  <c r="M76"/>
  <c r="N76"/>
  <c r="O76"/>
  <c r="P76"/>
  <c r="Q76"/>
  <c r="R76"/>
  <c r="Q10"/>
  <c r="Q8"/>
  <c r="A47"/>
  <c r="B47"/>
  <c r="C47"/>
  <c r="D47"/>
  <c r="E47"/>
  <c r="F47"/>
  <c r="G47"/>
  <c r="H47"/>
  <c r="J47"/>
  <c r="K47"/>
  <c r="L47" s="1"/>
  <c r="A48"/>
  <c r="B48"/>
  <c r="C48"/>
  <c r="D48"/>
  <c r="E48"/>
  <c r="F48"/>
  <c r="G48"/>
  <c r="H48"/>
  <c r="J48"/>
  <c r="K48"/>
  <c r="L48" s="1"/>
  <c r="A49"/>
  <c r="B49"/>
  <c r="C49"/>
  <c r="D49"/>
  <c r="E49"/>
  <c r="F49"/>
  <c r="G49"/>
  <c r="H49"/>
  <c r="J49"/>
  <c r="K49"/>
  <c r="L49" s="1"/>
  <c r="A50"/>
  <c r="B50"/>
  <c r="C50"/>
  <c r="D50"/>
  <c r="E50"/>
  <c r="F50"/>
  <c r="G50"/>
  <c r="H50"/>
  <c r="J50"/>
  <c r="K50"/>
  <c r="L50" s="1"/>
  <c r="A51"/>
  <c r="B51"/>
  <c r="C51"/>
  <c r="D51"/>
  <c r="E51"/>
  <c r="F51"/>
  <c r="G51"/>
  <c r="H51"/>
  <c r="J51"/>
  <c r="K51"/>
  <c r="L51" s="1"/>
  <c r="A52"/>
  <c r="B52"/>
  <c r="C52"/>
  <c r="D52"/>
  <c r="E52"/>
  <c r="F52"/>
  <c r="G52"/>
  <c r="H52"/>
  <c r="J52"/>
  <c r="K52"/>
  <c r="L52" s="1"/>
  <c r="A53"/>
  <c r="B53"/>
  <c r="C53"/>
  <c r="D53"/>
  <c r="E53"/>
  <c r="F53"/>
  <c r="G53"/>
  <c r="H53"/>
  <c r="J53"/>
  <c r="K53"/>
  <c r="L53" s="1"/>
  <c r="A54"/>
  <c r="B54"/>
  <c r="C54"/>
  <c r="D54"/>
  <c r="E54"/>
  <c r="F54"/>
  <c r="G54"/>
  <c r="H54"/>
  <c r="J54"/>
  <c r="K54"/>
  <c r="L54" s="1"/>
  <c r="A55"/>
  <c r="B55"/>
  <c r="C55"/>
  <c r="D55"/>
  <c r="E55"/>
  <c r="F55"/>
  <c r="G55"/>
  <c r="H55"/>
  <c r="J55"/>
  <c r="K55"/>
  <c r="L55" s="1"/>
  <c r="A56"/>
  <c r="B56"/>
  <c r="C56"/>
  <c r="D56"/>
  <c r="E56"/>
  <c r="F56"/>
  <c r="G56"/>
  <c r="H56"/>
  <c r="J56"/>
  <c r="K56"/>
  <c r="L56" s="1"/>
  <c r="A57"/>
  <c r="B57"/>
  <c r="C57"/>
  <c r="D57"/>
  <c r="E57"/>
  <c r="F57"/>
  <c r="G57"/>
  <c r="H57"/>
  <c r="J57"/>
  <c r="K57"/>
  <c r="L57" s="1"/>
  <c r="A58"/>
  <c r="B58"/>
  <c r="C58"/>
  <c r="D58"/>
  <c r="E58"/>
  <c r="F58"/>
  <c r="G58"/>
  <c r="H58"/>
  <c r="J58"/>
  <c r="K58"/>
  <c r="L58" s="1"/>
  <c r="A59"/>
  <c r="B59"/>
  <c r="C59"/>
  <c r="D59"/>
  <c r="E59"/>
  <c r="F59"/>
  <c r="G59"/>
  <c r="H59"/>
  <c r="J59"/>
  <c r="K59"/>
  <c r="L59" s="1"/>
  <c r="A60"/>
  <c r="B60"/>
  <c r="C60"/>
  <c r="D60"/>
  <c r="E60"/>
  <c r="F60"/>
  <c r="G60"/>
  <c r="H60"/>
  <c r="J60"/>
  <c r="K60"/>
  <c r="L60" s="1"/>
  <c r="A61"/>
  <c r="B61"/>
  <c r="C61"/>
  <c r="D61"/>
  <c r="E61"/>
  <c r="F61"/>
  <c r="G61"/>
  <c r="H61"/>
  <c r="J61"/>
  <c r="K61"/>
  <c r="L61" s="1"/>
  <c r="A62"/>
  <c r="B62"/>
  <c r="C62"/>
  <c r="D62"/>
  <c r="E62"/>
  <c r="F62"/>
  <c r="G62"/>
  <c r="H62"/>
  <c r="J62"/>
  <c r="K62"/>
  <c r="L62" s="1"/>
  <c r="A63"/>
  <c r="B63"/>
  <c r="C63"/>
  <c r="D63"/>
  <c r="E63"/>
  <c r="F63"/>
  <c r="G63"/>
  <c r="H63"/>
  <c r="J63"/>
  <c r="K63"/>
  <c r="L63" s="1"/>
  <c r="A64"/>
  <c r="B64"/>
  <c r="C64"/>
  <c r="D64"/>
  <c r="E64"/>
  <c r="F64"/>
  <c r="G64"/>
  <c r="H64"/>
  <c r="J64"/>
  <c r="K64"/>
  <c r="L64" s="1"/>
  <c r="A65"/>
  <c r="B65"/>
  <c r="C65"/>
  <c r="D65"/>
  <c r="E65"/>
  <c r="F65"/>
  <c r="G65"/>
  <c r="H65"/>
  <c r="J65"/>
  <c r="K65"/>
  <c r="L65" s="1"/>
  <c r="A66"/>
  <c r="B66"/>
  <c r="C66"/>
  <c r="D66"/>
  <c r="E66"/>
  <c r="F66"/>
  <c r="G66"/>
  <c r="H66"/>
  <c r="J66"/>
  <c r="K66"/>
  <c r="L66" s="1"/>
  <c r="A67"/>
  <c r="B67"/>
  <c r="C67"/>
  <c r="D67"/>
  <c r="E67"/>
  <c r="F67"/>
  <c r="G67"/>
  <c r="H67"/>
  <c r="J67"/>
  <c r="K67"/>
  <c r="L67" s="1"/>
  <c r="A68"/>
  <c r="B68"/>
  <c r="C68"/>
  <c r="D68"/>
  <c r="E68"/>
  <c r="F68"/>
  <c r="G68"/>
  <c r="H68"/>
  <c r="J68"/>
  <c r="K68"/>
  <c r="L68" s="1"/>
  <c r="A69"/>
  <c r="B69"/>
  <c r="C69"/>
  <c r="D69"/>
  <c r="E69"/>
  <c r="F69"/>
  <c r="G69"/>
  <c r="H69"/>
  <c r="J69"/>
  <c r="K69"/>
  <c r="L69" s="1"/>
  <c r="A70"/>
  <c r="B70"/>
  <c r="C70"/>
  <c r="D70"/>
  <c r="E70"/>
  <c r="F70"/>
  <c r="G70"/>
  <c r="H70"/>
  <c r="J70"/>
  <c r="K70"/>
  <c r="L70" s="1"/>
  <c r="A71"/>
  <c r="B71"/>
  <c r="C71"/>
  <c r="D71"/>
  <c r="E71"/>
  <c r="F71"/>
  <c r="G71"/>
  <c r="H71"/>
  <c r="J71"/>
  <c r="K71"/>
  <c r="L71" s="1"/>
  <c r="A72"/>
  <c r="B72"/>
  <c r="C72"/>
  <c r="D72"/>
  <c r="E72"/>
  <c r="F72"/>
  <c r="G72"/>
  <c r="H72"/>
  <c r="J72"/>
  <c r="K72"/>
  <c r="L72" s="1"/>
  <c r="A73"/>
  <c r="B73"/>
  <c r="C73"/>
  <c r="D73"/>
  <c r="E73"/>
  <c r="F73"/>
  <c r="G73"/>
  <c r="H73"/>
  <c r="J73"/>
  <c r="K73"/>
  <c r="L73" s="1"/>
  <c r="A74"/>
  <c r="B74"/>
  <c r="C74"/>
  <c r="D74"/>
  <c r="E74"/>
  <c r="F74"/>
  <c r="G74"/>
  <c r="H74"/>
  <c r="J74"/>
  <c r="K74"/>
  <c r="L74" s="1"/>
  <c r="A75"/>
  <c r="B75"/>
  <c r="C75"/>
  <c r="D75"/>
  <c r="E75"/>
  <c r="F75"/>
  <c r="G75"/>
  <c r="H75"/>
  <c r="J75"/>
  <c r="K75"/>
  <c r="L75" s="1"/>
  <c r="A76"/>
  <c r="B76"/>
  <c r="C76"/>
  <c r="D76"/>
  <c r="E76"/>
  <c r="F76"/>
  <c r="G76"/>
  <c r="H76"/>
  <c r="J76"/>
  <c r="K76"/>
  <c r="L76" s="1"/>
  <c r="A9" i="4"/>
  <c r="B9"/>
  <c r="C9"/>
  <c r="J9" s="1"/>
  <c r="D9"/>
  <c r="E9"/>
  <c r="F9"/>
  <c r="G9"/>
  <c r="H9"/>
  <c r="I9"/>
  <c r="A10"/>
  <c r="B10"/>
  <c r="C10"/>
  <c r="J10" s="1"/>
  <c r="D10"/>
  <c r="E10"/>
  <c r="F10"/>
  <c r="G10"/>
  <c r="H10"/>
  <c r="I10"/>
  <c r="A11"/>
  <c r="B11"/>
  <c r="C11"/>
  <c r="J11" s="1"/>
  <c r="D11"/>
  <c r="E11"/>
  <c r="F11"/>
  <c r="H11"/>
  <c r="I11"/>
  <c r="A12"/>
  <c r="B12"/>
  <c r="C12"/>
  <c r="J12" s="1"/>
  <c r="D12"/>
  <c r="E12"/>
  <c r="F12"/>
  <c r="G12"/>
  <c r="H12"/>
  <c r="I12"/>
  <c r="A13"/>
  <c r="B13"/>
  <c r="C13"/>
  <c r="J13" s="1"/>
  <c r="D13"/>
  <c r="E13"/>
  <c r="F13"/>
  <c r="G13"/>
  <c r="H13"/>
  <c r="I13"/>
  <c r="A14"/>
  <c r="B14"/>
  <c r="C14"/>
  <c r="J14" s="1"/>
  <c r="D14"/>
  <c r="E14"/>
  <c r="F14"/>
  <c r="G14"/>
  <c r="H14"/>
  <c r="I14"/>
  <c r="A15"/>
  <c r="B15"/>
  <c r="C15"/>
  <c r="J15" s="1"/>
  <c r="D15"/>
  <c r="E15"/>
  <c r="F15"/>
  <c r="G15"/>
  <c r="H15"/>
  <c r="I15"/>
  <c r="A16"/>
  <c r="B16"/>
  <c r="C16"/>
  <c r="J16" s="1"/>
  <c r="D16"/>
  <c r="E16"/>
  <c r="F16"/>
  <c r="G16"/>
  <c r="H16"/>
  <c r="I16"/>
  <c r="A17"/>
  <c r="B17"/>
  <c r="C17"/>
  <c r="J17" s="1"/>
  <c r="D17"/>
  <c r="E17"/>
  <c r="F17"/>
  <c r="G17"/>
  <c r="H17"/>
  <c r="I17"/>
  <c r="A18"/>
  <c r="B18"/>
  <c r="C18"/>
  <c r="J18" s="1"/>
  <c r="D18"/>
  <c r="E18"/>
  <c r="F18"/>
  <c r="G18"/>
  <c r="H18"/>
  <c r="I18"/>
  <c r="A19"/>
  <c r="B19"/>
  <c r="C19"/>
  <c r="J19" s="1"/>
  <c r="D19"/>
  <c r="E19"/>
  <c r="F19"/>
  <c r="G19"/>
  <c r="H19"/>
  <c r="I19"/>
  <c r="B20"/>
  <c r="C20"/>
  <c r="J20" s="1"/>
  <c r="D20"/>
  <c r="E20"/>
  <c r="F20"/>
  <c r="G20"/>
  <c r="H20"/>
  <c r="I20"/>
  <c r="B21"/>
  <c r="C21"/>
  <c r="J21" s="1"/>
  <c r="D21"/>
  <c r="E21"/>
  <c r="F21"/>
  <c r="G21"/>
  <c r="H21"/>
  <c r="I21"/>
  <c r="B22"/>
  <c r="C22"/>
  <c r="J22" s="1"/>
  <c r="D22"/>
  <c r="E22"/>
  <c r="F22"/>
  <c r="G22"/>
  <c r="H22"/>
  <c r="I22"/>
  <c r="B23"/>
  <c r="C23"/>
  <c r="J23" s="1"/>
  <c r="D23"/>
  <c r="E23"/>
  <c r="F23"/>
  <c r="G23"/>
  <c r="H23"/>
  <c r="I23"/>
  <c r="B24"/>
  <c r="C24"/>
  <c r="J24" s="1"/>
  <c r="D24"/>
  <c r="E24"/>
  <c r="F24"/>
  <c r="G24"/>
  <c r="H24"/>
  <c r="I24"/>
  <c r="B25"/>
  <c r="C25"/>
  <c r="J25" s="1"/>
  <c r="D25"/>
  <c r="E25"/>
  <c r="F25"/>
  <c r="G25"/>
  <c r="H25"/>
  <c r="I25"/>
  <c r="B26"/>
  <c r="C26"/>
  <c r="J26" s="1"/>
  <c r="D26"/>
  <c r="E26"/>
  <c r="F26"/>
  <c r="G26"/>
  <c r="H26"/>
  <c r="I26"/>
  <c r="B27"/>
  <c r="C27"/>
  <c r="J27" s="1"/>
  <c r="D27"/>
  <c r="E27"/>
  <c r="F27"/>
  <c r="G27"/>
  <c r="H27"/>
  <c r="I27"/>
  <c r="B28"/>
  <c r="C28"/>
  <c r="J28" s="1"/>
  <c r="D28"/>
  <c r="E28"/>
  <c r="F28"/>
  <c r="G28"/>
  <c r="H28"/>
  <c r="I28"/>
  <c r="B29"/>
  <c r="C29"/>
  <c r="J29" s="1"/>
  <c r="D29"/>
  <c r="E29"/>
  <c r="F29"/>
  <c r="G29"/>
  <c r="H29"/>
  <c r="I29"/>
  <c r="B30"/>
  <c r="C30"/>
  <c r="J30" s="1"/>
  <c r="D30"/>
  <c r="E30"/>
  <c r="F30"/>
  <c r="G30"/>
  <c r="H30"/>
  <c r="I30"/>
  <c r="B31"/>
  <c r="C31"/>
  <c r="J31" s="1"/>
  <c r="D31"/>
  <c r="E31"/>
  <c r="F31"/>
  <c r="G31"/>
  <c r="H31"/>
  <c r="I31"/>
  <c r="B32"/>
  <c r="C32"/>
  <c r="J32" s="1"/>
  <c r="D32"/>
  <c r="E32"/>
  <c r="F32"/>
  <c r="G32"/>
  <c r="H32"/>
  <c r="I32"/>
  <c r="B33"/>
  <c r="C33"/>
  <c r="J33" s="1"/>
  <c r="D33"/>
  <c r="E33"/>
  <c r="F33"/>
  <c r="G33"/>
  <c r="H33"/>
  <c r="I33"/>
  <c r="B34"/>
  <c r="C34"/>
  <c r="J34" s="1"/>
  <c r="D34"/>
  <c r="E34"/>
  <c r="F34"/>
  <c r="G34"/>
  <c r="H34"/>
  <c r="I34"/>
  <c r="B35"/>
  <c r="C35"/>
  <c r="J35" s="1"/>
  <c r="D35"/>
  <c r="E35"/>
  <c r="F35"/>
  <c r="G35"/>
  <c r="H35"/>
  <c r="I35"/>
  <c r="B36"/>
  <c r="C36"/>
  <c r="J36" s="1"/>
  <c r="D36"/>
  <c r="E36"/>
  <c r="F36"/>
  <c r="G36"/>
  <c r="H36"/>
  <c r="I36"/>
  <c r="B37"/>
  <c r="C37"/>
  <c r="J37" s="1"/>
  <c r="D37"/>
  <c r="E37"/>
  <c r="F37"/>
  <c r="G37"/>
  <c r="H37"/>
  <c r="I37"/>
  <c r="B38"/>
  <c r="C38"/>
  <c r="J38" s="1"/>
  <c r="D38"/>
  <c r="E38"/>
  <c r="F38"/>
  <c r="G38"/>
  <c r="H38"/>
  <c r="I38"/>
  <c r="B39"/>
  <c r="C39"/>
  <c r="J39" s="1"/>
  <c r="D39"/>
  <c r="E39"/>
  <c r="F39"/>
  <c r="G39"/>
  <c r="H39"/>
  <c r="I39"/>
  <c r="B40"/>
  <c r="C40"/>
  <c r="J40" s="1"/>
  <c r="D40"/>
  <c r="E40"/>
  <c r="F40"/>
  <c r="G40"/>
  <c r="H40"/>
  <c r="I40"/>
  <c r="B41"/>
  <c r="C41"/>
  <c r="J41" s="1"/>
  <c r="D41"/>
  <c r="E41"/>
  <c r="F41"/>
  <c r="G41"/>
  <c r="H41"/>
  <c r="I41"/>
  <c r="B42"/>
  <c r="C42"/>
  <c r="J42" s="1"/>
  <c r="D42"/>
  <c r="E42"/>
  <c r="F42"/>
  <c r="G42"/>
  <c r="H42"/>
  <c r="I42"/>
  <c r="B43"/>
  <c r="C43"/>
  <c r="J43" s="1"/>
  <c r="D43"/>
  <c r="E43"/>
  <c r="F43"/>
  <c r="G43"/>
  <c r="H43"/>
  <c r="I43"/>
  <c r="B44"/>
  <c r="C44"/>
  <c r="J44" s="1"/>
  <c r="D44"/>
  <c r="E44"/>
  <c r="F44"/>
  <c r="G44"/>
  <c r="H44"/>
  <c r="I44"/>
  <c r="B45"/>
  <c r="C45"/>
  <c r="J45" s="1"/>
  <c r="D45"/>
  <c r="E45"/>
  <c r="F45"/>
  <c r="G45"/>
  <c r="H45"/>
  <c r="I45"/>
  <c r="B46"/>
  <c r="C46"/>
  <c r="J46" s="1"/>
  <c r="D46"/>
  <c r="E46"/>
  <c r="F46"/>
  <c r="G46"/>
  <c r="H46"/>
  <c r="I46"/>
  <c r="B47"/>
  <c r="C47"/>
  <c r="J47" s="1"/>
  <c r="D47"/>
  <c r="E47"/>
  <c r="F47"/>
  <c r="G47"/>
  <c r="H47"/>
  <c r="I47"/>
  <c r="B48"/>
  <c r="C48"/>
  <c r="J48" s="1"/>
  <c r="D48"/>
  <c r="E48"/>
  <c r="F48"/>
  <c r="G48"/>
  <c r="H48"/>
  <c r="I48"/>
  <c r="B49"/>
  <c r="C49"/>
  <c r="J49" s="1"/>
  <c r="D49"/>
  <c r="E49"/>
  <c r="F49"/>
  <c r="G49"/>
  <c r="H49"/>
  <c r="I49"/>
  <c r="B50"/>
  <c r="C50"/>
  <c r="J50" s="1"/>
  <c r="D50"/>
  <c r="E50"/>
  <c r="F50"/>
  <c r="G50"/>
  <c r="H50"/>
  <c r="I50"/>
  <c r="B51"/>
  <c r="C51"/>
  <c r="J51" s="1"/>
  <c r="D51"/>
  <c r="E51"/>
  <c r="F51"/>
  <c r="G51"/>
  <c r="H51"/>
  <c r="I51"/>
  <c r="B52"/>
  <c r="C52"/>
  <c r="J52" s="1"/>
  <c r="D52"/>
  <c r="E52"/>
  <c r="F52"/>
  <c r="G52"/>
  <c r="H52"/>
  <c r="I52"/>
  <c r="B53"/>
  <c r="C53"/>
  <c r="J53" s="1"/>
  <c r="D53"/>
  <c r="E53"/>
  <c r="F53"/>
  <c r="G53"/>
  <c r="H53"/>
  <c r="I53"/>
  <c r="B54"/>
  <c r="C54"/>
  <c r="J54" s="1"/>
  <c r="D54"/>
  <c r="E54"/>
  <c r="F54"/>
  <c r="G54"/>
  <c r="H54"/>
  <c r="I54"/>
  <c r="B55"/>
  <c r="C55"/>
  <c r="J55" s="1"/>
  <c r="D55"/>
  <c r="E55"/>
  <c r="F55"/>
  <c r="G55"/>
  <c r="H55"/>
  <c r="I55"/>
  <c r="B56"/>
  <c r="C56"/>
  <c r="J56" s="1"/>
  <c r="D56"/>
  <c r="E56"/>
  <c r="F56"/>
  <c r="G56"/>
  <c r="H56"/>
  <c r="I56"/>
  <c r="B57"/>
  <c r="C57"/>
  <c r="J57" s="1"/>
  <c r="D57"/>
  <c r="E57"/>
  <c r="F57"/>
  <c r="G57"/>
  <c r="H57"/>
  <c r="I57"/>
  <c r="B58"/>
  <c r="C58"/>
  <c r="J58" s="1"/>
  <c r="D58"/>
  <c r="E58"/>
  <c r="F58"/>
  <c r="G58"/>
  <c r="H58"/>
  <c r="I58"/>
  <c r="B59"/>
  <c r="C59"/>
  <c r="J59" s="1"/>
  <c r="D59"/>
  <c r="E59"/>
  <c r="F59"/>
  <c r="G59"/>
  <c r="H59"/>
  <c r="I59"/>
  <c r="B60"/>
  <c r="C60"/>
  <c r="J60" s="1"/>
  <c r="D60"/>
  <c r="E60"/>
  <c r="F60"/>
  <c r="G60"/>
  <c r="H60"/>
  <c r="I60"/>
  <c r="B61"/>
  <c r="C61"/>
  <c r="J61" s="1"/>
  <c r="D61"/>
  <c r="E61"/>
  <c r="F61"/>
  <c r="G61"/>
  <c r="H61"/>
  <c r="I61"/>
  <c r="B62"/>
  <c r="C62"/>
  <c r="J62" s="1"/>
  <c r="D62"/>
  <c r="E62"/>
  <c r="F62"/>
  <c r="G62"/>
  <c r="H62"/>
  <c r="I62"/>
  <c r="B63"/>
  <c r="C63"/>
  <c r="J63" s="1"/>
  <c r="D63"/>
  <c r="E63"/>
  <c r="F63"/>
  <c r="G63"/>
  <c r="H63"/>
  <c r="I63"/>
  <c r="B64"/>
  <c r="C64"/>
  <c r="J64" s="1"/>
  <c r="D64"/>
  <c r="E64"/>
  <c r="F64"/>
  <c r="G64"/>
  <c r="H64"/>
  <c r="I64"/>
  <c r="B65"/>
  <c r="C65"/>
  <c r="J65" s="1"/>
  <c r="D65"/>
  <c r="E65"/>
  <c r="F65"/>
  <c r="G65"/>
  <c r="H65"/>
  <c r="I65"/>
  <c r="B66"/>
  <c r="C66"/>
  <c r="J66" s="1"/>
  <c r="D66"/>
  <c r="E66"/>
  <c r="F66"/>
  <c r="G66"/>
  <c r="H66"/>
  <c r="I66"/>
  <c r="B67"/>
  <c r="C67"/>
  <c r="J67" s="1"/>
  <c r="D67"/>
  <c r="E67"/>
  <c r="F67"/>
  <c r="G67"/>
  <c r="H67"/>
  <c r="I67"/>
  <c r="B68"/>
  <c r="C68"/>
  <c r="J68" s="1"/>
  <c r="D68"/>
  <c r="E68"/>
  <c r="F68"/>
  <c r="G68"/>
  <c r="H68"/>
  <c r="I68"/>
  <c r="B69"/>
  <c r="C69"/>
  <c r="J69" s="1"/>
  <c r="D69"/>
  <c r="E69"/>
  <c r="F69"/>
  <c r="G69"/>
  <c r="H69"/>
  <c r="I69"/>
  <c r="B70"/>
  <c r="C70"/>
  <c r="J70" s="1"/>
  <c r="D70"/>
  <c r="E70"/>
  <c r="F70"/>
  <c r="G70"/>
  <c r="H70"/>
  <c r="I70"/>
  <c r="B71"/>
  <c r="C71"/>
  <c r="J71" s="1"/>
  <c r="D71"/>
  <c r="E71"/>
  <c r="F71"/>
  <c r="G71"/>
  <c r="H71"/>
  <c r="I71"/>
  <c r="B72"/>
  <c r="C72"/>
  <c r="J72" s="1"/>
  <c r="D72"/>
  <c r="E72"/>
  <c r="F72"/>
  <c r="G72"/>
  <c r="H72"/>
  <c r="I72"/>
  <c r="B73"/>
  <c r="C73"/>
  <c r="J73" s="1"/>
  <c r="D73"/>
  <c r="E73"/>
  <c r="F73"/>
  <c r="G73"/>
  <c r="H73"/>
  <c r="I73"/>
  <c r="B74"/>
  <c r="C74"/>
  <c r="J74" s="1"/>
  <c r="D74"/>
  <c r="E74"/>
  <c r="F74"/>
  <c r="G74"/>
  <c r="H74"/>
  <c r="I74"/>
  <c r="B75"/>
  <c r="C75"/>
  <c r="J75" s="1"/>
  <c r="D75"/>
  <c r="E75"/>
  <c r="F75"/>
  <c r="G75"/>
  <c r="H75"/>
  <c r="I75"/>
  <c r="B76"/>
  <c r="C76"/>
  <c r="J76" s="1"/>
  <c r="D76"/>
  <c r="E76"/>
  <c r="F76"/>
  <c r="G76"/>
  <c r="H76"/>
  <c r="I76"/>
  <c r="B77"/>
  <c r="C77"/>
  <c r="J77" s="1"/>
  <c r="D77"/>
  <c r="E77"/>
  <c r="F77"/>
  <c r="G77"/>
  <c r="H77"/>
  <c r="I77"/>
  <c r="B78"/>
  <c r="C78"/>
  <c r="J78" s="1"/>
  <c r="D78"/>
  <c r="E78"/>
  <c r="F78"/>
  <c r="G78"/>
  <c r="H78"/>
  <c r="I78"/>
  <c r="B79"/>
  <c r="C79"/>
  <c r="J79" s="1"/>
  <c r="D79"/>
  <c r="E79"/>
  <c r="F79"/>
  <c r="G79"/>
  <c r="H79"/>
  <c r="I79"/>
  <c r="B80"/>
  <c r="C80"/>
  <c r="J80" s="1"/>
  <c r="D80"/>
  <c r="E80"/>
  <c r="F80"/>
  <c r="G80"/>
  <c r="H80"/>
  <c r="I80"/>
  <c r="B81"/>
  <c r="C81"/>
  <c r="J81" s="1"/>
  <c r="D81"/>
  <c r="E81"/>
  <c r="F81"/>
  <c r="G81"/>
  <c r="H81"/>
  <c r="I81"/>
  <c r="B82"/>
  <c r="C82"/>
  <c r="J82" s="1"/>
  <c r="D82"/>
  <c r="E82"/>
  <c r="F82"/>
  <c r="G82"/>
  <c r="H82"/>
  <c r="I82"/>
  <c r="B83"/>
  <c r="C83"/>
  <c r="J83" s="1"/>
  <c r="D83"/>
  <c r="E83"/>
  <c r="F83"/>
  <c r="G83"/>
  <c r="H83"/>
  <c r="I83"/>
  <c r="B84"/>
  <c r="C84"/>
  <c r="J84" s="1"/>
  <c r="D84"/>
  <c r="E84"/>
  <c r="F84"/>
  <c r="G84"/>
  <c r="H84"/>
  <c r="I84"/>
  <c r="B85"/>
  <c r="C85"/>
  <c r="J85" s="1"/>
  <c r="D85"/>
  <c r="E85"/>
  <c r="F85"/>
  <c r="G85"/>
  <c r="H85"/>
  <c r="I85"/>
  <c r="B86"/>
  <c r="C86"/>
  <c r="J86" s="1"/>
  <c r="D86"/>
  <c r="E86"/>
  <c r="F86"/>
  <c r="G86"/>
  <c r="H86"/>
  <c r="I86"/>
  <c r="B87"/>
  <c r="C87"/>
  <c r="J87" s="1"/>
  <c r="D87"/>
  <c r="E87"/>
  <c r="F87"/>
  <c r="G87"/>
  <c r="H87"/>
  <c r="I87"/>
  <c r="B88"/>
  <c r="C88"/>
  <c r="J88" s="1"/>
  <c r="D88"/>
  <c r="E88"/>
  <c r="F88"/>
  <c r="G88"/>
  <c r="H88"/>
  <c r="I88"/>
  <c r="B89"/>
  <c r="C89"/>
  <c r="J89" s="1"/>
  <c r="D89"/>
  <c r="E89"/>
  <c r="F89"/>
  <c r="G89"/>
  <c r="H89"/>
  <c r="I89"/>
  <c r="B90"/>
  <c r="C90"/>
  <c r="J90" s="1"/>
  <c r="D90"/>
  <c r="E90"/>
  <c r="F90"/>
  <c r="G90"/>
  <c r="H90"/>
  <c r="I90"/>
  <c r="B91"/>
  <c r="C91"/>
  <c r="J91" s="1"/>
  <c r="D91"/>
  <c r="E91"/>
  <c r="F91"/>
  <c r="G91"/>
  <c r="H91"/>
  <c r="I91"/>
  <c r="B92"/>
  <c r="C92"/>
  <c r="J92" s="1"/>
  <c r="D92"/>
  <c r="E92"/>
  <c r="F92"/>
  <c r="G92"/>
  <c r="H92"/>
  <c r="I92"/>
  <c r="B93"/>
  <c r="C93"/>
  <c r="J93" s="1"/>
  <c r="D93"/>
  <c r="E93"/>
  <c r="F93"/>
  <c r="G93"/>
  <c r="H93"/>
  <c r="I93"/>
  <c r="B94"/>
  <c r="C94"/>
  <c r="J94" s="1"/>
  <c r="D94"/>
  <c r="E94"/>
  <c r="F94"/>
  <c r="G94"/>
  <c r="H94"/>
  <c r="I94"/>
  <c r="B95"/>
  <c r="C95"/>
  <c r="J95" s="1"/>
  <c r="D95"/>
  <c r="E95"/>
  <c r="F95"/>
  <c r="G95"/>
  <c r="H95"/>
  <c r="I95"/>
  <c r="B96"/>
  <c r="C96"/>
  <c r="J96" s="1"/>
  <c r="D96"/>
  <c r="E96"/>
  <c r="F96"/>
  <c r="G96"/>
  <c r="H96"/>
  <c r="I96"/>
  <c r="B97"/>
  <c r="C97"/>
  <c r="J97" s="1"/>
  <c r="D97"/>
  <c r="E97"/>
  <c r="F97"/>
  <c r="G97"/>
  <c r="H97"/>
  <c r="I97"/>
  <c r="B98"/>
  <c r="C98"/>
  <c r="J98" s="1"/>
  <c r="D98"/>
  <c r="E98"/>
  <c r="F98"/>
  <c r="G98"/>
  <c r="H98"/>
  <c r="I98"/>
  <c r="B99"/>
  <c r="C99"/>
  <c r="J99" s="1"/>
  <c r="D99"/>
  <c r="E99"/>
  <c r="F99"/>
  <c r="G99"/>
  <c r="H99"/>
  <c r="I99"/>
  <c r="B100"/>
  <c r="C100"/>
  <c r="J100" s="1"/>
  <c r="D100"/>
  <c r="E100"/>
  <c r="F100"/>
  <c r="G100"/>
  <c r="H100"/>
  <c r="I100"/>
  <c r="B101"/>
  <c r="C101"/>
  <c r="J101" s="1"/>
  <c r="D101"/>
  <c r="E101"/>
  <c r="F101"/>
  <c r="G101"/>
  <c r="H101"/>
  <c r="I101"/>
  <c r="B102"/>
  <c r="C102"/>
  <c r="J102" s="1"/>
  <c r="D102"/>
  <c r="E102"/>
  <c r="F102"/>
  <c r="G102"/>
  <c r="H102"/>
  <c r="I102"/>
  <c r="B103"/>
  <c r="C103"/>
  <c r="J103" s="1"/>
  <c r="D103"/>
  <c r="E103"/>
  <c r="F103"/>
  <c r="G103"/>
  <c r="H103"/>
  <c r="I103"/>
  <c r="B104"/>
  <c r="C104"/>
  <c r="J104" s="1"/>
  <c r="D104"/>
  <c r="E104"/>
  <c r="F104"/>
  <c r="G104"/>
  <c r="H104"/>
  <c r="I104"/>
  <c r="B105"/>
  <c r="C105"/>
  <c r="J105" s="1"/>
  <c r="D105"/>
  <c r="E105"/>
  <c r="F105"/>
  <c r="G105"/>
  <c r="H105"/>
  <c r="I105"/>
  <c r="B106"/>
  <c r="C106"/>
  <c r="J106" s="1"/>
  <c r="D106"/>
  <c r="E106"/>
  <c r="F106"/>
  <c r="G106"/>
  <c r="H106"/>
  <c r="I106"/>
  <c r="B107"/>
  <c r="C107"/>
  <c r="J107" s="1"/>
  <c r="D107"/>
  <c r="E107"/>
  <c r="F107"/>
  <c r="G107"/>
  <c r="H107"/>
  <c r="I107"/>
  <c r="B108"/>
  <c r="C108"/>
  <c r="J108" s="1"/>
  <c r="D108"/>
  <c r="E108"/>
  <c r="F108"/>
  <c r="G108"/>
  <c r="H108"/>
  <c r="I108"/>
  <c r="B109"/>
  <c r="C109"/>
  <c r="J109" s="1"/>
  <c r="D109"/>
  <c r="E109"/>
  <c r="F109"/>
  <c r="G109"/>
  <c r="H109"/>
  <c r="I109"/>
  <c r="B110"/>
  <c r="C110"/>
  <c r="J110" s="1"/>
  <c r="D110"/>
  <c r="E110"/>
  <c r="F110"/>
  <c r="G110"/>
  <c r="H110"/>
  <c r="I110"/>
  <c r="B111"/>
  <c r="C111"/>
  <c r="J111" s="1"/>
  <c r="D111"/>
  <c r="E111"/>
  <c r="F111"/>
  <c r="G111"/>
  <c r="H111"/>
  <c r="I111"/>
  <c r="B112"/>
  <c r="C112"/>
  <c r="J112" s="1"/>
  <c r="D112"/>
  <c r="E112"/>
  <c r="F112"/>
  <c r="G112"/>
  <c r="H112"/>
  <c r="I112"/>
  <c r="B113"/>
  <c r="C113"/>
  <c r="J113" s="1"/>
  <c r="D113"/>
  <c r="E113"/>
  <c r="F113"/>
  <c r="G113"/>
  <c r="H113"/>
  <c r="I113"/>
  <c r="B114"/>
  <c r="C114"/>
  <c r="J114" s="1"/>
  <c r="D114"/>
  <c r="E114"/>
  <c r="F114"/>
  <c r="G114"/>
  <c r="H114"/>
  <c r="I114"/>
  <c r="B115"/>
  <c r="C115"/>
  <c r="J115" s="1"/>
  <c r="D115"/>
  <c r="E115"/>
  <c r="F115"/>
  <c r="G115"/>
  <c r="H115"/>
  <c r="I115"/>
  <c r="B116"/>
  <c r="C116"/>
  <c r="J116" s="1"/>
  <c r="D116"/>
  <c r="E116"/>
  <c r="F116"/>
  <c r="G116"/>
  <c r="H116"/>
  <c r="I116"/>
  <c r="B117"/>
  <c r="C117"/>
  <c r="J117" s="1"/>
  <c r="D117"/>
  <c r="E117"/>
  <c r="F117"/>
  <c r="G117"/>
  <c r="H117"/>
  <c r="I117"/>
  <c r="B118"/>
  <c r="C118"/>
  <c r="J118" s="1"/>
  <c r="D118"/>
  <c r="E118"/>
  <c r="F118"/>
  <c r="G118"/>
  <c r="H118"/>
  <c r="I118"/>
  <c r="B119"/>
  <c r="C119"/>
  <c r="J119" s="1"/>
  <c r="D119"/>
  <c r="E119"/>
  <c r="F119"/>
  <c r="G119"/>
  <c r="H119"/>
  <c r="I119"/>
  <c r="B120"/>
  <c r="C120"/>
  <c r="J120" s="1"/>
  <c r="D120"/>
  <c r="E120"/>
  <c r="F120"/>
  <c r="G120"/>
  <c r="H120"/>
  <c r="I120"/>
  <c r="B121"/>
  <c r="C121"/>
  <c r="J121" s="1"/>
  <c r="D121"/>
  <c r="E121"/>
  <c r="F121"/>
  <c r="G121"/>
  <c r="H121"/>
  <c r="I121"/>
  <c r="B122"/>
  <c r="C122"/>
  <c r="J122" s="1"/>
  <c r="D122"/>
  <c r="E122"/>
  <c r="F122"/>
  <c r="G122"/>
  <c r="H122"/>
  <c r="I122"/>
  <c r="B123"/>
  <c r="C123"/>
  <c r="J123" s="1"/>
  <c r="D123"/>
  <c r="E123"/>
  <c r="F123"/>
  <c r="G123"/>
  <c r="H123"/>
  <c r="I123"/>
  <c r="B124"/>
  <c r="C124"/>
  <c r="J124" s="1"/>
  <c r="D124"/>
  <c r="E124"/>
  <c r="F124"/>
  <c r="G124"/>
  <c r="H124"/>
  <c r="I124"/>
  <c r="B125"/>
  <c r="C125"/>
  <c r="J125" s="1"/>
  <c r="D125"/>
  <c r="E125"/>
  <c r="F125"/>
  <c r="G125"/>
  <c r="H125"/>
  <c r="I125"/>
  <c r="B126"/>
  <c r="C126"/>
  <c r="J126" s="1"/>
  <c r="D126"/>
  <c r="E126"/>
  <c r="F126"/>
  <c r="G126"/>
  <c r="H126"/>
  <c r="I126"/>
  <c r="B127"/>
  <c r="C127"/>
  <c r="J127" s="1"/>
  <c r="D127"/>
  <c r="E127"/>
  <c r="F127"/>
  <c r="G127"/>
  <c r="H127"/>
  <c r="I127"/>
  <c r="B128"/>
  <c r="C128"/>
  <c r="J128" s="1"/>
  <c r="D128"/>
  <c r="E128"/>
  <c r="F128"/>
  <c r="G128"/>
  <c r="H128"/>
  <c r="I128"/>
  <c r="B129"/>
  <c r="C129"/>
  <c r="J129" s="1"/>
  <c r="D129"/>
  <c r="E129"/>
  <c r="F129"/>
  <c r="G129"/>
  <c r="H129"/>
  <c r="I129"/>
  <c r="B130"/>
  <c r="C130"/>
  <c r="J130" s="1"/>
  <c r="D130"/>
  <c r="E130"/>
  <c r="F130"/>
  <c r="G130"/>
  <c r="H130"/>
  <c r="I130"/>
  <c r="B131"/>
  <c r="C131"/>
  <c r="J131" s="1"/>
  <c r="D131"/>
  <c r="E131"/>
  <c r="F131"/>
  <c r="G131"/>
  <c r="H131"/>
  <c r="I131"/>
  <c r="B132"/>
  <c r="C132"/>
  <c r="J132" s="1"/>
  <c r="D132"/>
  <c r="E132"/>
  <c r="F132"/>
  <c r="G132"/>
  <c r="H132"/>
  <c r="I132"/>
  <c r="B133"/>
  <c r="C133"/>
  <c r="J133" s="1"/>
  <c r="D133"/>
  <c r="E133"/>
  <c r="F133"/>
  <c r="G133"/>
  <c r="H133"/>
  <c r="I133"/>
  <c r="B134"/>
  <c r="C134"/>
  <c r="J134" s="1"/>
  <c r="D134"/>
  <c r="E134"/>
  <c r="F134"/>
  <c r="G134"/>
  <c r="H134"/>
  <c r="I134"/>
  <c r="B135"/>
  <c r="C135"/>
  <c r="J135" s="1"/>
  <c r="D135"/>
  <c r="E135"/>
  <c r="F135"/>
  <c r="G135"/>
  <c r="H135"/>
  <c r="I135"/>
  <c r="B136"/>
  <c r="C136"/>
  <c r="J136" s="1"/>
  <c r="D136"/>
  <c r="E136"/>
  <c r="F136"/>
  <c r="G136"/>
  <c r="H136"/>
  <c r="I136"/>
  <c r="B137"/>
  <c r="C137"/>
  <c r="J137" s="1"/>
  <c r="D137"/>
  <c r="E137"/>
  <c r="F137"/>
  <c r="G137"/>
  <c r="H137"/>
  <c r="I137"/>
  <c r="B138"/>
  <c r="C138"/>
  <c r="J138" s="1"/>
  <c r="D138"/>
  <c r="E138"/>
  <c r="F138"/>
  <c r="G138"/>
  <c r="H138"/>
  <c r="I138"/>
  <c r="B139"/>
  <c r="C139"/>
  <c r="J139" s="1"/>
  <c r="D139"/>
  <c r="E139"/>
  <c r="F139"/>
  <c r="G139"/>
  <c r="H139"/>
  <c r="I139"/>
  <c r="B140"/>
  <c r="C140"/>
  <c r="J140" s="1"/>
  <c r="D140"/>
  <c r="E140"/>
  <c r="F140"/>
  <c r="G140"/>
  <c r="H140"/>
  <c r="I140"/>
  <c r="B141"/>
  <c r="C141"/>
  <c r="J141" s="1"/>
  <c r="D141"/>
  <c r="E141"/>
  <c r="F141"/>
  <c r="G141"/>
  <c r="H141"/>
  <c r="I141"/>
  <c r="B142"/>
  <c r="C142"/>
  <c r="J142" s="1"/>
  <c r="D142"/>
  <c r="E142"/>
  <c r="F142"/>
  <c r="G142"/>
  <c r="H142"/>
  <c r="I142"/>
  <c r="B143"/>
  <c r="C143"/>
  <c r="J143" s="1"/>
  <c r="D143"/>
  <c r="E143"/>
  <c r="F143"/>
  <c r="G143"/>
  <c r="H143"/>
  <c r="I143"/>
  <c r="B144"/>
  <c r="C144"/>
  <c r="J144" s="1"/>
  <c r="D144"/>
  <c r="E144"/>
  <c r="F144"/>
  <c r="G144"/>
  <c r="H144"/>
  <c r="I144"/>
  <c r="B145"/>
  <c r="C145"/>
  <c r="J145" s="1"/>
  <c r="D145"/>
  <c r="E145"/>
  <c r="F145"/>
  <c r="G145"/>
  <c r="H145"/>
  <c r="I145"/>
  <c r="B146"/>
  <c r="C146"/>
  <c r="J146" s="1"/>
  <c r="D146"/>
  <c r="E146"/>
  <c r="F146"/>
  <c r="G146"/>
  <c r="H146"/>
  <c r="I146"/>
  <c r="B147"/>
  <c r="C147"/>
  <c r="J147" s="1"/>
  <c r="D147"/>
  <c r="E147"/>
  <c r="F147"/>
  <c r="G147"/>
  <c r="H147"/>
  <c r="I147"/>
  <c r="B148"/>
  <c r="C148"/>
  <c r="J148" s="1"/>
  <c r="D148"/>
  <c r="E148"/>
  <c r="F148"/>
  <c r="G148"/>
  <c r="H148"/>
  <c r="I148"/>
  <c r="B149"/>
  <c r="C149"/>
  <c r="J149" s="1"/>
  <c r="D149"/>
  <c r="E149"/>
  <c r="F149"/>
  <c r="G149"/>
  <c r="H149"/>
  <c r="I149"/>
  <c r="B150"/>
  <c r="C150"/>
  <c r="J150" s="1"/>
  <c r="D150"/>
  <c r="E150"/>
  <c r="F150"/>
  <c r="G150"/>
  <c r="H150"/>
  <c r="I150"/>
  <c r="B151"/>
  <c r="C151"/>
  <c r="J151" s="1"/>
  <c r="D151"/>
  <c r="E151"/>
  <c r="F151"/>
  <c r="G151"/>
  <c r="H151"/>
  <c r="I151"/>
  <c r="B152"/>
  <c r="C152"/>
  <c r="J152" s="1"/>
  <c r="D152"/>
  <c r="E152"/>
  <c r="F152"/>
  <c r="G152"/>
  <c r="H152"/>
  <c r="I152"/>
  <c r="B153"/>
  <c r="C153"/>
  <c r="J153" s="1"/>
  <c r="D153"/>
  <c r="E153"/>
  <c r="F153"/>
  <c r="G153"/>
  <c r="H153"/>
  <c r="I153"/>
  <c r="B154"/>
  <c r="C154"/>
  <c r="J154" s="1"/>
  <c r="D154"/>
  <c r="E154"/>
  <c r="F154"/>
  <c r="G154"/>
  <c r="H154"/>
  <c r="I154"/>
  <c r="B155"/>
  <c r="C155"/>
  <c r="J155" s="1"/>
  <c r="D155"/>
  <c r="E155"/>
  <c r="F155"/>
  <c r="G155"/>
  <c r="H155"/>
  <c r="I155"/>
  <c r="B156"/>
  <c r="C156"/>
  <c r="J156" s="1"/>
  <c r="D156"/>
  <c r="E156"/>
  <c r="F156"/>
  <c r="G156"/>
  <c r="H156"/>
  <c r="I156"/>
  <c r="B157"/>
  <c r="C157"/>
  <c r="J157" s="1"/>
  <c r="D157"/>
  <c r="E157"/>
  <c r="F157"/>
  <c r="G157"/>
  <c r="H157"/>
  <c r="I157"/>
  <c r="B158"/>
  <c r="C158"/>
  <c r="J158" s="1"/>
  <c r="D158"/>
  <c r="E158"/>
  <c r="F158"/>
  <c r="G158"/>
  <c r="H158"/>
  <c r="I158"/>
  <c r="B159"/>
  <c r="C159"/>
  <c r="J159" s="1"/>
  <c r="D159"/>
  <c r="E159"/>
  <c r="F159"/>
  <c r="G159"/>
  <c r="H159"/>
  <c r="I159"/>
  <c r="B160"/>
  <c r="C160"/>
  <c r="J160" s="1"/>
  <c r="D160"/>
  <c r="E160"/>
  <c r="F160"/>
  <c r="G160"/>
  <c r="H160"/>
  <c r="I160"/>
  <c r="B161"/>
  <c r="C161"/>
  <c r="J161" s="1"/>
  <c r="D161"/>
  <c r="E161"/>
  <c r="F161"/>
  <c r="G161"/>
  <c r="H161"/>
  <c r="I161"/>
  <c r="B162"/>
  <c r="C162"/>
  <c r="J162" s="1"/>
  <c r="D162"/>
  <c r="E162"/>
  <c r="F162"/>
  <c r="G162"/>
  <c r="H162"/>
  <c r="I162"/>
  <c r="B163"/>
  <c r="C163"/>
  <c r="J163" s="1"/>
  <c r="D163"/>
  <c r="E163"/>
  <c r="F163"/>
  <c r="G163"/>
  <c r="H163"/>
  <c r="I163"/>
  <c r="B164"/>
  <c r="C164"/>
  <c r="J164" s="1"/>
  <c r="D164"/>
  <c r="E164"/>
  <c r="F164"/>
  <c r="G164"/>
  <c r="H164"/>
  <c r="I164"/>
  <c r="B165"/>
  <c r="C165"/>
  <c r="J165" s="1"/>
  <c r="D165"/>
  <c r="E165"/>
  <c r="F165"/>
  <c r="G165"/>
  <c r="H165"/>
  <c r="I165"/>
  <c r="B166"/>
  <c r="C166"/>
  <c r="J166" s="1"/>
  <c r="D166"/>
  <c r="E166"/>
  <c r="F166"/>
  <c r="G166"/>
  <c r="H166"/>
  <c r="I166"/>
  <c r="B167"/>
  <c r="C167"/>
  <c r="J167" s="1"/>
  <c r="D167"/>
  <c r="E167"/>
  <c r="F167"/>
  <c r="G167"/>
  <c r="H167"/>
  <c r="I167"/>
  <c r="B168"/>
  <c r="C168"/>
  <c r="J168" s="1"/>
  <c r="D168"/>
  <c r="E168"/>
  <c r="F168"/>
  <c r="G168"/>
  <c r="H168"/>
  <c r="I168"/>
  <c r="B169"/>
  <c r="C169"/>
  <c r="J169" s="1"/>
  <c r="D169"/>
  <c r="E169"/>
  <c r="F169"/>
  <c r="G169"/>
  <c r="H169"/>
  <c r="I169"/>
  <c r="B170"/>
  <c r="C170"/>
  <c r="J170" s="1"/>
  <c r="D170"/>
  <c r="E170"/>
  <c r="F170"/>
  <c r="G170"/>
  <c r="H170"/>
  <c r="I170"/>
  <c r="B171"/>
  <c r="C171"/>
  <c r="J171" s="1"/>
  <c r="D171"/>
  <c r="E171"/>
  <c r="F171"/>
  <c r="G171"/>
  <c r="H171"/>
  <c r="I171"/>
  <c r="B172"/>
  <c r="C172"/>
  <c r="J172" s="1"/>
  <c r="D172"/>
  <c r="E172"/>
  <c r="F172"/>
  <c r="G172"/>
  <c r="H172"/>
  <c r="I172"/>
  <c r="B173"/>
  <c r="C173"/>
  <c r="J173" s="1"/>
  <c r="D173"/>
  <c r="E173"/>
  <c r="F173"/>
  <c r="G173"/>
  <c r="H173"/>
  <c r="I173"/>
  <c r="B174"/>
  <c r="C174"/>
  <c r="J174" s="1"/>
  <c r="D174"/>
  <c r="E174"/>
  <c r="F174"/>
  <c r="G174"/>
  <c r="H174"/>
  <c r="I174"/>
  <c r="B175"/>
  <c r="C175"/>
  <c r="J175" s="1"/>
  <c r="D175"/>
  <c r="E175"/>
  <c r="F175"/>
  <c r="G175"/>
  <c r="H175"/>
  <c r="I175"/>
  <c r="B176"/>
  <c r="C176"/>
  <c r="J176" s="1"/>
  <c r="D176"/>
  <c r="E176"/>
  <c r="F176"/>
  <c r="G176"/>
  <c r="H176"/>
  <c r="I176"/>
  <c r="B177"/>
  <c r="C177"/>
  <c r="J177" s="1"/>
  <c r="D177"/>
  <c r="E177"/>
  <c r="F177"/>
  <c r="G177"/>
  <c r="H177"/>
  <c r="I177"/>
  <c r="B178"/>
  <c r="C178"/>
  <c r="J178" s="1"/>
  <c r="D178"/>
  <c r="E178"/>
  <c r="F178"/>
  <c r="G178"/>
  <c r="H178"/>
  <c r="I178"/>
  <c r="B179"/>
  <c r="C179"/>
  <c r="J179" s="1"/>
  <c r="D179"/>
  <c r="E179"/>
  <c r="F179"/>
  <c r="G179"/>
  <c r="H179"/>
  <c r="I179"/>
  <c r="B180"/>
  <c r="C180"/>
  <c r="J180" s="1"/>
  <c r="D180"/>
  <c r="E180"/>
  <c r="F180"/>
  <c r="G180"/>
  <c r="H180"/>
  <c r="I180"/>
  <c r="B181"/>
  <c r="C181"/>
  <c r="J181" s="1"/>
  <c r="D181"/>
  <c r="E181"/>
  <c r="F181"/>
  <c r="G181"/>
  <c r="H181"/>
  <c r="I181"/>
  <c r="B182"/>
  <c r="C182"/>
  <c r="J182" s="1"/>
  <c r="D182"/>
  <c r="E182"/>
  <c r="F182"/>
  <c r="G182"/>
  <c r="H182"/>
  <c r="I182"/>
  <c r="B183"/>
  <c r="C183"/>
  <c r="J183" s="1"/>
  <c r="D183"/>
  <c r="E183"/>
  <c r="F183"/>
  <c r="G183"/>
  <c r="H183"/>
  <c r="I183"/>
  <c r="B184"/>
  <c r="C184"/>
  <c r="J184" s="1"/>
  <c r="D184"/>
  <c r="E184"/>
  <c r="F184"/>
  <c r="G184"/>
  <c r="H184"/>
  <c r="I184"/>
  <c r="B185"/>
  <c r="C185"/>
  <c r="J185" s="1"/>
  <c r="D185"/>
  <c r="E185"/>
  <c r="F185"/>
  <c r="G185"/>
  <c r="H185"/>
  <c r="I185"/>
  <c r="B186"/>
  <c r="C186"/>
  <c r="J186" s="1"/>
  <c r="D186"/>
  <c r="E186"/>
  <c r="F186"/>
  <c r="G186"/>
  <c r="H186"/>
  <c r="I186"/>
  <c r="B187"/>
  <c r="C187"/>
  <c r="J187" s="1"/>
  <c r="D187"/>
  <c r="E187"/>
  <c r="F187"/>
  <c r="G187"/>
  <c r="H187"/>
  <c r="I187"/>
  <c r="B188"/>
  <c r="C188"/>
  <c r="J188" s="1"/>
  <c r="D188"/>
  <c r="E188"/>
  <c r="F188"/>
  <c r="G188"/>
  <c r="H188"/>
  <c r="I188"/>
  <c r="B189"/>
  <c r="C189"/>
  <c r="J189" s="1"/>
  <c r="D189"/>
  <c r="E189"/>
  <c r="F189"/>
  <c r="G189"/>
  <c r="H189"/>
  <c r="I189"/>
  <c r="B190"/>
  <c r="C190"/>
  <c r="J190" s="1"/>
  <c r="D190"/>
  <c r="E190"/>
  <c r="F190"/>
  <c r="G190"/>
  <c r="H190"/>
  <c r="I190"/>
  <c r="B191"/>
  <c r="C191"/>
  <c r="J191" s="1"/>
  <c r="D191"/>
  <c r="E191"/>
  <c r="F191"/>
  <c r="G191"/>
  <c r="H191"/>
  <c r="I191"/>
  <c r="B192"/>
  <c r="C192"/>
  <c r="J192" s="1"/>
  <c r="D192"/>
  <c r="E192"/>
  <c r="F192"/>
  <c r="G192"/>
  <c r="H192"/>
  <c r="I192"/>
  <c r="B193"/>
  <c r="C193"/>
  <c r="J193" s="1"/>
  <c r="D193"/>
  <c r="E193"/>
  <c r="F193"/>
  <c r="G193"/>
  <c r="H193"/>
  <c r="I193"/>
  <c r="B194"/>
  <c r="C194"/>
  <c r="J194" s="1"/>
  <c r="D194"/>
  <c r="E194"/>
  <c r="F194"/>
  <c r="G194"/>
  <c r="H194"/>
  <c r="I194"/>
  <c r="B195"/>
  <c r="C195"/>
  <c r="J195" s="1"/>
  <c r="D195"/>
  <c r="E195"/>
  <c r="F195"/>
  <c r="G195"/>
  <c r="H195"/>
  <c r="I195"/>
  <c r="B196"/>
  <c r="C196"/>
  <c r="J196" s="1"/>
  <c r="D196"/>
  <c r="E196"/>
  <c r="F196"/>
  <c r="G196"/>
  <c r="H196"/>
  <c r="I196"/>
  <c r="B197"/>
  <c r="C197"/>
  <c r="J197" s="1"/>
  <c r="D197"/>
  <c r="E197"/>
  <c r="F197"/>
  <c r="G197"/>
  <c r="H197"/>
  <c r="I197"/>
  <c r="B198"/>
  <c r="C198"/>
  <c r="J198" s="1"/>
  <c r="D198"/>
  <c r="E198"/>
  <c r="F198"/>
  <c r="G198"/>
  <c r="H198"/>
  <c r="I198"/>
  <c r="B199"/>
  <c r="C199"/>
  <c r="J199" s="1"/>
  <c r="D199"/>
  <c r="E199"/>
  <c r="F199"/>
  <c r="G199"/>
  <c r="H199"/>
  <c r="I199"/>
  <c r="B200"/>
  <c r="C200"/>
  <c r="J200" s="1"/>
  <c r="D200"/>
  <c r="E200"/>
  <c r="F200"/>
  <c r="G200"/>
  <c r="H200"/>
  <c r="I200"/>
  <c r="B201"/>
  <c r="C201"/>
  <c r="J201" s="1"/>
  <c r="D201"/>
  <c r="E201"/>
  <c r="F201"/>
  <c r="G201"/>
  <c r="H201"/>
  <c r="I201"/>
  <c r="B202"/>
  <c r="C202"/>
  <c r="J202" s="1"/>
  <c r="D202"/>
  <c r="E202"/>
  <c r="F202"/>
  <c r="G202"/>
  <c r="H202"/>
  <c r="I202"/>
  <c r="B203"/>
  <c r="C203"/>
  <c r="J203" s="1"/>
  <c r="D203"/>
  <c r="E203"/>
  <c r="F203"/>
  <c r="G203"/>
  <c r="H203"/>
  <c r="I203"/>
  <c r="B204"/>
  <c r="C204"/>
  <c r="J204" s="1"/>
  <c r="D204"/>
  <c r="E204"/>
  <c r="F204"/>
  <c r="G204"/>
  <c r="H204"/>
  <c r="I204"/>
  <c r="B205"/>
  <c r="C205"/>
  <c r="J205" s="1"/>
  <c r="D205"/>
  <c r="E205"/>
  <c r="F205"/>
  <c r="G205"/>
  <c r="H205"/>
  <c r="I205"/>
  <c r="B206"/>
  <c r="C206"/>
  <c r="J206" s="1"/>
  <c r="D206"/>
  <c r="E206"/>
  <c r="F206"/>
  <c r="G206"/>
  <c r="H206"/>
  <c r="I206"/>
  <c r="B207"/>
  <c r="C207"/>
  <c r="J207" s="1"/>
  <c r="D207"/>
  <c r="E207"/>
  <c r="F207"/>
  <c r="G207"/>
  <c r="H207"/>
  <c r="I207"/>
  <c r="B208"/>
  <c r="C208"/>
  <c r="J208" s="1"/>
  <c r="D208"/>
  <c r="E208"/>
  <c r="F208"/>
  <c r="G208"/>
  <c r="H208"/>
  <c r="I208"/>
  <c r="B209"/>
  <c r="C209"/>
  <c r="J209" s="1"/>
  <c r="D209"/>
  <c r="E209"/>
  <c r="F209"/>
  <c r="G209"/>
  <c r="H209"/>
  <c r="I209"/>
  <c r="B210"/>
  <c r="C210"/>
  <c r="J210" s="1"/>
  <c r="D210"/>
  <c r="E210"/>
  <c r="F210"/>
  <c r="G210"/>
  <c r="H210"/>
  <c r="I210"/>
  <c r="B211"/>
  <c r="C211"/>
  <c r="J211" s="1"/>
  <c r="D211"/>
  <c r="E211"/>
  <c r="F211"/>
  <c r="G211"/>
  <c r="H211"/>
  <c r="I211"/>
  <c r="B212"/>
  <c r="C212"/>
  <c r="J212" s="1"/>
  <c r="D212"/>
  <c r="E212"/>
  <c r="F212"/>
  <c r="G212"/>
  <c r="H212"/>
  <c r="I212"/>
  <c r="B213"/>
  <c r="C213"/>
  <c r="J213" s="1"/>
  <c r="D213"/>
  <c r="E213"/>
  <c r="F213"/>
  <c r="G213"/>
  <c r="H213"/>
  <c r="I213"/>
  <c r="B214"/>
  <c r="C214"/>
  <c r="J214" s="1"/>
  <c r="D214"/>
  <c r="E214"/>
  <c r="F214"/>
  <c r="G214"/>
  <c r="H214"/>
  <c r="I214"/>
  <c r="B215"/>
  <c r="C215"/>
  <c r="J215" s="1"/>
  <c r="D215"/>
  <c r="E215"/>
  <c r="F215"/>
  <c r="G215"/>
  <c r="H215"/>
  <c r="I215"/>
  <c r="B216"/>
  <c r="C216"/>
  <c r="J216" s="1"/>
  <c r="D216"/>
  <c r="E216"/>
  <c r="F216"/>
  <c r="G216"/>
  <c r="H216"/>
  <c r="I216"/>
  <c r="B217"/>
  <c r="C217"/>
  <c r="J217" s="1"/>
  <c r="D217"/>
  <c r="E217"/>
  <c r="F217"/>
  <c r="G217"/>
  <c r="H217"/>
  <c r="I217"/>
  <c r="B218"/>
  <c r="C218"/>
  <c r="J218" s="1"/>
  <c r="D218"/>
  <c r="E218"/>
  <c r="F218"/>
  <c r="G218"/>
  <c r="H218"/>
  <c r="I218"/>
  <c r="B219"/>
  <c r="C219"/>
  <c r="J219" s="1"/>
  <c r="D219"/>
  <c r="E219"/>
  <c r="F219"/>
  <c r="G219"/>
  <c r="H219"/>
  <c r="I219"/>
  <c r="B220"/>
  <c r="C220"/>
  <c r="J220" s="1"/>
  <c r="D220"/>
  <c r="E220"/>
  <c r="F220"/>
  <c r="G220"/>
  <c r="H220"/>
  <c r="I220"/>
  <c r="B221"/>
  <c r="C221"/>
  <c r="J221" s="1"/>
  <c r="D221"/>
  <c r="E221"/>
  <c r="F221"/>
  <c r="G221"/>
  <c r="H221"/>
  <c r="I221"/>
  <c r="B222"/>
  <c r="C222"/>
  <c r="J222" s="1"/>
  <c r="D222"/>
  <c r="E222"/>
  <c r="F222"/>
  <c r="G222"/>
  <c r="H222"/>
  <c r="I222"/>
  <c r="B223"/>
  <c r="C223"/>
  <c r="J223" s="1"/>
  <c r="D223"/>
  <c r="E223"/>
  <c r="F223"/>
  <c r="G223"/>
  <c r="H223"/>
  <c r="I223"/>
  <c r="B224"/>
  <c r="C224"/>
  <c r="J224" s="1"/>
  <c r="D224"/>
  <c r="E224"/>
  <c r="F224"/>
  <c r="G224"/>
  <c r="H224"/>
  <c r="I224"/>
  <c r="B225"/>
  <c r="C225"/>
  <c r="J225" s="1"/>
  <c r="D225"/>
  <c r="E225"/>
  <c r="F225"/>
  <c r="G225"/>
  <c r="H225"/>
  <c r="I225"/>
  <c r="B226"/>
  <c r="C226"/>
  <c r="J226" s="1"/>
  <c r="D226"/>
  <c r="E226"/>
  <c r="F226"/>
  <c r="G226"/>
  <c r="H226"/>
  <c r="I226"/>
  <c r="B227"/>
  <c r="C227"/>
  <c r="J227" s="1"/>
  <c r="D227"/>
  <c r="E227"/>
  <c r="F227"/>
  <c r="G227"/>
  <c r="H227"/>
  <c r="I227"/>
  <c r="B228"/>
  <c r="C228"/>
  <c r="J228" s="1"/>
  <c r="D228"/>
  <c r="E228"/>
  <c r="F228"/>
  <c r="G228"/>
  <c r="H228"/>
  <c r="I228"/>
  <c r="B229"/>
  <c r="C229"/>
  <c r="J229" s="1"/>
  <c r="D229"/>
  <c r="E229"/>
  <c r="F229"/>
  <c r="G229"/>
  <c r="H229"/>
  <c r="I229"/>
  <c r="B230"/>
  <c r="C230"/>
  <c r="J230" s="1"/>
  <c r="D230"/>
  <c r="E230"/>
  <c r="F230"/>
  <c r="G230"/>
  <c r="H230"/>
  <c r="I230"/>
  <c r="B231"/>
  <c r="C231"/>
  <c r="J231" s="1"/>
  <c r="D231"/>
  <c r="E231"/>
  <c r="F231"/>
  <c r="G231"/>
  <c r="H231"/>
  <c r="I231"/>
  <c r="B232"/>
  <c r="C232"/>
  <c r="J232" s="1"/>
  <c r="D232"/>
  <c r="E232"/>
  <c r="F232"/>
  <c r="G232"/>
  <c r="H232"/>
  <c r="I232"/>
  <c r="B233"/>
  <c r="C233"/>
  <c r="J233" s="1"/>
  <c r="D233"/>
  <c r="E233"/>
  <c r="F233"/>
  <c r="G233"/>
  <c r="H233"/>
  <c r="I233"/>
  <c r="B234"/>
  <c r="C234"/>
  <c r="J234" s="1"/>
  <c r="D234"/>
  <c r="E234"/>
  <c r="F234"/>
  <c r="G234"/>
  <c r="H234"/>
  <c r="I234"/>
  <c r="B235"/>
  <c r="C235"/>
  <c r="J235" s="1"/>
  <c r="D235"/>
  <c r="E235"/>
  <c r="F235"/>
  <c r="G235"/>
  <c r="H235"/>
  <c r="I235"/>
  <c r="B236"/>
  <c r="C236"/>
  <c r="J236" s="1"/>
  <c r="D236"/>
  <c r="E236"/>
  <c r="F236"/>
  <c r="G236"/>
  <c r="H236"/>
  <c r="I236"/>
  <c r="B237"/>
  <c r="C237"/>
  <c r="J237" s="1"/>
  <c r="D237"/>
  <c r="E237"/>
  <c r="F237"/>
  <c r="G237"/>
  <c r="H237"/>
  <c r="I237"/>
  <c r="B238"/>
  <c r="C238"/>
  <c r="J238" s="1"/>
  <c r="D238"/>
  <c r="E238"/>
  <c r="F238"/>
  <c r="G238"/>
  <c r="H238"/>
  <c r="I238"/>
  <c r="B239"/>
  <c r="C239"/>
  <c r="J239" s="1"/>
  <c r="D239"/>
  <c r="E239"/>
  <c r="F239"/>
  <c r="G239"/>
  <c r="H239"/>
  <c r="I239"/>
  <c r="B240"/>
  <c r="C240"/>
  <c r="J240" s="1"/>
  <c r="D240"/>
  <c r="E240"/>
  <c r="F240"/>
  <c r="G240"/>
  <c r="H240"/>
  <c r="I240"/>
  <c r="B241"/>
  <c r="C241"/>
  <c r="J241" s="1"/>
  <c r="D241"/>
  <c r="E241"/>
  <c r="F241"/>
  <c r="G241"/>
  <c r="H241"/>
  <c r="I241"/>
  <c r="B242"/>
  <c r="C242"/>
  <c r="J242" s="1"/>
  <c r="D242"/>
  <c r="E242"/>
  <c r="F242"/>
  <c r="G242"/>
  <c r="H242"/>
  <c r="I242"/>
  <c r="B243"/>
  <c r="C243"/>
  <c r="J243" s="1"/>
  <c r="D243"/>
  <c r="E243"/>
  <c r="F243"/>
  <c r="G243"/>
  <c r="H243"/>
  <c r="I243"/>
  <c r="B244"/>
  <c r="C244"/>
  <c r="J244" s="1"/>
  <c r="D244"/>
  <c r="E244"/>
  <c r="F244"/>
  <c r="G244"/>
  <c r="H244"/>
  <c r="I244"/>
  <c r="B245"/>
  <c r="C245"/>
  <c r="J245" s="1"/>
  <c r="D245"/>
  <c r="E245"/>
  <c r="F245"/>
  <c r="G245"/>
  <c r="H245"/>
  <c r="I245"/>
  <c r="B246"/>
  <c r="C246"/>
  <c r="J246" s="1"/>
  <c r="D246"/>
  <c r="E246"/>
  <c r="F246"/>
  <c r="G246"/>
  <c r="H246"/>
  <c r="I246"/>
  <c r="B247"/>
  <c r="C247"/>
  <c r="J247" s="1"/>
  <c r="D247"/>
  <c r="E247"/>
  <c r="F247"/>
  <c r="G247"/>
  <c r="H247"/>
  <c r="I247"/>
  <c r="B248"/>
  <c r="C248"/>
  <c r="J248" s="1"/>
  <c r="D248"/>
  <c r="E248"/>
  <c r="F248"/>
  <c r="G248"/>
  <c r="H248"/>
  <c r="I248"/>
  <c r="B249"/>
  <c r="C249"/>
  <c r="J249" s="1"/>
  <c r="D249"/>
  <c r="E249"/>
  <c r="F249"/>
  <c r="G249"/>
  <c r="H249"/>
  <c r="I249"/>
  <c r="B250"/>
  <c r="C250"/>
  <c r="J250" s="1"/>
  <c r="D250"/>
  <c r="E250"/>
  <c r="F250"/>
  <c r="G250"/>
  <c r="H250"/>
  <c r="I250"/>
  <c r="B251"/>
  <c r="C251"/>
  <c r="J251" s="1"/>
  <c r="D251"/>
  <c r="E251"/>
  <c r="F251"/>
  <c r="G251"/>
  <c r="H251"/>
  <c r="I251"/>
  <c r="B252"/>
  <c r="C252"/>
  <c r="J252" s="1"/>
  <c r="D252"/>
  <c r="E252"/>
  <c r="F252"/>
  <c r="G252"/>
  <c r="H252"/>
  <c r="I252"/>
  <c r="B253"/>
  <c r="C253"/>
  <c r="J253" s="1"/>
  <c r="D253"/>
  <c r="E253"/>
  <c r="F253"/>
  <c r="G253"/>
  <c r="H253"/>
  <c r="I253"/>
  <c r="B254"/>
  <c r="C254"/>
  <c r="J254" s="1"/>
  <c r="D254"/>
  <c r="E254"/>
  <c r="F254"/>
  <c r="G254"/>
  <c r="H254"/>
  <c r="I254"/>
  <c r="B255"/>
  <c r="C255"/>
  <c r="D255"/>
  <c r="E255"/>
  <c r="F255"/>
  <c r="G255"/>
  <c r="H255"/>
  <c r="I255"/>
  <c r="B256"/>
  <c r="C256"/>
  <c r="D256"/>
  <c r="E256"/>
  <c r="F256"/>
  <c r="G256"/>
  <c r="H256"/>
  <c r="I256"/>
  <c r="B257"/>
  <c r="C257"/>
  <c r="D257"/>
  <c r="E257"/>
  <c r="F257"/>
  <c r="G257"/>
  <c r="H257"/>
  <c r="I257"/>
  <c r="B258"/>
  <c r="C258"/>
  <c r="D258"/>
  <c r="E258"/>
  <c r="F258"/>
  <c r="G258"/>
  <c r="H258"/>
  <c r="I258"/>
  <c r="B259"/>
  <c r="C259"/>
  <c r="D259"/>
  <c r="E259"/>
  <c r="F259"/>
  <c r="G259"/>
  <c r="H259"/>
  <c r="I259"/>
  <c r="B260"/>
  <c r="C260"/>
  <c r="D260"/>
  <c r="E260"/>
  <c r="F260"/>
  <c r="G260"/>
  <c r="H260"/>
  <c r="I260"/>
  <c r="B261"/>
  <c r="C261"/>
  <c r="D261"/>
  <c r="E261"/>
  <c r="F261"/>
  <c r="G261"/>
  <c r="H261"/>
  <c r="I261"/>
  <c r="B262"/>
  <c r="C262"/>
  <c r="D262"/>
  <c r="E262"/>
  <c r="F262"/>
  <c r="G262"/>
  <c r="H262"/>
  <c r="I262"/>
  <c r="B263"/>
  <c r="C263"/>
  <c r="D263"/>
  <c r="E263"/>
  <c r="F263"/>
  <c r="G263"/>
  <c r="H263"/>
  <c r="I263"/>
  <c r="B264"/>
  <c r="C264"/>
  <c r="D264"/>
  <c r="E264"/>
  <c r="F264"/>
  <c r="G264"/>
  <c r="H264"/>
  <c r="I264"/>
  <c r="B265"/>
  <c r="C265"/>
  <c r="D265"/>
  <c r="E265"/>
  <c r="F265"/>
  <c r="G265"/>
  <c r="H265"/>
  <c r="I265"/>
  <c r="J265"/>
  <c r="B266"/>
  <c r="C266"/>
  <c r="D266"/>
  <c r="E266"/>
  <c r="F266"/>
  <c r="G266"/>
  <c r="H266"/>
  <c r="I266"/>
  <c r="J266"/>
  <c r="B267"/>
  <c r="C267"/>
  <c r="D267"/>
  <c r="E267"/>
  <c r="F267"/>
  <c r="G267"/>
  <c r="H267"/>
  <c r="I267"/>
  <c r="J267"/>
  <c r="B268"/>
  <c r="C268"/>
  <c r="D268"/>
  <c r="E268"/>
  <c r="F268"/>
  <c r="G268"/>
  <c r="H268"/>
  <c r="I268"/>
  <c r="J268"/>
  <c r="B269"/>
  <c r="C269"/>
  <c r="D269"/>
  <c r="E269"/>
  <c r="F269"/>
  <c r="G269"/>
  <c r="H269"/>
  <c r="I269"/>
  <c r="J269"/>
  <c r="B270"/>
  <c r="C270"/>
  <c r="D270"/>
  <c r="E270"/>
  <c r="F270"/>
  <c r="G270"/>
  <c r="H270"/>
  <c r="I270"/>
  <c r="J270"/>
  <c r="B271"/>
  <c r="C271"/>
  <c r="D271"/>
  <c r="E271"/>
  <c r="F271"/>
  <c r="G271"/>
  <c r="H271"/>
  <c r="I271"/>
  <c r="J271"/>
  <c r="B272"/>
  <c r="C272"/>
  <c r="D272"/>
  <c r="E272"/>
  <c r="F272"/>
  <c r="G272"/>
  <c r="H272"/>
  <c r="I272"/>
  <c r="J272"/>
  <c r="B273"/>
  <c r="C273"/>
  <c r="D273"/>
  <c r="E273"/>
  <c r="F273"/>
  <c r="G273"/>
  <c r="H273"/>
  <c r="I273"/>
  <c r="J273"/>
  <c r="B274"/>
  <c r="C274"/>
  <c r="D274"/>
  <c r="E274"/>
  <c r="F274"/>
  <c r="G274"/>
  <c r="H274"/>
  <c r="I274"/>
  <c r="J274"/>
  <c r="B275"/>
  <c r="C275"/>
  <c r="D275"/>
  <c r="E275"/>
  <c r="F275"/>
  <c r="G275"/>
  <c r="H275"/>
  <c r="I275"/>
  <c r="J275"/>
  <c r="B276"/>
  <c r="C276"/>
  <c r="D276"/>
  <c r="E276"/>
  <c r="F276"/>
  <c r="G276"/>
  <c r="H276"/>
  <c r="I276"/>
  <c r="J276"/>
  <c r="B277"/>
  <c r="C277"/>
  <c r="D277"/>
  <c r="E277"/>
  <c r="F277"/>
  <c r="G277"/>
  <c r="H277"/>
  <c r="I277"/>
  <c r="J277"/>
  <c r="B278"/>
  <c r="C278"/>
  <c r="D278"/>
  <c r="E278"/>
  <c r="F278"/>
  <c r="G278"/>
  <c r="H278"/>
  <c r="I278"/>
  <c r="J278"/>
  <c r="B279"/>
  <c r="C279"/>
  <c r="D279"/>
  <c r="E279"/>
  <c r="F279"/>
  <c r="G279"/>
  <c r="H279"/>
  <c r="I279"/>
  <c r="J279"/>
  <c r="B280"/>
  <c r="C280"/>
  <c r="D280"/>
  <c r="E280"/>
  <c r="F280"/>
  <c r="G280"/>
  <c r="H280"/>
  <c r="I280"/>
  <c r="J280"/>
  <c r="B281"/>
  <c r="C281"/>
  <c r="D281"/>
  <c r="E281"/>
  <c r="F281"/>
  <c r="G281"/>
  <c r="H281"/>
  <c r="I281"/>
  <c r="J281"/>
  <c r="B282"/>
  <c r="C282"/>
  <c r="D282"/>
  <c r="E282"/>
  <c r="F282"/>
  <c r="G282"/>
  <c r="H282"/>
  <c r="I282"/>
  <c r="J282"/>
  <c r="B283"/>
  <c r="C283"/>
  <c r="D283"/>
  <c r="E283"/>
  <c r="F283"/>
  <c r="G283"/>
  <c r="H283"/>
  <c r="I283"/>
  <c r="J283"/>
  <c r="B284"/>
  <c r="C284"/>
  <c r="D284"/>
  <c r="E284"/>
  <c r="F284"/>
  <c r="G284"/>
  <c r="H284"/>
  <c r="I284"/>
  <c r="J284"/>
  <c r="B285"/>
  <c r="C285"/>
  <c r="D285"/>
  <c r="E285"/>
  <c r="F285"/>
  <c r="G285"/>
  <c r="H285"/>
  <c r="I285"/>
  <c r="J285"/>
  <c r="B286"/>
  <c r="C286"/>
  <c r="D286"/>
  <c r="E286"/>
  <c r="F286"/>
  <c r="G286"/>
  <c r="H286"/>
  <c r="I286"/>
  <c r="J286"/>
  <c r="B287"/>
  <c r="C287"/>
  <c r="D287"/>
  <c r="E287"/>
  <c r="F287"/>
  <c r="G287"/>
  <c r="H287"/>
  <c r="I287"/>
  <c r="J287"/>
  <c r="B288"/>
  <c r="C288"/>
  <c r="D288"/>
  <c r="E288"/>
  <c r="F288"/>
  <c r="G288"/>
  <c r="H288"/>
  <c r="I288"/>
  <c r="J288"/>
  <c r="B289"/>
  <c r="C289"/>
  <c r="D289"/>
  <c r="E289"/>
  <c r="F289"/>
  <c r="G289"/>
  <c r="H289"/>
  <c r="I289"/>
  <c r="J289"/>
  <c r="B290"/>
  <c r="C290"/>
  <c r="D290"/>
  <c r="E290"/>
  <c r="F290"/>
  <c r="G290"/>
  <c r="H290"/>
  <c r="I290"/>
  <c r="J290"/>
  <c r="B291"/>
  <c r="C291"/>
  <c r="D291"/>
  <c r="E291"/>
  <c r="F291"/>
  <c r="G291"/>
  <c r="H291"/>
  <c r="I291"/>
  <c r="J291"/>
  <c r="B292"/>
  <c r="C292"/>
  <c r="D292"/>
  <c r="E292"/>
  <c r="F292"/>
  <c r="G292"/>
  <c r="H292"/>
  <c r="I292"/>
  <c r="J292"/>
  <c r="B293"/>
  <c r="C293"/>
  <c r="D293"/>
  <c r="E293"/>
  <c r="F293"/>
  <c r="G293"/>
  <c r="H293"/>
  <c r="I293"/>
  <c r="J293"/>
  <c r="B294"/>
  <c r="C294"/>
  <c r="D294"/>
  <c r="E294"/>
  <c r="F294"/>
  <c r="G294"/>
  <c r="H294"/>
  <c r="I294"/>
  <c r="J294"/>
  <c r="B295"/>
  <c r="C295"/>
  <c r="D295"/>
  <c r="E295"/>
  <c r="F295"/>
  <c r="G295"/>
  <c r="H295"/>
  <c r="I295"/>
  <c r="J295"/>
  <c r="B296"/>
  <c r="C296"/>
  <c r="D296"/>
  <c r="E296"/>
  <c r="F296"/>
  <c r="G296"/>
  <c r="H296"/>
  <c r="I296"/>
  <c r="J296"/>
  <c r="B297"/>
  <c r="C297"/>
  <c r="D297"/>
  <c r="E297"/>
  <c r="F297"/>
  <c r="G297"/>
  <c r="H297"/>
  <c r="I297"/>
  <c r="J297"/>
  <c r="B298"/>
  <c r="C298"/>
  <c r="D298"/>
  <c r="E298"/>
  <c r="F298"/>
  <c r="G298"/>
  <c r="H298"/>
  <c r="I298"/>
  <c r="J298"/>
  <c r="B299"/>
  <c r="C299"/>
  <c r="D299"/>
  <c r="E299"/>
  <c r="F299"/>
  <c r="G299"/>
  <c r="H299"/>
  <c r="I299"/>
  <c r="J299"/>
  <c r="B300"/>
  <c r="C300"/>
  <c r="D300"/>
  <c r="E300"/>
  <c r="F300"/>
  <c r="G300"/>
  <c r="H300"/>
  <c r="I300"/>
  <c r="J300"/>
  <c r="B301"/>
  <c r="C301"/>
  <c r="D301"/>
  <c r="E301"/>
  <c r="F301"/>
  <c r="G301"/>
  <c r="H301"/>
  <c r="I301"/>
  <c r="J301"/>
  <c r="B302"/>
  <c r="C302"/>
  <c r="D302"/>
  <c r="E302"/>
  <c r="F302"/>
  <c r="G302"/>
  <c r="H302"/>
  <c r="I302"/>
  <c r="J302"/>
  <c r="B303"/>
  <c r="C303"/>
  <c r="D303"/>
  <c r="E303"/>
  <c r="F303"/>
  <c r="G303"/>
  <c r="H303"/>
  <c r="I303"/>
  <c r="J303"/>
  <c r="B304"/>
  <c r="C304"/>
  <c r="D304"/>
  <c r="E304"/>
  <c r="F304"/>
  <c r="G304"/>
  <c r="H304"/>
  <c r="I304"/>
  <c r="J304"/>
  <c r="B305"/>
  <c r="C305"/>
  <c r="D305"/>
  <c r="E305"/>
  <c r="F305"/>
  <c r="G305"/>
  <c r="H305"/>
  <c r="I305"/>
  <c r="J305"/>
  <c r="B306"/>
  <c r="C306"/>
  <c r="D306"/>
  <c r="E306"/>
  <c r="F306"/>
  <c r="G306"/>
  <c r="H306"/>
  <c r="I306"/>
  <c r="J306"/>
  <c r="B307"/>
  <c r="C307"/>
  <c r="D307"/>
  <c r="E307"/>
  <c r="F307"/>
  <c r="G307"/>
  <c r="H307"/>
  <c r="I307"/>
  <c r="J307"/>
  <c r="B308"/>
  <c r="C308"/>
  <c r="D308"/>
  <c r="E308"/>
  <c r="F308"/>
  <c r="G308"/>
  <c r="H308"/>
  <c r="I308"/>
  <c r="J308"/>
  <c r="B309"/>
  <c r="C309"/>
  <c r="D309"/>
  <c r="E309"/>
  <c r="F309"/>
  <c r="G309"/>
  <c r="H309"/>
  <c r="I309"/>
  <c r="J309"/>
  <c r="B310"/>
  <c r="C310"/>
  <c r="D310"/>
  <c r="E310"/>
  <c r="F310"/>
  <c r="G310"/>
  <c r="H310"/>
  <c r="I310"/>
  <c r="J310"/>
  <c r="B311"/>
  <c r="C311"/>
  <c r="D311"/>
  <c r="E311"/>
  <c r="F311"/>
  <c r="G311"/>
  <c r="H311"/>
  <c r="I311"/>
  <c r="J311"/>
  <c r="B312"/>
  <c r="C312"/>
  <c r="D312"/>
  <c r="E312"/>
  <c r="F312"/>
  <c r="G312"/>
  <c r="H312"/>
  <c r="I312"/>
  <c r="J312"/>
  <c r="B313"/>
  <c r="C313"/>
  <c r="D313"/>
  <c r="E313"/>
  <c r="F313"/>
  <c r="G313"/>
  <c r="H313"/>
  <c r="I313"/>
  <c r="J313"/>
  <c r="B314"/>
  <c r="C314"/>
  <c r="D314"/>
  <c r="E314"/>
  <c r="F314"/>
  <c r="G314"/>
  <c r="H314"/>
  <c r="I314"/>
  <c r="J314"/>
  <c r="B315"/>
  <c r="C315"/>
  <c r="D315"/>
  <c r="E315"/>
  <c r="F315"/>
  <c r="G315"/>
  <c r="H315"/>
  <c r="I315"/>
  <c r="J315"/>
  <c r="B316"/>
  <c r="C316"/>
  <c r="D316"/>
  <c r="E316"/>
  <c r="F316"/>
  <c r="G316"/>
  <c r="H316"/>
  <c r="I316"/>
  <c r="J316"/>
  <c r="B317"/>
  <c r="C317"/>
  <c r="D317"/>
  <c r="E317"/>
  <c r="F317"/>
  <c r="G317"/>
  <c r="H317"/>
  <c r="I317"/>
  <c r="J317"/>
  <c r="B318"/>
  <c r="C318"/>
  <c r="D318"/>
  <c r="E318"/>
  <c r="F318"/>
  <c r="G318"/>
  <c r="H318"/>
  <c r="I318"/>
  <c r="J318"/>
  <c r="B319"/>
  <c r="C319"/>
  <c r="D319"/>
  <c r="E319"/>
  <c r="F319"/>
  <c r="G319"/>
  <c r="H319"/>
  <c r="I319"/>
  <c r="J319"/>
  <c r="B320"/>
  <c r="C320"/>
  <c r="D320"/>
  <c r="E320"/>
  <c r="F320"/>
  <c r="G320"/>
  <c r="H320"/>
  <c r="I320"/>
  <c r="J320"/>
  <c r="B321"/>
  <c r="C321"/>
  <c r="D321"/>
  <c r="E321"/>
  <c r="F321"/>
  <c r="G321"/>
  <c r="H321"/>
  <c r="I321"/>
  <c r="J321"/>
  <c r="B322"/>
  <c r="C322"/>
  <c r="D322"/>
  <c r="E322"/>
  <c r="F322"/>
  <c r="G322"/>
  <c r="H322"/>
  <c r="I322"/>
  <c r="J322"/>
  <c r="B323"/>
  <c r="C323"/>
  <c r="D323"/>
  <c r="E323"/>
  <c r="F323"/>
  <c r="G323"/>
  <c r="H323"/>
  <c r="I323"/>
  <c r="J323"/>
  <c r="B324"/>
  <c r="C324"/>
  <c r="D324"/>
  <c r="E324"/>
  <c r="F324"/>
  <c r="G324"/>
  <c r="H324"/>
  <c r="I324"/>
  <c r="J324"/>
  <c r="B325"/>
  <c r="C325"/>
  <c r="D325"/>
  <c r="E325"/>
  <c r="F325"/>
  <c r="G325"/>
  <c r="H325"/>
  <c r="I325"/>
  <c r="J325"/>
  <c r="B326"/>
  <c r="C326"/>
  <c r="D326"/>
  <c r="E326"/>
  <c r="F326"/>
  <c r="G326"/>
  <c r="H326"/>
  <c r="I326"/>
  <c r="J326"/>
  <c r="B327"/>
  <c r="C327"/>
  <c r="D327"/>
  <c r="E327"/>
  <c r="F327"/>
  <c r="G327"/>
  <c r="H327"/>
  <c r="I327"/>
  <c r="J327"/>
  <c r="B328"/>
  <c r="C328"/>
  <c r="D328"/>
  <c r="E328"/>
  <c r="F328"/>
  <c r="G328"/>
  <c r="H328"/>
  <c r="I328"/>
  <c r="J328"/>
  <c r="B329"/>
  <c r="C329"/>
  <c r="D329"/>
  <c r="E329"/>
  <c r="F329"/>
  <c r="G329"/>
  <c r="H329"/>
  <c r="I329"/>
  <c r="J329"/>
  <c r="B330"/>
  <c r="C330"/>
  <c r="D330"/>
  <c r="E330"/>
  <c r="F330"/>
  <c r="G330"/>
  <c r="H330"/>
  <c r="I330"/>
  <c r="J330"/>
  <c r="B331"/>
  <c r="C331"/>
  <c r="D331"/>
  <c r="E331"/>
  <c r="F331"/>
  <c r="G331"/>
  <c r="H331"/>
  <c r="I331"/>
  <c r="J331"/>
  <c r="B332"/>
  <c r="C332"/>
  <c r="D332"/>
  <c r="E332"/>
  <c r="F332"/>
  <c r="G332"/>
  <c r="H332"/>
  <c r="I332"/>
  <c r="J332"/>
  <c r="B333"/>
  <c r="C333"/>
  <c r="D333"/>
  <c r="E333"/>
  <c r="F333"/>
  <c r="G333"/>
  <c r="H333"/>
  <c r="I333"/>
  <c r="J333"/>
  <c r="B334"/>
  <c r="C334"/>
  <c r="D334"/>
  <c r="E334"/>
  <c r="F334"/>
  <c r="G334"/>
  <c r="H334"/>
  <c r="I334"/>
  <c r="J334"/>
  <c r="B335"/>
  <c r="C335"/>
  <c r="D335"/>
  <c r="E335"/>
  <c r="F335"/>
  <c r="G335"/>
  <c r="H335"/>
  <c r="I335"/>
  <c r="J335"/>
  <c r="B336"/>
  <c r="C336"/>
  <c r="D336"/>
  <c r="E336"/>
  <c r="F336"/>
  <c r="G336"/>
  <c r="H336"/>
  <c r="I336"/>
  <c r="J336"/>
  <c r="B337"/>
  <c r="C337"/>
  <c r="D337"/>
  <c r="E337"/>
  <c r="F337"/>
  <c r="G337"/>
  <c r="H337"/>
  <c r="I337"/>
  <c r="J337"/>
  <c r="B338"/>
  <c r="C338"/>
  <c r="D338"/>
  <c r="E338"/>
  <c r="F338"/>
  <c r="G338"/>
  <c r="H338"/>
  <c r="I338"/>
  <c r="J338"/>
  <c r="B339"/>
  <c r="C339"/>
  <c r="D339"/>
  <c r="E339"/>
  <c r="F339"/>
  <c r="G339"/>
  <c r="H339"/>
  <c r="I339"/>
  <c r="J339"/>
  <c r="B340"/>
  <c r="C340"/>
  <c r="D340"/>
  <c r="E340"/>
  <c r="F340"/>
  <c r="G340"/>
  <c r="H340"/>
  <c r="I340"/>
  <c r="J340"/>
  <c r="B341"/>
  <c r="C341"/>
  <c r="D341"/>
  <c r="E341"/>
  <c r="F341"/>
  <c r="G341"/>
  <c r="H341"/>
  <c r="I341"/>
  <c r="J341"/>
  <c r="B342"/>
  <c r="C342"/>
  <c r="D342"/>
  <c r="E342"/>
  <c r="F342"/>
  <c r="G342"/>
  <c r="H342"/>
  <c r="I342"/>
  <c r="J342"/>
  <c r="B343"/>
  <c r="C343"/>
  <c r="D343"/>
  <c r="E343"/>
  <c r="F343"/>
  <c r="G343"/>
  <c r="H343"/>
  <c r="I343"/>
  <c r="J343"/>
  <c r="B344"/>
  <c r="C344"/>
  <c r="D344"/>
  <c r="E344"/>
  <c r="F344"/>
  <c r="G344"/>
  <c r="H344"/>
  <c r="I344"/>
  <c r="J344"/>
  <c r="B345"/>
  <c r="C345"/>
  <c r="D345"/>
  <c r="E345"/>
  <c r="F345"/>
  <c r="G345"/>
  <c r="H345"/>
  <c r="I345"/>
  <c r="J345"/>
  <c r="B346"/>
  <c r="C346"/>
  <c r="D346"/>
  <c r="E346"/>
  <c r="F346"/>
  <c r="G346"/>
  <c r="H346"/>
  <c r="I346"/>
  <c r="J346"/>
  <c r="B347"/>
  <c r="C347"/>
  <c r="D347"/>
  <c r="E347"/>
  <c r="F347"/>
  <c r="G347"/>
  <c r="H347"/>
  <c r="I347"/>
  <c r="J347"/>
  <c r="B348"/>
  <c r="C348"/>
  <c r="D348"/>
  <c r="E348"/>
  <c r="F348"/>
  <c r="G348"/>
  <c r="H348"/>
  <c r="I348"/>
  <c r="J348"/>
  <c r="B349"/>
  <c r="C349"/>
  <c r="D349"/>
  <c r="E349"/>
  <c r="F349"/>
  <c r="G349"/>
  <c r="H349"/>
  <c r="I349"/>
  <c r="J349"/>
  <c r="B350"/>
  <c r="C350"/>
  <c r="D350"/>
  <c r="E350"/>
  <c r="F350"/>
  <c r="G350"/>
  <c r="H350"/>
  <c r="I350"/>
  <c r="J350"/>
  <c r="B351"/>
  <c r="C351"/>
  <c r="D351"/>
  <c r="E351"/>
  <c r="F351"/>
  <c r="G351"/>
  <c r="H351"/>
  <c r="I351"/>
  <c r="J351"/>
  <c r="B352"/>
  <c r="C352"/>
  <c r="D352"/>
  <c r="E352"/>
  <c r="F352"/>
  <c r="G352"/>
  <c r="H352"/>
  <c r="I352"/>
  <c r="J352"/>
  <c r="B353"/>
  <c r="C353"/>
  <c r="D353"/>
  <c r="E353"/>
  <c r="F353"/>
  <c r="G353"/>
  <c r="H353"/>
  <c r="I353"/>
  <c r="J353"/>
  <c r="B354"/>
  <c r="C354"/>
  <c r="D354"/>
  <c r="E354"/>
  <c r="F354"/>
  <c r="G354"/>
  <c r="H354"/>
  <c r="I354"/>
  <c r="J354"/>
  <c r="B355"/>
  <c r="C355"/>
  <c r="D355"/>
  <c r="E355"/>
  <c r="F355"/>
  <c r="G355"/>
  <c r="H355"/>
  <c r="I355"/>
  <c r="J355"/>
  <c r="B356"/>
  <c r="C356"/>
  <c r="D356"/>
  <c r="E356"/>
  <c r="F356"/>
  <c r="G356"/>
  <c r="H356"/>
  <c r="I356"/>
  <c r="J356"/>
  <c r="B357"/>
  <c r="C357"/>
  <c r="D357"/>
  <c r="E357"/>
  <c r="F357"/>
  <c r="G357"/>
  <c r="H357"/>
  <c r="I357"/>
  <c r="J357"/>
  <c r="B358"/>
  <c r="C358"/>
  <c r="D358"/>
  <c r="E358"/>
  <c r="F358"/>
  <c r="G358"/>
  <c r="H358"/>
  <c r="I358"/>
  <c r="J358"/>
  <c r="B359"/>
  <c r="C359"/>
  <c r="D359"/>
  <c r="E359"/>
  <c r="F359"/>
  <c r="G359"/>
  <c r="H359"/>
  <c r="I359"/>
  <c r="J359"/>
  <c r="B360"/>
  <c r="C360"/>
  <c r="D360"/>
  <c r="E360"/>
  <c r="F360"/>
  <c r="G360"/>
  <c r="H360"/>
  <c r="I360"/>
  <c r="J360"/>
  <c r="B361"/>
  <c r="C361"/>
  <c r="D361"/>
  <c r="E361"/>
  <c r="F361"/>
  <c r="G361"/>
  <c r="H361"/>
  <c r="I361"/>
  <c r="J361"/>
  <c r="B362"/>
  <c r="C362"/>
  <c r="D362"/>
  <c r="E362"/>
  <c r="F362"/>
  <c r="G362"/>
  <c r="H362"/>
  <c r="I362"/>
  <c r="J362"/>
  <c r="B363"/>
  <c r="C363"/>
  <c r="D363"/>
  <c r="E363"/>
  <c r="F363"/>
  <c r="G363"/>
  <c r="H363"/>
  <c r="I363"/>
  <c r="J363"/>
  <c r="B364"/>
  <c r="C364"/>
  <c r="D364"/>
  <c r="E364"/>
  <c r="F364"/>
  <c r="G364"/>
  <c r="H364"/>
  <c r="I364"/>
  <c r="J364"/>
  <c r="B365"/>
  <c r="C365"/>
  <c r="D365"/>
  <c r="E365"/>
  <c r="F365"/>
  <c r="G365"/>
  <c r="H365"/>
  <c r="I365"/>
  <c r="J365"/>
  <c r="B366"/>
  <c r="C366"/>
  <c r="D366"/>
  <c r="E366"/>
  <c r="F366"/>
  <c r="G366"/>
  <c r="H366"/>
  <c r="I366"/>
  <c r="J366"/>
  <c r="B367"/>
  <c r="C367"/>
  <c r="D367"/>
  <c r="E367"/>
  <c r="F367"/>
  <c r="G367"/>
  <c r="H367"/>
  <c r="I367"/>
  <c r="J367"/>
  <c r="B368"/>
  <c r="C368"/>
  <c r="D368"/>
  <c r="E368"/>
  <c r="F368"/>
  <c r="G368"/>
  <c r="H368"/>
  <c r="I368"/>
  <c r="J368"/>
  <c r="B369"/>
  <c r="C369"/>
  <c r="D369"/>
  <c r="E369"/>
  <c r="F369"/>
  <c r="G369"/>
  <c r="H369"/>
  <c r="I369"/>
  <c r="J369"/>
  <c r="B370"/>
  <c r="C370"/>
  <c r="D370"/>
  <c r="E370"/>
  <c r="F370"/>
  <c r="G370"/>
  <c r="H370"/>
  <c r="I370"/>
  <c r="J370"/>
  <c r="B371"/>
  <c r="C371"/>
  <c r="D371"/>
  <c r="E371"/>
  <c r="F371"/>
  <c r="G371"/>
  <c r="H371"/>
  <c r="I371"/>
  <c r="J371"/>
  <c r="B372"/>
  <c r="C372"/>
  <c r="D372"/>
  <c r="E372"/>
  <c r="F372"/>
  <c r="G372"/>
  <c r="H372"/>
  <c r="I372"/>
  <c r="J372"/>
  <c r="B373"/>
  <c r="C373"/>
  <c r="D373"/>
  <c r="E373"/>
  <c r="F373"/>
  <c r="G373"/>
  <c r="H373"/>
  <c r="I373"/>
  <c r="J373"/>
  <c r="B374"/>
  <c r="C374"/>
  <c r="D374"/>
  <c r="E374"/>
  <c r="F374"/>
  <c r="G374"/>
  <c r="H374"/>
  <c r="I374"/>
  <c r="J374"/>
  <c r="B375"/>
  <c r="C375"/>
  <c r="D375"/>
  <c r="E375"/>
  <c r="F375"/>
  <c r="G375"/>
  <c r="H375"/>
  <c r="I375"/>
  <c r="J375"/>
  <c r="B376"/>
  <c r="C376"/>
  <c r="D376"/>
  <c r="E376"/>
  <c r="F376"/>
  <c r="G376"/>
  <c r="H376"/>
  <c r="I376"/>
  <c r="J376"/>
  <c r="B377"/>
  <c r="C377"/>
  <c r="D377"/>
  <c r="E377"/>
  <c r="F377"/>
  <c r="G377"/>
  <c r="H377"/>
  <c r="I377"/>
  <c r="J377"/>
  <c r="B378"/>
  <c r="C378"/>
  <c r="D378"/>
  <c r="E378"/>
  <c r="F378"/>
  <c r="G378"/>
  <c r="H378"/>
  <c r="I378"/>
  <c r="J378"/>
  <c r="B379"/>
  <c r="C379"/>
  <c r="D379"/>
  <c r="E379"/>
  <c r="F379"/>
  <c r="G379"/>
  <c r="H379"/>
  <c r="I379"/>
  <c r="J379"/>
  <c r="B380"/>
  <c r="C380"/>
  <c r="D380"/>
  <c r="E380"/>
  <c r="F380"/>
  <c r="G380"/>
  <c r="H380"/>
  <c r="I380"/>
  <c r="J380"/>
  <c r="B381"/>
  <c r="C381"/>
  <c r="D381"/>
  <c r="E381"/>
  <c r="F381"/>
  <c r="G381"/>
  <c r="H381"/>
  <c r="I381"/>
  <c r="J381"/>
  <c r="B382"/>
  <c r="C382"/>
  <c r="D382"/>
  <c r="E382"/>
  <c r="F382"/>
  <c r="G382"/>
  <c r="H382"/>
  <c r="I382"/>
  <c r="J382"/>
  <c r="B383"/>
  <c r="C383"/>
  <c r="D383"/>
  <c r="E383"/>
  <c r="F383"/>
  <c r="G383"/>
  <c r="H383"/>
  <c r="I383"/>
  <c r="J383"/>
  <c r="B384"/>
  <c r="C384"/>
  <c r="D384"/>
  <c r="E384"/>
  <c r="F384"/>
  <c r="G384"/>
  <c r="H384"/>
  <c r="I384"/>
  <c r="J384"/>
  <c r="B385"/>
  <c r="C385"/>
  <c r="D385"/>
  <c r="E385"/>
  <c r="F385"/>
  <c r="G385"/>
  <c r="H385"/>
  <c r="I385"/>
  <c r="J385"/>
  <c r="B386"/>
  <c r="C386"/>
  <c r="D386"/>
  <c r="E386"/>
  <c r="F386"/>
  <c r="G386"/>
  <c r="H386"/>
  <c r="I386"/>
  <c r="J386"/>
  <c r="B387"/>
  <c r="C387"/>
  <c r="D387"/>
  <c r="E387"/>
  <c r="F387"/>
  <c r="G387"/>
  <c r="H387"/>
  <c r="I387"/>
  <c r="J387"/>
  <c r="B388"/>
  <c r="C388"/>
  <c r="D388"/>
  <c r="E388"/>
  <c r="F388"/>
  <c r="G388"/>
  <c r="H388"/>
  <c r="I388"/>
  <c r="J388"/>
  <c r="B389"/>
  <c r="C389"/>
  <c r="D389"/>
  <c r="E389"/>
  <c r="F389"/>
  <c r="G389"/>
  <c r="H389"/>
  <c r="I389"/>
  <c r="J389"/>
  <c r="B390"/>
  <c r="C390"/>
  <c r="D390"/>
  <c r="E390"/>
  <c r="F390"/>
  <c r="G390"/>
  <c r="H390"/>
  <c r="I390"/>
  <c r="J390"/>
  <c r="B391"/>
  <c r="C391"/>
  <c r="D391"/>
  <c r="E391"/>
  <c r="F391"/>
  <c r="G391"/>
  <c r="H391"/>
  <c r="I391"/>
  <c r="J391"/>
  <c r="B392"/>
  <c r="C392"/>
  <c r="D392"/>
  <c r="E392"/>
  <c r="F392"/>
  <c r="G392"/>
  <c r="H392"/>
  <c r="I392"/>
  <c r="J392"/>
  <c r="B393"/>
  <c r="C393"/>
  <c r="D393"/>
  <c r="E393"/>
  <c r="F393"/>
  <c r="G393"/>
  <c r="H393"/>
  <c r="I393"/>
  <c r="J393"/>
  <c r="B394"/>
  <c r="C394"/>
  <c r="D394"/>
  <c r="E394"/>
  <c r="F394"/>
  <c r="G394"/>
  <c r="H394"/>
  <c r="I394"/>
  <c r="J394"/>
  <c r="B395"/>
  <c r="C395"/>
  <c r="D395"/>
  <c r="E395"/>
  <c r="F395"/>
  <c r="G395"/>
  <c r="H395"/>
  <c r="I395"/>
  <c r="J395"/>
  <c r="B396"/>
  <c r="C396"/>
  <c r="D396"/>
  <c r="E396"/>
  <c r="F396"/>
  <c r="G396"/>
  <c r="H396"/>
  <c r="I396"/>
  <c r="J396"/>
  <c r="B397"/>
  <c r="C397"/>
  <c r="D397"/>
  <c r="E397"/>
  <c r="F397"/>
  <c r="G397"/>
  <c r="H397"/>
  <c r="I397"/>
  <c r="J397"/>
  <c r="B398"/>
  <c r="C398"/>
  <c r="D398"/>
  <c r="E398"/>
  <c r="F398"/>
  <c r="G398"/>
  <c r="H398"/>
  <c r="I398"/>
  <c r="J398"/>
  <c r="B399"/>
  <c r="C399"/>
  <c r="D399"/>
  <c r="E399"/>
  <c r="F399"/>
  <c r="G399"/>
  <c r="H399"/>
  <c r="I399"/>
  <c r="J399"/>
  <c r="B400"/>
  <c r="C400"/>
  <c r="D400"/>
  <c r="E400"/>
  <c r="F400"/>
  <c r="G400"/>
  <c r="H400"/>
  <c r="I400"/>
  <c r="J400"/>
  <c r="B401"/>
  <c r="C401"/>
  <c r="D401"/>
  <c r="E401"/>
  <c r="F401"/>
  <c r="G401"/>
  <c r="H401"/>
  <c r="I401"/>
  <c r="J401"/>
  <c r="B402"/>
  <c r="C402"/>
  <c r="D402"/>
  <c r="E402"/>
  <c r="F402"/>
  <c r="G402"/>
  <c r="H402"/>
  <c r="I402"/>
  <c r="J402"/>
  <c r="B403"/>
  <c r="C403"/>
  <c r="D403"/>
  <c r="E403"/>
  <c r="F403"/>
  <c r="G403"/>
  <c r="H403"/>
  <c r="I403"/>
  <c r="J403"/>
  <c r="B404"/>
  <c r="C404"/>
  <c r="D404"/>
  <c r="E404"/>
  <c r="F404"/>
  <c r="G404"/>
  <c r="H404"/>
  <c r="I404"/>
  <c r="J404"/>
  <c r="B405"/>
  <c r="C405"/>
  <c r="D405"/>
  <c r="E405"/>
  <c r="F405"/>
  <c r="G405"/>
  <c r="H405"/>
  <c r="I405"/>
  <c r="J405"/>
  <c r="B406"/>
  <c r="C406"/>
  <c r="D406"/>
  <c r="E406"/>
  <c r="F406"/>
  <c r="G406"/>
  <c r="H406"/>
  <c r="I406"/>
  <c r="J406"/>
  <c r="B407"/>
  <c r="C407"/>
  <c r="D407"/>
  <c r="E407"/>
  <c r="F407"/>
  <c r="G407"/>
  <c r="H407"/>
  <c r="I407"/>
  <c r="J407"/>
  <c r="B408"/>
  <c r="C408"/>
  <c r="D408"/>
  <c r="E408"/>
  <c r="F408"/>
  <c r="G408"/>
  <c r="H408"/>
  <c r="I408"/>
  <c r="J408"/>
  <c r="B409"/>
  <c r="C409"/>
  <c r="D409"/>
  <c r="E409"/>
  <c r="F409"/>
  <c r="G409"/>
  <c r="H409"/>
  <c r="I409"/>
  <c r="J409"/>
  <c r="B410"/>
  <c r="C410"/>
  <c r="D410"/>
  <c r="E410"/>
  <c r="F410"/>
  <c r="G410"/>
  <c r="H410"/>
  <c r="I410"/>
  <c r="J410"/>
  <c r="B411"/>
  <c r="C411"/>
  <c r="D411"/>
  <c r="E411"/>
  <c r="F411"/>
  <c r="G411"/>
  <c r="H411"/>
  <c r="I411"/>
  <c r="J411"/>
  <c r="B412"/>
  <c r="C412"/>
  <c r="D412"/>
  <c r="E412"/>
  <c r="F412"/>
  <c r="G412"/>
  <c r="H412"/>
  <c r="I412"/>
  <c r="J412"/>
  <c r="B413"/>
  <c r="C413"/>
  <c r="D413"/>
  <c r="E413"/>
  <c r="F413"/>
  <c r="G413"/>
  <c r="H413"/>
  <c r="I413"/>
  <c r="J413"/>
  <c r="B414"/>
  <c r="C414"/>
  <c r="D414"/>
  <c r="E414"/>
  <c r="F414"/>
  <c r="G414"/>
  <c r="H414"/>
  <c r="I414"/>
  <c r="J414"/>
  <c r="B415"/>
  <c r="C415"/>
  <c r="D415"/>
  <c r="E415"/>
  <c r="F415"/>
  <c r="G415"/>
  <c r="H415"/>
  <c r="I415"/>
  <c r="J415"/>
  <c r="B416"/>
  <c r="C416"/>
  <c r="D416"/>
  <c r="E416"/>
  <c r="F416"/>
  <c r="G416"/>
  <c r="H416"/>
  <c r="I416"/>
  <c r="J416"/>
  <c r="B417"/>
  <c r="C417"/>
  <c r="D417"/>
  <c r="E417"/>
  <c r="F417"/>
  <c r="G417"/>
  <c r="H417"/>
  <c r="I417"/>
  <c r="J417"/>
  <c r="B418"/>
  <c r="C418"/>
  <c r="D418"/>
  <c r="E418"/>
  <c r="F418"/>
  <c r="G418"/>
  <c r="H418"/>
  <c r="I418"/>
  <c r="J418"/>
  <c r="B419"/>
  <c r="C419"/>
  <c r="D419"/>
  <c r="E419"/>
  <c r="F419"/>
  <c r="G419"/>
  <c r="H419"/>
  <c r="I419"/>
  <c r="J419"/>
  <c r="B420"/>
  <c r="C420"/>
  <c r="D420"/>
  <c r="E420"/>
  <c r="F420"/>
  <c r="G420"/>
  <c r="H420"/>
  <c r="I420"/>
  <c r="J420"/>
  <c r="B421"/>
  <c r="C421"/>
  <c r="D421"/>
  <c r="E421"/>
  <c r="F421"/>
  <c r="G421"/>
  <c r="H421"/>
  <c r="I421"/>
  <c r="J421"/>
  <c r="B422"/>
  <c r="C422"/>
  <c r="D422"/>
  <c r="E422"/>
  <c r="F422"/>
  <c r="G422"/>
  <c r="H422"/>
  <c r="I422"/>
  <c r="J422"/>
  <c r="B423"/>
  <c r="C423"/>
  <c r="D423"/>
  <c r="E423"/>
  <c r="F423"/>
  <c r="G423"/>
  <c r="H423"/>
  <c r="I423"/>
  <c r="J423"/>
  <c r="B424"/>
  <c r="C424"/>
  <c r="D424"/>
  <c r="E424"/>
  <c r="F424"/>
  <c r="G424"/>
  <c r="H424"/>
  <c r="I424"/>
  <c r="J424"/>
  <c r="B425"/>
  <c r="C425"/>
  <c r="D425"/>
  <c r="E425"/>
  <c r="F425"/>
  <c r="G425"/>
  <c r="H425"/>
  <c r="I425"/>
  <c r="J425"/>
  <c r="B426"/>
  <c r="C426"/>
  <c r="D426"/>
  <c r="E426"/>
  <c r="F426"/>
  <c r="G426"/>
  <c r="H426"/>
  <c r="I426"/>
  <c r="J426"/>
  <c r="B427"/>
  <c r="C427"/>
  <c r="D427"/>
  <c r="E427"/>
  <c r="F427"/>
  <c r="G427"/>
  <c r="H427"/>
  <c r="I427"/>
  <c r="J427"/>
  <c r="B428"/>
  <c r="C428"/>
  <c r="D428"/>
  <c r="E428"/>
  <c r="F428"/>
  <c r="G428"/>
  <c r="H428"/>
  <c r="I428"/>
  <c r="J428"/>
  <c r="B429"/>
  <c r="C429"/>
  <c r="D429"/>
  <c r="E429"/>
  <c r="F429"/>
  <c r="G429"/>
  <c r="H429"/>
  <c r="I429"/>
  <c r="J429"/>
  <c r="B430"/>
  <c r="C430"/>
  <c r="D430"/>
  <c r="E430"/>
  <c r="F430"/>
  <c r="G430"/>
  <c r="H430"/>
  <c r="I430"/>
  <c r="J430"/>
  <c r="B431"/>
  <c r="C431"/>
  <c r="D431"/>
  <c r="E431"/>
  <c r="F431"/>
  <c r="G431"/>
  <c r="H431"/>
  <c r="I431"/>
  <c r="J431"/>
  <c r="B432"/>
  <c r="C432"/>
  <c r="D432"/>
  <c r="E432"/>
  <c r="F432"/>
  <c r="G432"/>
  <c r="H432"/>
  <c r="I432"/>
  <c r="J432"/>
  <c r="B433"/>
  <c r="C433"/>
  <c r="D433"/>
  <c r="E433"/>
  <c r="F433"/>
  <c r="G433"/>
  <c r="H433"/>
  <c r="I433"/>
  <c r="J433"/>
  <c r="B434"/>
  <c r="C434"/>
  <c r="D434"/>
  <c r="E434"/>
  <c r="F434"/>
  <c r="G434"/>
  <c r="H434"/>
  <c r="I434"/>
  <c r="J434"/>
  <c r="B435"/>
  <c r="C435"/>
  <c r="D435"/>
  <c r="E435"/>
  <c r="F435"/>
  <c r="G435"/>
  <c r="H435"/>
  <c r="I435"/>
  <c r="J435"/>
  <c r="B436"/>
  <c r="C436"/>
  <c r="D436"/>
  <c r="E436"/>
  <c r="F436"/>
  <c r="G436"/>
  <c r="H436"/>
  <c r="I436"/>
  <c r="J436"/>
  <c r="B437"/>
  <c r="C437"/>
  <c r="D437"/>
  <c r="E437"/>
  <c r="F437"/>
  <c r="G437"/>
  <c r="H437"/>
  <c r="I437"/>
  <c r="J437"/>
  <c r="B438"/>
  <c r="C438"/>
  <c r="D438"/>
  <c r="E438"/>
  <c r="F438"/>
  <c r="G438"/>
  <c r="H438"/>
  <c r="I438"/>
  <c r="J438"/>
  <c r="B439"/>
  <c r="C439"/>
  <c r="D439"/>
  <c r="E439"/>
  <c r="F439"/>
  <c r="G439"/>
  <c r="H439"/>
  <c r="I439"/>
  <c r="J439"/>
  <c r="B440"/>
  <c r="C440"/>
  <c r="D440"/>
  <c r="E440"/>
  <c r="F440"/>
  <c r="G440"/>
  <c r="H440"/>
  <c r="I440"/>
  <c r="J440"/>
  <c r="B441"/>
  <c r="C441"/>
  <c r="D441"/>
  <c r="E441"/>
  <c r="F441"/>
  <c r="G441"/>
  <c r="H441"/>
  <c r="I441"/>
  <c r="J441"/>
  <c r="B442"/>
  <c r="C442"/>
  <c r="D442"/>
  <c r="E442"/>
  <c r="F442"/>
  <c r="G442"/>
  <c r="H442"/>
  <c r="I442"/>
  <c r="J442"/>
  <c r="B443"/>
  <c r="C443"/>
  <c r="D443"/>
  <c r="E443"/>
  <c r="F443"/>
  <c r="G443"/>
  <c r="H443"/>
  <c r="I443"/>
  <c r="J443"/>
  <c r="B444"/>
  <c r="C444"/>
  <c r="D444"/>
  <c r="E444"/>
  <c r="F444"/>
  <c r="G444"/>
  <c r="H444"/>
  <c r="I444"/>
  <c r="J444"/>
  <c r="B445"/>
  <c r="C445"/>
  <c r="D445"/>
  <c r="E445"/>
  <c r="F445"/>
  <c r="G445"/>
  <c r="H445"/>
  <c r="I445"/>
  <c r="J445"/>
  <c r="B446"/>
  <c r="C446"/>
  <c r="D446"/>
  <c r="E446"/>
  <c r="F446"/>
  <c r="G446"/>
  <c r="H446"/>
  <c r="I446"/>
  <c r="J446"/>
  <c r="B447"/>
  <c r="C447"/>
  <c r="D447"/>
  <c r="E447"/>
  <c r="F447"/>
  <c r="G447"/>
  <c r="H447"/>
  <c r="I447"/>
  <c r="J447"/>
  <c r="B448"/>
  <c r="C448"/>
  <c r="D448"/>
  <c r="E448"/>
  <c r="F448"/>
  <c r="G448"/>
  <c r="H448"/>
  <c r="I448"/>
  <c r="J448"/>
  <c r="B449"/>
  <c r="C449"/>
  <c r="D449"/>
  <c r="E449"/>
  <c r="F449"/>
  <c r="G449"/>
  <c r="H449"/>
  <c r="I449"/>
  <c r="J449"/>
  <c r="B450"/>
  <c r="C450"/>
  <c r="D450"/>
  <c r="E450"/>
  <c r="F450"/>
  <c r="G450"/>
  <c r="H450"/>
  <c r="I450"/>
  <c r="J450"/>
  <c r="B451"/>
  <c r="C451"/>
  <c r="D451"/>
  <c r="E451"/>
  <c r="F451"/>
  <c r="G451"/>
  <c r="H451"/>
  <c r="I451"/>
  <c r="J451"/>
  <c r="B452"/>
  <c r="C452"/>
  <c r="D452"/>
  <c r="E452"/>
  <c r="F452"/>
  <c r="G452"/>
  <c r="H452"/>
  <c r="I452"/>
  <c r="J452"/>
  <c r="B453"/>
  <c r="C453"/>
  <c r="D453"/>
  <c r="E453"/>
  <c r="F453"/>
  <c r="G453"/>
  <c r="H453"/>
  <c r="I453"/>
  <c r="J453"/>
  <c r="B454"/>
  <c r="C454"/>
  <c r="D454"/>
  <c r="E454"/>
  <c r="F454"/>
  <c r="G454"/>
  <c r="H454"/>
  <c r="I454"/>
  <c r="J454"/>
  <c r="B455"/>
  <c r="C455"/>
  <c r="D455"/>
  <c r="E455"/>
  <c r="F455"/>
  <c r="G455"/>
  <c r="H455"/>
  <c r="I455"/>
  <c r="J455"/>
  <c r="B456"/>
  <c r="C456"/>
  <c r="D456"/>
  <c r="E456"/>
  <c r="F456"/>
  <c r="G456"/>
  <c r="H456"/>
  <c r="I456"/>
  <c r="J456"/>
  <c r="B457"/>
  <c r="C457"/>
  <c r="D457"/>
  <c r="E457"/>
  <c r="F457"/>
  <c r="G457"/>
  <c r="H457"/>
  <c r="I457"/>
  <c r="J457"/>
  <c r="B458"/>
  <c r="C458"/>
  <c r="D458"/>
  <c r="E458"/>
  <c r="F458"/>
  <c r="G458"/>
  <c r="H458"/>
  <c r="I458"/>
  <c r="J458"/>
  <c r="B459"/>
  <c r="C459"/>
  <c r="D459"/>
  <c r="E459"/>
  <c r="F459"/>
  <c r="G459"/>
  <c r="H459"/>
  <c r="I459"/>
  <c r="J459"/>
  <c r="B460"/>
  <c r="C460"/>
  <c r="D460"/>
  <c r="E460"/>
  <c r="F460"/>
  <c r="G460"/>
  <c r="H460"/>
  <c r="I460"/>
  <c r="J460"/>
  <c r="B461"/>
  <c r="C461"/>
  <c r="D461"/>
  <c r="E461"/>
  <c r="F461"/>
  <c r="G461"/>
  <c r="H461"/>
  <c r="I461"/>
  <c r="J461"/>
  <c r="B462"/>
  <c r="C462"/>
  <c r="D462"/>
  <c r="E462"/>
  <c r="F462"/>
  <c r="G462"/>
  <c r="H462"/>
  <c r="I462"/>
  <c r="J462"/>
  <c r="B463"/>
  <c r="C463"/>
  <c r="D463"/>
  <c r="E463"/>
  <c r="F463"/>
  <c r="G463"/>
  <c r="H463"/>
  <c r="I463"/>
  <c r="J463"/>
  <c r="B464"/>
  <c r="C464"/>
  <c r="D464"/>
  <c r="E464"/>
  <c r="F464"/>
  <c r="G464"/>
  <c r="H464"/>
  <c r="I464"/>
  <c r="J464"/>
  <c r="B465"/>
  <c r="C465"/>
  <c r="D465"/>
  <c r="E465"/>
  <c r="F465"/>
  <c r="G465"/>
  <c r="H465"/>
  <c r="I465"/>
  <c r="J465"/>
  <c r="B466"/>
  <c r="C466"/>
  <c r="D466"/>
  <c r="E466"/>
  <c r="F466"/>
  <c r="G466"/>
  <c r="H466"/>
  <c r="I466"/>
  <c r="J466"/>
  <c r="B467"/>
  <c r="C467"/>
  <c r="D467"/>
  <c r="E467"/>
  <c r="F467"/>
  <c r="G467"/>
  <c r="H467"/>
  <c r="I467"/>
  <c r="J467"/>
  <c r="B468"/>
  <c r="C468"/>
  <c r="D468"/>
  <c r="E468"/>
  <c r="F468"/>
  <c r="G468"/>
  <c r="H468"/>
  <c r="I468"/>
  <c r="J468"/>
  <c r="B469"/>
  <c r="C469"/>
  <c r="D469"/>
  <c r="E469"/>
  <c r="F469"/>
  <c r="G469"/>
  <c r="H469"/>
  <c r="I469"/>
  <c r="J469"/>
  <c r="B470"/>
  <c r="C470"/>
  <c r="D470"/>
  <c r="E470"/>
  <c r="F470"/>
  <c r="G470"/>
  <c r="H470"/>
  <c r="I470"/>
  <c r="J470"/>
  <c r="B471"/>
  <c r="C471"/>
  <c r="D471"/>
  <c r="E471"/>
  <c r="F471"/>
  <c r="G471"/>
  <c r="H471"/>
  <c r="I471"/>
  <c r="J471"/>
  <c r="B472"/>
  <c r="C472"/>
  <c r="D472"/>
  <c r="E472"/>
  <c r="F472"/>
  <c r="G472"/>
  <c r="H472"/>
  <c r="I472"/>
  <c r="J472"/>
  <c r="B473"/>
  <c r="C473"/>
  <c r="D473"/>
  <c r="E473"/>
  <c r="F473"/>
  <c r="G473"/>
  <c r="H473"/>
  <c r="I473"/>
  <c r="J473"/>
  <c r="B474"/>
  <c r="C474"/>
  <c r="D474"/>
  <c r="E474"/>
  <c r="F474"/>
  <c r="G474"/>
  <c r="H474"/>
  <c r="I474"/>
  <c r="J474"/>
  <c r="B475"/>
  <c r="C475"/>
  <c r="D475"/>
  <c r="E475"/>
  <c r="F475"/>
  <c r="G475"/>
  <c r="H475"/>
  <c r="I475"/>
  <c r="J475"/>
  <c r="B476"/>
  <c r="C476"/>
  <c r="D476"/>
  <c r="E476"/>
  <c r="F476"/>
  <c r="G476"/>
  <c r="H476"/>
  <c r="I476"/>
  <c r="J476"/>
  <c r="B477"/>
  <c r="C477"/>
  <c r="D477"/>
  <c r="E477"/>
  <c r="F477"/>
  <c r="G477"/>
  <c r="H477"/>
  <c r="I477"/>
  <c r="J477"/>
  <c r="B478"/>
  <c r="C478"/>
  <c r="D478"/>
  <c r="E478"/>
  <c r="F478"/>
  <c r="G478"/>
  <c r="H478"/>
  <c r="I478"/>
  <c r="J478"/>
  <c r="B479"/>
  <c r="C479"/>
  <c r="D479"/>
  <c r="E479"/>
  <c r="F479"/>
  <c r="G479"/>
  <c r="H479"/>
  <c r="I479"/>
  <c r="J479"/>
  <c r="B480"/>
  <c r="C480"/>
  <c r="D480"/>
  <c r="E480"/>
  <c r="F480"/>
  <c r="G480"/>
  <c r="H480"/>
  <c r="I480"/>
  <c r="J480"/>
  <c r="B481"/>
  <c r="C481"/>
  <c r="D481"/>
  <c r="E481"/>
  <c r="F481"/>
  <c r="G481"/>
  <c r="H481"/>
  <c r="I481"/>
  <c r="J481"/>
  <c r="B482"/>
  <c r="C482"/>
  <c r="D482"/>
  <c r="E482"/>
  <c r="F482"/>
  <c r="G482"/>
  <c r="H482"/>
  <c r="I482"/>
  <c r="J482"/>
  <c r="B483"/>
  <c r="C483"/>
  <c r="D483"/>
  <c r="E483"/>
  <c r="F483"/>
  <c r="G483"/>
  <c r="H483"/>
  <c r="I483"/>
  <c r="J483"/>
  <c r="B484"/>
  <c r="C484"/>
  <c r="D484"/>
  <c r="E484"/>
  <c r="F484"/>
  <c r="G484"/>
  <c r="H484"/>
  <c r="I484"/>
  <c r="J484"/>
  <c r="B485"/>
  <c r="C485"/>
  <c r="D485"/>
  <c r="E485"/>
  <c r="F485"/>
  <c r="G485"/>
  <c r="H485"/>
  <c r="I485"/>
  <c r="J485"/>
  <c r="B486"/>
  <c r="C486"/>
  <c r="D486"/>
  <c r="E486"/>
  <c r="F486"/>
  <c r="G486"/>
  <c r="H486"/>
  <c r="I486"/>
  <c r="J486"/>
  <c r="B487"/>
  <c r="C487"/>
  <c r="D487"/>
  <c r="E487"/>
  <c r="F487"/>
  <c r="G487"/>
  <c r="H487"/>
  <c r="I487"/>
  <c r="J487"/>
  <c r="B488"/>
  <c r="C488"/>
  <c r="D488"/>
  <c r="E488"/>
  <c r="F488"/>
  <c r="G488"/>
  <c r="H488"/>
  <c r="I488"/>
  <c r="J488"/>
  <c r="B489"/>
  <c r="C489"/>
  <c r="D489"/>
  <c r="E489"/>
  <c r="F489"/>
  <c r="G489"/>
  <c r="H489"/>
  <c r="I489"/>
  <c r="J489"/>
  <c r="B490"/>
  <c r="C490"/>
  <c r="D490"/>
  <c r="E490"/>
  <c r="F490"/>
  <c r="G490"/>
  <c r="H490"/>
  <c r="I490"/>
  <c r="J490"/>
  <c r="B491"/>
  <c r="C491"/>
  <c r="D491"/>
  <c r="E491"/>
  <c r="F491"/>
  <c r="G491"/>
  <c r="H491"/>
  <c r="I491"/>
  <c r="J491"/>
  <c r="B492"/>
  <c r="C492"/>
  <c r="D492"/>
  <c r="E492"/>
  <c r="F492"/>
  <c r="G492"/>
  <c r="H492"/>
  <c r="I492"/>
  <c r="J492"/>
  <c r="B493"/>
  <c r="C493"/>
  <c r="D493"/>
  <c r="E493"/>
  <c r="F493"/>
  <c r="G493"/>
  <c r="H493"/>
  <c r="I493"/>
  <c r="J493"/>
  <c r="B494"/>
  <c r="C494"/>
  <c r="D494"/>
  <c r="E494"/>
  <c r="F494"/>
  <c r="G494"/>
  <c r="H494"/>
  <c r="I494"/>
  <c r="J494"/>
  <c r="B495"/>
  <c r="C495"/>
  <c r="D495"/>
  <c r="E495"/>
  <c r="F495"/>
  <c r="G495"/>
  <c r="H495"/>
  <c r="I495"/>
  <c r="J495"/>
  <c r="B496"/>
  <c r="C496"/>
  <c r="D496"/>
  <c r="E496"/>
  <c r="F496"/>
  <c r="G496"/>
  <c r="H496"/>
  <c r="I496"/>
  <c r="J496"/>
  <c r="B497"/>
  <c r="C497"/>
  <c r="D497"/>
  <c r="E497"/>
  <c r="F497"/>
  <c r="G497"/>
  <c r="H497"/>
  <c r="I497"/>
  <c r="J497"/>
  <c r="B498"/>
  <c r="C498"/>
  <c r="D498"/>
  <c r="E498"/>
  <c r="F498"/>
  <c r="G498"/>
  <c r="H498"/>
  <c r="I498"/>
  <c r="J498"/>
  <c r="B499"/>
  <c r="C499"/>
  <c r="D499"/>
  <c r="E499"/>
  <c r="F499"/>
  <c r="G499"/>
  <c r="H499"/>
  <c r="I499"/>
  <c r="J499"/>
  <c r="B500"/>
  <c r="C500"/>
  <c r="D500"/>
  <c r="E500"/>
  <c r="F500"/>
  <c r="G500"/>
  <c r="H500"/>
  <c r="I500"/>
  <c r="J500"/>
  <c r="B501"/>
  <c r="C501"/>
  <c r="D501"/>
  <c r="E501"/>
  <c r="F501"/>
  <c r="G501"/>
  <c r="H501"/>
  <c r="I501"/>
  <c r="J501"/>
  <c r="B502"/>
  <c r="C502"/>
  <c r="D502"/>
  <c r="E502"/>
  <c r="F502"/>
  <c r="G502"/>
  <c r="H502"/>
  <c r="I502"/>
  <c r="J502"/>
  <c r="B503"/>
  <c r="C503"/>
  <c r="D503"/>
  <c r="E503"/>
  <c r="F503"/>
  <c r="G503"/>
  <c r="H503"/>
  <c r="I503"/>
  <c r="J503"/>
  <c r="B504"/>
  <c r="C504"/>
  <c r="D504"/>
  <c r="E504"/>
  <c r="F504"/>
  <c r="G504"/>
  <c r="H504"/>
  <c r="I504"/>
  <c r="J504"/>
  <c r="B505"/>
  <c r="C505"/>
  <c r="D505"/>
  <c r="E505"/>
  <c r="F505"/>
  <c r="G505"/>
  <c r="H505"/>
  <c r="I505"/>
  <c r="J505"/>
  <c r="B506"/>
  <c r="C506"/>
  <c r="D506"/>
  <c r="E506"/>
  <c r="F506"/>
  <c r="G506"/>
  <c r="H506"/>
  <c r="I506"/>
  <c r="J506"/>
  <c r="B507"/>
  <c r="C507"/>
  <c r="D507"/>
  <c r="E507"/>
  <c r="F507"/>
  <c r="G507"/>
  <c r="H507"/>
  <c r="I507"/>
  <c r="J507"/>
  <c r="B508"/>
  <c r="C508"/>
  <c r="D508"/>
  <c r="E508"/>
  <c r="F508"/>
  <c r="G508"/>
  <c r="H508"/>
  <c r="I508"/>
  <c r="J508"/>
  <c r="B509"/>
  <c r="C509"/>
  <c r="D509"/>
  <c r="E509"/>
  <c r="F509"/>
  <c r="G509"/>
  <c r="H509"/>
  <c r="I509"/>
  <c r="J509"/>
  <c r="B510"/>
  <c r="C510"/>
  <c r="D510"/>
  <c r="E510"/>
  <c r="F510"/>
  <c r="G510"/>
  <c r="H510"/>
  <c r="I510"/>
  <c r="J510"/>
  <c r="B511"/>
  <c r="C511"/>
  <c r="D511"/>
  <c r="E511"/>
  <c r="F511"/>
  <c r="G511"/>
  <c r="H511"/>
  <c r="I511"/>
  <c r="J511"/>
  <c r="B512"/>
  <c r="C512"/>
  <c r="D512"/>
  <c r="E512"/>
  <c r="F512"/>
  <c r="G512"/>
  <c r="H512"/>
  <c r="I512"/>
  <c r="J512"/>
  <c r="B513"/>
  <c r="C513"/>
  <c r="D513"/>
  <c r="E513"/>
  <c r="F513"/>
  <c r="G513"/>
  <c r="H513"/>
  <c r="I513"/>
  <c r="J513"/>
  <c r="B514"/>
  <c r="C514"/>
  <c r="D514"/>
  <c r="E514"/>
  <c r="F514"/>
  <c r="G514"/>
  <c r="H514"/>
  <c r="I514"/>
  <c r="J514"/>
  <c r="B515"/>
  <c r="C515"/>
  <c r="D515"/>
  <c r="E515"/>
  <c r="F515"/>
  <c r="G515"/>
  <c r="H515"/>
  <c r="I515"/>
  <c r="J515"/>
  <c r="B516"/>
  <c r="C516"/>
  <c r="D516"/>
  <c r="E516"/>
  <c r="F516"/>
  <c r="G516"/>
  <c r="H516"/>
  <c r="I516"/>
  <c r="J516"/>
  <c r="B517"/>
  <c r="C517"/>
  <c r="D517"/>
  <c r="E517"/>
  <c r="F517"/>
  <c r="G517"/>
  <c r="H517"/>
  <c r="I517"/>
  <c r="J517"/>
  <c r="B518"/>
  <c r="C518"/>
  <c r="D518"/>
  <c r="E518"/>
  <c r="F518"/>
  <c r="G518"/>
  <c r="H518"/>
  <c r="I518"/>
  <c r="J518"/>
  <c r="B519"/>
  <c r="C519"/>
  <c r="D519"/>
  <c r="E519"/>
  <c r="F519"/>
  <c r="G519"/>
  <c r="H519"/>
  <c r="I519"/>
  <c r="J519"/>
  <c r="B520"/>
  <c r="C520"/>
  <c r="D520"/>
  <c r="E520"/>
  <c r="F520"/>
  <c r="G520"/>
  <c r="H520"/>
  <c r="I520"/>
  <c r="J520"/>
  <c r="B521"/>
  <c r="C521"/>
  <c r="D521"/>
  <c r="E521"/>
  <c r="F521"/>
  <c r="G521"/>
  <c r="H521"/>
  <c r="I521"/>
  <c r="J521"/>
  <c r="B522"/>
  <c r="C522"/>
  <c r="D522"/>
  <c r="E522"/>
  <c r="F522"/>
  <c r="G522"/>
  <c r="H522"/>
  <c r="I522"/>
  <c r="J522"/>
  <c r="B523"/>
  <c r="C523"/>
  <c r="D523"/>
  <c r="E523"/>
  <c r="F523"/>
  <c r="G523"/>
  <c r="H523"/>
  <c r="I523"/>
  <c r="J523"/>
  <c r="B524"/>
  <c r="C524"/>
  <c r="D524"/>
  <c r="E524"/>
  <c r="F524"/>
  <c r="G524"/>
  <c r="H524"/>
  <c r="I524"/>
  <c r="J524"/>
  <c r="B525"/>
  <c r="C525"/>
  <c r="D525"/>
  <c r="E525"/>
  <c r="F525"/>
  <c r="G525"/>
  <c r="H525"/>
  <c r="I525"/>
  <c r="J525"/>
  <c r="B526"/>
  <c r="C526"/>
  <c r="D526"/>
  <c r="E526"/>
  <c r="F526"/>
  <c r="G526"/>
  <c r="H526"/>
  <c r="I526"/>
  <c r="J526"/>
  <c r="B527"/>
  <c r="C527"/>
  <c r="D527"/>
  <c r="E527"/>
  <c r="F527"/>
  <c r="G527"/>
  <c r="H527"/>
  <c r="I527"/>
  <c r="J527"/>
  <c r="B528"/>
  <c r="C528"/>
  <c r="D528"/>
  <c r="E528"/>
  <c r="F528"/>
  <c r="G528"/>
  <c r="H528"/>
  <c r="I528"/>
  <c r="J528"/>
  <c r="B529"/>
  <c r="C529"/>
  <c r="D529"/>
  <c r="E529"/>
  <c r="F529"/>
  <c r="G529"/>
  <c r="H529"/>
  <c r="I529"/>
  <c r="J529"/>
  <c r="B530"/>
  <c r="C530"/>
  <c r="D530"/>
  <c r="E530"/>
  <c r="F530"/>
  <c r="G530"/>
  <c r="H530"/>
  <c r="I530"/>
  <c r="J530"/>
  <c r="B531"/>
  <c r="C531"/>
  <c r="D531"/>
  <c r="E531"/>
  <c r="F531"/>
  <c r="G531"/>
  <c r="H531"/>
  <c r="I531"/>
  <c r="J531"/>
  <c r="B532"/>
  <c r="C532"/>
  <c r="D532"/>
  <c r="E532"/>
  <c r="F532"/>
  <c r="G532"/>
  <c r="H532"/>
  <c r="I532"/>
  <c r="J532"/>
  <c r="B533"/>
  <c r="C533"/>
  <c r="D533"/>
  <c r="E533"/>
  <c r="F533"/>
  <c r="G533"/>
  <c r="H533"/>
  <c r="I533"/>
  <c r="J533"/>
  <c r="B534"/>
  <c r="C534"/>
  <c r="D534"/>
  <c r="E534"/>
  <c r="F534"/>
  <c r="G534"/>
  <c r="H534"/>
  <c r="I534"/>
  <c r="J534"/>
  <c r="B535"/>
  <c r="C535"/>
  <c r="D535"/>
  <c r="E535"/>
  <c r="F535"/>
  <c r="G535"/>
  <c r="H535"/>
  <c r="I535"/>
  <c r="J535"/>
  <c r="B536"/>
  <c r="C536"/>
  <c r="D536"/>
  <c r="E536"/>
  <c r="F536"/>
  <c r="G536"/>
  <c r="H536"/>
  <c r="I536"/>
  <c r="J536"/>
  <c r="B537"/>
  <c r="C537"/>
  <c r="D537"/>
  <c r="E537"/>
  <c r="F537"/>
  <c r="G537"/>
  <c r="H537"/>
  <c r="I537"/>
  <c r="J537"/>
  <c r="B538"/>
  <c r="C538"/>
  <c r="D538"/>
  <c r="E538"/>
  <c r="F538"/>
  <c r="G538"/>
  <c r="H538"/>
  <c r="I538"/>
  <c r="J538"/>
  <c r="B539"/>
  <c r="C539"/>
  <c r="D539"/>
  <c r="E539"/>
  <c r="F539"/>
  <c r="G539"/>
  <c r="H539"/>
  <c r="I539"/>
  <c r="J539"/>
  <c r="B540"/>
  <c r="C540"/>
  <c r="D540"/>
  <c r="E540"/>
  <c r="F540"/>
  <c r="G540"/>
  <c r="H540"/>
  <c r="I540"/>
  <c r="J540"/>
  <c r="B541"/>
  <c r="C541"/>
  <c r="D541"/>
  <c r="E541"/>
  <c r="F541"/>
  <c r="G541"/>
  <c r="H541"/>
  <c r="I541"/>
  <c r="J541"/>
  <c r="B542"/>
  <c r="C542"/>
  <c r="D542"/>
  <c r="E542"/>
  <c r="F542"/>
  <c r="G542"/>
  <c r="H542"/>
  <c r="I542"/>
  <c r="J542"/>
  <c r="B543"/>
  <c r="C543"/>
  <c r="D543"/>
  <c r="E543"/>
  <c r="F543"/>
  <c r="G543"/>
  <c r="H543"/>
  <c r="I543"/>
  <c r="J543"/>
  <c r="B544"/>
  <c r="C544"/>
  <c r="D544"/>
  <c r="E544"/>
  <c r="F544"/>
  <c r="G544"/>
  <c r="H544"/>
  <c r="I544"/>
  <c r="J544"/>
  <c r="B545"/>
  <c r="C545"/>
  <c r="D545"/>
  <c r="E545"/>
  <c r="F545"/>
  <c r="G545"/>
  <c r="H545"/>
  <c r="I545"/>
  <c r="J545"/>
  <c r="B546"/>
  <c r="C546"/>
  <c r="D546"/>
  <c r="E546"/>
  <c r="F546"/>
  <c r="G546"/>
  <c r="H546"/>
  <c r="I546"/>
  <c r="J546"/>
  <c r="B547"/>
  <c r="C547"/>
  <c r="D547"/>
  <c r="E547"/>
  <c r="F547"/>
  <c r="G547"/>
  <c r="H547"/>
  <c r="I547"/>
  <c r="J547"/>
  <c r="B548"/>
  <c r="C548"/>
  <c r="D548"/>
  <c r="E548"/>
  <c r="F548"/>
  <c r="G548"/>
  <c r="H548"/>
  <c r="I548"/>
  <c r="J548"/>
  <c r="B549"/>
  <c r="C549"/>
  <c r="D549"/>
  <c r="E549"/>
  <c r="F549"/>
  <c r="G549"/>
  <c r="H549"/>
  <c r="I549"/>
  <c r="J549"/>
  <c r="B550"/>
  <c r="C550"/>
  <c r="D550"/>
  <c r="E550"/>
  <c r="F550"/>
  <c r="G550"/>
  <c r="H550"/>
  <c r="I550"/>
  <c r="J550"/>
  <c r="B551"/>
  <c r="C551"/>
  <c r="D551"/>
  <c r="E551"/>
  <c r="F551"/>
  <c r="G551"/>
  <c r="H551"/>
  <c r="I551"/>
  <c r="J551"/>
  <c r="B552"/>
  <c r="C552"/>
  <c r="D552"/>
  <c r="E552"/>
  <c r="F552"/>
  <c r="G552"/>
  <c r="H552"/>
  <c r="I552"/>
  <c r="J552"/>
  <c r="B553"/>
  <c r="C553"/>
  <c r="D553"/>
  <c r="E553"/>
  <c r="F553"/>
  <c r="G553"/>
  <c r="H553"/>
  <c r="I553"/>
  <c r="J553"/>
  <c r="B554"/>
  <c r="C554"/>
  <c r="D554"/>
  <c r="E554"/>
  <c r="F554"/>
  <c r="G554"/>
  <c r="H554"/>
  <c r="I554"/>
  <c r="J554"/>
  <c r="B555"/>
  <c r="C555"/>
  <c r="D555"/>
  <c r="E555"/>
  <c r="F555"/>
  <c r="G555"/>
  <c r="H555"/>
  <c r="I555"/>
  <c r="J555"/>
  <c r="B556"/>
  <c r="C556"/>
  <c r="D556"/>
  <c r="E556"/>
  <c r="F556"/>
  <c r="G556"/>
  <c r="H556"/>
  <c r="I556"/>
  <c r="J556"/>
  <c r="B557"/>
  <c r="C557"/>
  <c r="D557"/>
  <c r="E557"/>
  <c r="F557"/>
  <c r="G557"/>
  <c r="H557"/>
  <c r="I557"/>
  <c r="J557"/>
  <c r="B558"/>
  <c r="C558"/>
  <c r="D558"/>
  <c r="E558"/>
  <c r="F558"/>
  <c r="G558"/>
  <c r="H558"/>
  <c r="I558"/>
  <c r="J558"/>
  <c r="B559"/>
  <c r="C559"/>
  <c r="D559"/>
  <c r="E559"/>
  <c r="F559"/>
  <c r="G559"/>
  <c r="H559"/>
  <c r="I559"/>
  <c r="J559"/>
  <c r="B560"/>
  <c r="C560"/>
  <c r="D560"/>
  <c r="E560"/>
  <c r="F560"/>
  <c r="G560"/>
  <c r="H560"/>
  <c r="I560"/>
  <c r="J560"/>
  <c r="B561"/>
  <c r="C561"/>
  <c r="D561"/>
  <c r="E561"/>
  <c r="F561"/>
  <c r="G561"/>
  <c r="H561"/>
  <c r="I561"/>
  <c r="J561"/>
  <c r="B562"/>
  <c r="C562"/>
  <c r="D562"/>
  <c r="E562"/>
  <c r="F562"/>
  <c r="G562"/>
  <c r="H562"/>
  <c r="I562"/>
  <c r="J562"/>
  <c r="B563"/>
  <c r="C563"/>
  <c r="D563"/>
  <c r="E563"/>
  <c r="F563"/>
  <c r="G563"/>
  <c r="H563"/>
  <c r="I563"/>
  <c r="J563"/>
  <c r="B564"/>
  <c r="C564"/>
  <c r="D564"/>
  <c r="E564"/>
  <c r="F564"/>
  <c r="G564"/>
  <c r="H564"/>
  <c r="I564"/>
  <c r="J564"/>
  <c r="B565"/>
  <c r="C565"/>
  <c r="D565"/>
  <c r="E565"/>
  <c r="F565"/>
  <c r="G565"/>
  <c r="H565"/>
  <c r="I565"/>
  <c r="J565"/>
  <c r="B566"/>
  <c r="C566"/>
  <c r="D566"/>
  <c r="E566"/>
  <c r="F566"/>
  <c r="G566"/>
  <c r="H566"/>
  <c r="I566"/>
  <c r="J566"/>
  <c r="B567"/>
  <c r="C567"/>
  <c r="D567"/>
  <c r="E567"/>
  <c r="F567"/>
  <c r="G567"/>
  <c r="H567"/>
  <c r="I567"/>
  <c r="J567"/>
  <c r="B568"/>
  <c r="C568"/>
  <c r="D568"/>
  <c r="E568"/>
  <c r="F568"/>
  <c r="G568"/>
  <c r="H568"/>
  <c r="I568"/>
  <c r="J568"/>
  <c r="B569"/>
  <c r="C569"/>
  <c r="D569"/>
  <c r="E569"/>
  <c r="F569"/>
  <c r="G569"/>
  <c r="H569"/>
  <c r="I569"/>
  <c r="J569"/>
  <c r="B570"/>
  <c r="C570"/>
  <c r="D570"/>
  <c r="E570"/>
  <c r="F570"/>
  <c r="G570"/>
  <c r="H570"/>
  <c r="I570"/>
  <c r="J570"/>
  <c r="B571"/>
  <c r="C571"/>
  <c r="D571"/>
  <c r="E571"/>
  <c r="F571"/>
  <c r="G571"/>
  <c r="H571"/>
  <c r="I571"/>
  <c r="J571"/>
  <c r="B572"/>
  <c r="C572"/>
  <c r="D572"/>
  <c r="E572"/>
  <c r="F572"/>
  <c r="G572"/>
  <c r="H572"/>
  <c r="I572"/>
  <c r="J572"/>
  <c r="B573"/>
  <c r="C573"/>
  <c r="D573"/>
  <c r="E573"/>
  <c r="F573"/>
  <c r="G573"/>
  <c r="H573"/>
  <c r="I573"/>
  <c r="J573"/>
  <c r="B574"/>
  <c r="C574"/>
  <c r="D574"/>
  <c r="E574"/>
  <c r="F574"/>
  <c r="G574"/>
  <c r="H574"/>
  <c r="I574"/>
  <c r="J574"/>
  <c r="B575"/>
  <c r="C575"/>
  <c r="D575"/>
  <c r="E575"/>
  <c r="F575"/>
  <c r="G575"/>
  <c r="H575"/>
  <c r="I575"/>
  <c r="J575"/>
  <c r="B576"/>
  <c r="C576"/>
  <c r="D576"/>
  <c r="E576"/>
  <c r="F576"/>
  <c r="G576"/>
  <c r="H576"/>
  <c r="I576"/>
  <c r="J576"/>
  <c r="B577"/>
  <c r="C577"/>
  <c r="D577"/>
  <c r="E577"/>
  <c r="F577"/>
  <c r="G577"/>
  <c r="H577"/>
  <c r="I577"/>
  <c r="J577"/>
  <c r="B578"/>
  <c r="C578"/>
  <c r="D578"/>
  <c r="E578"/>
  <c r="F578"/>
  <c r="G578"/>
  <c r="H578"/>
  <c r="I578"/>
  <c r="J578"/>
  <c r="B579"/>
  <c r="C579"/>
  <c r="D579"/>
  <c r="E579"/>
  <c r="F579"/>
  <c r="G579"/>
  <c r="H579"/>
  <c r="I579"/>
  <c r="J579"/>
  <c r="B580"/>
  <c r="C580"/>
  <c r="D580"/>
  <c r="E580"/>
  <c r="F580"/>
  <c r="G580"/>
  <c r="H580"/>
  <c r="I580"/>
  <c r="J580"/>
  <c r="B581"/>
  <c r="C581"/>
  <c r="D581"/>
  <c r="E581"/>
  <c r="F581"/>
  <c r="G581"/>
  <c r="H581"/>
  <c r="I581"/>
  <c r="J581"/>
  <c r="B582"/>
  <c r="C582"/>
  <c r="D582"/>
  <c r="E582"/>
  <c r="F582"/>
  <c r="G582"/>
  <c r="H582"/>
  <c r="I582"/>
  <c r="J582"/>
  <c r="B583"/>
  <c r="C583"/>
  <c r="D583"/>
  <c r="E583"/>
  <c r="F583"/>
  <c r="G583"/>
  <c r="H583"/>
  <c r="I583"/>
  <c r="J583"/>
  <c r="B584"/>
  <c r="C584"/>
  <c r="D584"/>
  <c r="E584"/>
  <c r="F584"/>
  <c r="G584"/>
  <c r="H584"/>
  <c r="I584"/>
  <c r="J584"/>
  <c r="B585"/>
  <c r="C585"/>
  <c r="D585"/>
  <c r="E585"/>
  <c r="F585"/>
  <c r="G585"/>
  <c r="H585"/>
  <c r="I585"/>
  <c r="J585"/>
  <c r="B586"/>
  <c r="C586"/>
  <c r="D586"/>
  <c r="E586"/>
  <c r="F586"/>
  <c r="G586"/>
  <c r="H586"/>
  <c r="I586"/>
  <c r="J586"/>
  <c r="B587"/>
  <c r="C587"/>
  <c r="D587"/>
  <c r="E587"/>
  <c r="F587"/>
  <c r="G587"/>
  <c r="H587"/>
  <c r="I587"/>
  <c r="J587"/>
  <c r="B588"/>
  <c r="C588"/>
  <c r="D588"/>
  <c r="E588"/>
  <c r="F588"/>
  <c r="G588"/>
  <c r="H588"/>
  <c r="I588"/>
  <c r="J588"/>
  <c r="B589"/>
  <c r="C589"/>
  <c r="D589"/>
  <c r="E589"/>
  <c r="F589"/>
  <c r="G589"/>
  <c r="H589"/>
  <c r="I589"/>
  <c r="J589"/>
  <c r="B590"/>
  <c r="C590"/>
  <c r="D590"/>
  <c r="E590"/>
  <c r="F590"/>
  <c r="G590"/>
  <c r="H590"/>
  <c r="I590"/>
  <c r="J590"/>
  <c r="B591"/>
  <c r="C591"/>
  <c r="D591"/>
  <c r="E591"/>
  <c r="F591"/>
  <c r="G591"/>
  <c r="H591"/>
  <c r="I591"/>
  <c r="J591"/>
  <c r="B592"/>
  <c r="C592"/>
  <c r="D592"/>
  <c r="E592"/>
  <c r="F592"/>
  <c r="G592"/>
  <c r="H592"/>
  <c r="I592"/>
  <c r="J592"/>
  <c r="B593"/>
  <c r="C593"/>
  <c r="D593"/>
  <c r="E593"/>
  <c r="F593"/>
  <c r="G593"/>
  <c r="H593"/>
  <c r="I593"/>
  <c r="J593"/>
  <c r="B594"/>
  <c r="C594"/>
  <c r="D594"/>
  <c r="E594"/>
  <c r="F594"/>
  <c r="G594"/>
  <c r="H594"/>
  <c r="I594"/>
  <c r="J594"/>
  <c r="B595"/>
  <c r="C595"/>
  <c r="D595"/>
  <c r="E595"/>
  <c r="F595"/>
  <c r="G595"/>
  <c r="H595"/>
  <c r="I595"/>
  <c r="J595"/>
  <c r="B596"/>
  <c r="C596"/>
  <c r="D596"/>
  <c r="E596"/>
  <c r="F596"/>
  <c r="G596"/>
  <c r="H596"/>
  <c r="I596"/>
  <c r="J596"/>
  <c r="B597"/>
  <c r="C597"/>
  <c r="D597"/>
  <c r="E597"/>
  <c r="F597"/>
  <c r="G597"/>
  <c r="H597"/>
  <c r="I597"/>
  <c r="J597"/>
  <c r="B598"/>
  <c r="C598"/>
  <c r="D598"/>
  <c r="E598"/>
  <c r="F598"/>
  <c r="G598"/>
  <c r="H598"/>
  <c r="I598"/>
  <c r="J598"/>
  <c r="B599"/>
  <c r="C599"/>
  <c r="D599"/>
  <c r="E599"/>
  <c r="F599"/>
  <c r="G599"/>
  <c r="H599"/>
  <c r="I599"/>
  <c r="J599"/>
  <c r="B600"/>
  <c r="C600"/>
  <c r="D600"/>
  <c r="E600"/>
  <c r="F600"/>
  <c r="G600"/>
  <c r="H600"/>
  <c r="I600"/>
  <c r="J600"/>
  <c r="B601"/>
  <c r="C601"/>
  <c r="D601"/>
  <c r="E601"/>
  <c r="F601"/>
  <c r="G601"/>
  <c r="H601"/>
  <c r="I601"/>
  <c r="J601"/>
  <c r="B602"/>
  <c r="C602"/>
  <c r="D602"/>
  <c r="E602"/>
  <c r="F602"/>
  <c r="G602"/>
  <c r="H602"/>
  <c r="I602"/>
  <c r="J602"/>
  <c r="B603"/>
  <c r="C603"/>
  <c r="D603"/>
  <c r="E603"/>
  <c r="F603"/>
  <c r="G603"/>
  <c r="H603"/>
  <c r="I603"/>
  <c r="J603"/>
  <c r="B604"/>
  <c r="C604"/>
  <c r="D604"/>
  <c r="E604"/>
  <c r="F604"/>
  <c r="G604"/>
  <c r="H604"/>
  <c r="I604"/>
  <c r="J604"/>
  <c r="B605"/>
  <c r="C605"/>
  <c r="D605"/>
  <c r="E605"/>
  <c r="F605"/>
  <c r="G605"/>
  <c r="H605"/>
  <c r="I605"/>
  <c r="J605"/>
  <c r="B606"/>
  <c r="C606"/>
  <c r="D606"/>
  <c r="E606"/>
  <c r="F606"/>
  <c r="G606"/>
  <c r="H606"/>
  <c r="I606"/>
  <c r="J606"/>
  <c r="B607"/>
  <c r="C607"/>
  <c r="D607"/>
  <c r="E607"/>
  <c r="F607"/>
  <c r="H607"/>
  <c r="I607"/>
  <c r="J607"/>
  <c r="B608"/>
  <c r="C608"/>
  <c r="D608"/>
  <c r="E608"/>
  <c r="F608"/>
  <c r="G608"/>
  <c r="H608"/>
  <c r="I608"/>
  <c r="J608"/>
  <c r="A609"/>
  <c r="B609"/>
  <c r="C609"/>
  <c r="D609"/>
  <c r="E609"/>
  <c r="F609"/>
  <c r="G609"/>
  <c r="H609"/>
  <c r="I609"/>
  <c r="J609"/>
  <c r="A610"/>
  <c r="B610"/>
  <c r="C610"/>
  <c r="D610"/>
  <c r="E610"/>
  <c r="F610"/>
  <c r="G610"/>
  <c r="H610"/>
  <c r="I610"/>
  <c r="J610"/>
  <c r="A611"/>
  <c r="B611"/>
  <c r="C611"/>
  <c r="D611"/>
  <c r="E611"/>
  <c r="F611"/>
  <c r="G611"/>
  <c r="H611"/>
  <c r="I611"/>
  <c r="J611"/>
  <c r="A8" i="3"/>
  <c r="B8"/>
  <c r="C8"/>
  <c r="D8"/>
  <c r="E8"/>
  <c r="F8"/>
  <c r="G8"/>
  <c r="H8"/>
  <c r="I8"/>
  <c r="J8"/>
  <c r="K8"/>
  <c r="L8"/>
  <c r="M8"/>
  <c r="A9"/>
  <c r="B9"/>
  <c r="C9"/>
  <c r="D9"/>
  <c r="E9"/>
  <c r="F9"/>
  <c r="G9"/>
  <c r="H9"/>
  <c r="I9"/>
  <c r="J9"/>
  <c r="K9"/>
  <c r="L9"/>
  <c r="M9"/>
  <c r="A10"/>
  <c r="B10"/>
  <c r="C10"/>
  <c r="D10"/>
  <c r="E10"/>
  <c r="F10"/>
  <c r="H10"/>
  <c r="I10"/>
  <c r="J10"/>
  <c r="K10"/>
  <c r="L10"/>
  <c r="M10"/>
  <c r="A11"/>
  <c r="B11"/>
  <c r="C11"/>
  <c r="D11"/>
  <c r="E11"/>
  <c r="F11"/>
  <c r="G11"/>
  <c r="H11"/>
  <c r="I11"/>
  <c r="J11"/>
  <c r="K11"/>
  <c r="L11"/>
  <c r="M11"/>
  <c r="A12"/>
  <c r="B12"/>
  <c r="C12"/>
  <c r="D12"/>
  <c r="E12"/>
  <c r="F12"/>
  <c r="G12"/>
  <c r="H12"/>
  <c r="I12"/>
  <c r="J12"/>
  <c r="K12"/>
  <c r="L12"/>
  <c r="M12"/>
  <c r="A13"/>
  <c r="B13"/>
  <c r="C13"/>
  <c r="D13"/>
  <c r="E13"/>
  <c r="F13"/>
  <c r="G13"/>
  <c r="H13"/>
  <c r="I13"/>
  <c r="J13"/>
  <c r="K13"/>
  <c r="L13"/>
  <c r="M13"/>
  <c r="A14"/>
  <c r="B14"/>
  <c r="C14"/>
  <c r="D14"/>
  <c r="E14"/>
  <c r="F14"/>
  <c r="G14"/>
  <c r="H14"/>
  <c r="I14"/>
  <c r="J14"/>
  <c r="K14"/>
  <c r="L14"/>
  <c r="M14"/>
  <c r="A15"/>
  <c r="B15"/>
  <c r="C15"/>
  <c r="D15"/>
  <c r="E15"/>
  <c r="F15"/>
  <c r="G15"/>
  <c r="H15"/>
  <c r="I15"/>
  <c r="J15"/>
  <c r="K15"/>
  <c r="L15"/>
  <c r="M15"/>
  <c r="A16"/>
  <c r="B16"/>
  <c r="C16"/>
  <c r="D16"/>
  <c r="E16"/>
  <c r="F16"/>
  <c r="G16"/>
  <c r="H16"/>
  <c r="I16"/>
  <c r="J16"/>
  <c r="K16"/>
  <c r="L16"/>
  <c r="M16"/>
  <c r="A17"/>
  <c r="B17"/>
  <c r="C17"/>
  <c r="D17"/>
  <c r="E17"/>
  <c r="F17"/>
  <c r="G17"/>
  <c r="H17"/>
  <c r="I17"/>
  <c r="J17"/>
  <c r="K17"/>
  <c r="L17"/>
  <c r="M17"/>
  <c r="A18"/>
  <c r="B18"/>
  <c r="C18"/>
  <c r="D18"/>
  <c r="E18"/>
  <c r="F18"/>
  <c r="G18"/>
  <c r="H18"/>
  <c r="I18"/>
  <c r="J18"/>
  <c r="K18"/>
  <c r="L18"/>
  <c r="M18"/>
  <c r="B19"/>
  <c r="C19"/>
  <c r="D19"/>
  <c r="E19"/>
  <c r="F19"/>
  <c r="G19"/>
  <c r="H19"/>
  <c r="I19"/>
  <c r="J19"/>
  <c r="K19"/>
  <c r="L19"/>
  <c r="M19"/>
  <c r="B20"/>
  <c r="C20"/>
  <c r="D20"/>
  <c r="E20"/>
  <c r="F20"/>
  <c r="G20"/>
  <c r="H20"/>
  <c r="I20"/>
  <c r="J20"/>
  <c r="K20"/>
  <c r="L20"/>
  <c r="M20"/>
  <c r="B21"/>
  <c r="C21"/>
  <c r="D21"/>
  <c r="E21"/>
  <c r="F21"/>
  <c r="G21"/>
  <c r="H21"/>
  <c r="I21"/>
  <c r="J21"/>
  <c r="K21"/>
  <c r="L21"/>
  <c r="M21"/>
  <c r="B22"/>
  <c r="C22"/>
  <c r="D22"/>
  <c r="E22"/>
  <c r="F22"/>
  <c r="G22"/>
  <c r="H22"/>
  <c r="I22"/>
  <c r="J22"/>
  <c r="K22"/>
  <c r="L22"/>
  <c r="M22"/>
  <c r="B23"/>
  <c r="C23"/>
  <c r="D23"/>
  <c r="E23"/>
  <c r="F23"/>
  <c r="G23"/>
  <c r="H23"/>
  <c r="I23"/>
  <c r="J23"/>
  <c r="K23"/>
  <c r="L23"/>
  <c r="M23"/>
  <c r="B24"/>
  <c r="C24"/>
  <c r="D24"/>
  <c r="E24"/>
  <c r="F24"/>
  <c r="G24"/>
  <c r="H24"/>
  <c r="I24"/>
  <c r="J24"/>
  <c r="K24"/>
  <c r="L24"/>
  <c r="M24"/>
  <c r="B25"/>
  <c r="C25"/>
  <c r="D25"/>
  <c r="E25"/>
  <c r="F25"/>
  <c r="G25"/>
  <c r="H25"/>
  <c r="I25"/>
  <c r="J25"/>
  <c r="K25"/>
  <c r="L25"/>
  <c r="M25"/>
  <c r="B26"/>
  <c r="C26"/>
  <c r="D26"/>
  <c r="E26"/>
  <c r="F26"/>
  <c r="G26"/>
  <c r="H26"/>
  <c r="I26"/>
  <c r="J26"/>
  <c r="K26"/>
  <c r="L26"/>
  <c r="M26"/>
  <c r="B27"/>
  <c r="C27"/>
  <c r="D27"/>
  <c r="E27"/>
  <c r="F27"/>
  <c r="G27"/>
  <c r="H27"/>
  <c r="I27"/>
  <c r="J27"/>
  <c r="K27"/>
  <c r="L27"/>
  <c r="M27"/>
  <c r="B28"/>
  <c r="C28"/>
  <c r="D28"/>
  <c r="E28"/>
  <c r="F28"/>
  <c r="G28"/>
  <c r="H28"/>
  <c r="I28"/>
  <c r="J28"/>
  <c r="K28"/>
  <c r="L28"/>
  <c r="M28"/>
  <c r="B29"/>
  <c r="C29"/>
  <c r="D29"/>
  <c r="E29"/>
  <c r="F29"/>
  <c r="G29"/>
  <c r="H29"/>
  <c r="I29"/>
  <c r="J29"/>
  <c r="K29"/>
  <c r="L29"/>
  <c r="M29"/>
  <c r="B30"/>
  <c r="C30"/>
  <c r="D30"/>
  <c r="E30"/>
  <c r="F30"/>
  <c r="G30"/>
  <c r="H30"/>
  <c r="I30"/>
  <c r="J30"/>
  <c r="K30"/>
  <c r="L30"/>
  <c r="M30"/>
  <c r="B31"/>
  <c r="C31"/>
  <c r="D31"/>
  <c r="E31"/>
  <c r="F31"/>
  <c r="G31"/>
  <c r="H31"/>
  <c r="I31"/>
  <c r="J31"/>
  <c r="K31"/>
  <c r="L31"/>
  <c r="M31"/>
  <c r="B32"/>
  <c r="C32"/>
  <c r="D32"/>
  <c r="E32"/>
  <c r="F32"/>
  <c r="G32"/>
  <c r="H32"/>
  <c r="I32"/>
  <c r="J32"/>
  <c r="K32"/>
  <c r="L32"/>
  <c r="M32"/>
  <c r="B33"/>
  <c r="C33"/>
  <c r="D33"/>
  <c r="E33"/>
  <c r="F33"/>
  <c r="G33"/>
  <c r="H33"/>
  <c r="I33"/>
  <c r="J33"/>
  <c r="K33"/>
  <c r="L33"/>
  <c r="M33"/>
  <c r="B34"/>
  <c r="C34"/>
  <c r="D34"/>
  <c r="E34"/>
  <c r="F34"/>
  <c r="G34"/>
  <c r="H34"/>
  <c r="I34"/>
  <c r="J34"/>
  <c r="K34"/>
  <c r="L34"/>
  <c r="M34"/>
  <c r="B35"/>
  <c r="C35"/>
  <c r="D35"/>
  <c r="E35"/>
  <c r="F35"/>
  <c r="G35"/>
  <c r="H35"/>
  <c r="I35"/>
  <c r="J35"/>
  <c r="K35"/>
  <c r="L35"/>
  <c r="M35"/>
  <c r="B36"/>
  <c r="C36"/>
  <c r="D36"/>
  <c r="E36"/>
  <c r="F36"/>
  <c r="G36"/>
  <c r="H36"/>
  <c r="I36"/>
  <c r="J36"/>
  <c r="K36"/>
  <c r="L36"/>
  <c r="M36"/>
  <c r="B37"/>
  <c r="C37"/>
  <c r="D37"/>
  <c r="E37"/>
  <c r="F37"/>
  <c r="G37"/>
  <c r="H37"/>
  <c r="I37"/>
  <c r="J37"/>
  <c r="K37"/>
  <c r="L37"/>
  <c r="M37"/>
  <c r="B38"/>
  <c r="C38"/>
  <c r="D38"/>
  <c r="E38"/>
  <c r="F38"/>
  <c r="G38"/>
  <c r="H38"/>
  <c r="I38"/>
  <c r="J38"/>
  <c r="K38"/>
  <c r="L38"/>
  <c r="M38"/>
  <c r="B39"/>
  <c r="C39"/>
  <c r="D39"/>
  <c r="E39"/>
  <c r="F39"/>
  <c r="G39"/>
  <c r="H39"/>
  <c r="I39"/>
  <c r="J39"/>
  <c r="K39"/>
  <c r="L39"/>
  <c r="M39"/>
  <c r="B40"/>
  <c r="C40"/>
  <c r="D40"/>
  <c r="E40"/>
  <c r="F40"/>
  <c r="G40"/>
  <c r="H40"/>
  <c r="I40"/>
  <c r="J40"/>
  <c r="K40"/>
  <c r="L40"/>
  <c r="M40"/>
  <c r="B41"/>
  <c r="C41"/>
  <c r="D41"/>
  <c r="E41"/>
  <c r="F41"/>
  <c r="G41"/>
  <c r="H41"/>
  <c r="I41"/>
  <c r="J41"/>
  <c r="K41"/>
  <c r="L41"/>
  <c r="M41"/>
  <c r="B42"/>
  <c r="C42"/>
  <c r="D42"/>
  <c r="E42"/>
  <c r="F42"/>
  <c r="G42"/>
  <c r="H42"/>
  <c r="I42"/>
  <c r="J42"/>
  <c r="K42"/>
  <c r="L42"/>
  <c r="M42"/>
  <c r="B43"/>
  <c r="C43"/>
  <c r="D43"/>
  <c r="E43"/>
  <c r="F43"/>
  <c r="G43"/>
  <c r="H43"/>
  <c r="I43"/>
  <c r="J43"/>
  <c r="K43"/>
  <c r="L43"/>
  <c r="M43"/>
  <c r="B44"/>
  <c r="C44"/>
  <c r="D44"/>
  <c r="E44"/>
  <c r="F44"/>
  <c r="G44"/>
  <c r="H44"/>
  <c r="I44"/>
  <c r="J44"/>
  <c r="K44"/>
  <c r="L44"/>
  <c r="M44"/>
  <c r="B45"/>
  <c r="C45"/>
  <c r="D45"/>
  <c r="E45"/>
  <c r="F45"/>
  <c r="G45"/>
  <c r="H45"/>
  <c r="I45"/>
  <c r="J45"/>
  <c r="K45"/>
  <c r="L45"/>
  <c r="M45"/>
  <c r="B46"/>
  <c r="C46"/>
  <c r="D46"/>
  <c r="E46"/>
  <c r="F46"/>
  <c r="G46"/>
  <c r="H46"/>
  <c r="I46"/>
  <c r="J46"/>
  <c r="K46"/>
  <c r="L46"/>
  <c r="M46"/>
  <c r="B47"/>
  <c r="C47"/>
  <c r="D47"/>
  <c r="E47"/>
  <c r="F47"/>
  <c r="G47"/>
  <c r="H47"/>
  <c r="I47"/>
  <c r="J47"/>
  <c r="K47"/>
  <c r="L47"/>
  <c r="M47"/>
  <c r="B48"/>
  <c r="C48"/>
  <c r="D48"/>
  <c r="E48"/>
  <c r="F48"/>
  <c r="G48"/>
  <c r="H48"/>
  <c r="I48"/>
  <c r="J48"/>
  <c r="K48"/>
  <c r="L48"/>
  <c r="M48"/>
  <c r="B49"/>
  <c r="C49"/>
  <c r="D49"/>
  <c r="E49"/>
  <c r="F49"/>
  <c r="G49"/>
  <c r="H49"/>
  <c r="I49"/>
  <c r="J49"/>
  <c r="K49"/>
  <c r="L49"/>
  <c r="M49"/>
  <c r="B50"/>
  <c r="C50"/>
  <c r="D50"/>
  <c r="E50"/>
  <c r="F50"/>
  <c r="G50"/>
  <c r="H50"/>
  <c r="I50"/>
  <c r="J50"/>
  <c r="K50"/>
  <c r="L50"/>
  <c r="M50"/>
  <c r="B51"/>
  <c r="C51"/>
  <c r="D51"/>
  <c r="E51"/>
  <c r="F51"/>
  <c r="G51"/>
  <c r="H51"/>
  <c r="I51"/>
  <c r="J51"/>
  <c r="K51"/>
  <c r="L51"/>
  <c r="M51"/>
  <c r="B52"/>
  <c r="C52"/>
  <c r="D52"/>
  <c r="E52"/>
  <c r="F52"/>
  <c r="G52"/>
  <c r="H52"/>
  <c r="I52"/>
  <c r="J52"/>
  <c r="K52"/>
  <c r="L52"/>
  <c r="M52"/>
  <c r="B53"/>
  <c r="C53"/>
  <c r="D53"/>
  <c r="E53"/>
  <c r="F53"/>
  <c r="G53"/>
  <c r="H53"/>
  <c r="I53"/>
  <c r="J53"/>
  <c r="K53"/>
  <c r="L53"/>
  <c r="M53"/>
  <c r="B54"/>
  <c r="C54"/>
  <c r="D54"/>
  <c r="E54"/>
  <c r="F54"/>
  <c r="G54"/>
  <c r="H54"/>
  <c r="I54"/>
  <c r="J54"/>
  <c r="K54"/>
  <c r="L54"/>
  <c r="M54"/>
  <c r="B55"/>
  <c r="C55"/>
  <c r="D55"/>
  <c r="E55"/>
  <c r="F55"/>
  <c r="G55"/>
  <c r="H55"/>
  <c r="I55"/>
  <c r="J55"/>
  <c r="K55"/>
  <c r="L55"/>
  <c r="M55"/>
  <c r="B56"/>
  <c r="C56"/>
  <c r="D56"/>
  <c r="E56"/>
  <c r="F56"/>
  <c r="G56"/>
  <c r="H56"/>
  <c r="I56"/>
  <c r="J56"/>
  <c r="K56"/>
  <c r="L56"/>
  <c r="M56"/>
  <c r="B57"/>
  <c r="C57"/>
  <c r="D57"/>
  <c r="E57"/>
  <c r="F57"/>
  <c r="G57"/>
  <c r="H57"/>
  <c r="I57"/>
  <c r="J57"/>
  <c r="K57"/>
  <c r="L57"/>
  <c r="M57"/>
  <c r="B58"/>
  <c r="C58"/>
  <c r="D58"/>
  <c r="E58"/>
  <c r="F58"/>
  <c r="G58"/>
  <c r="H58"/>
  <c r="I58"/>
  <c r="J58"/>
  <c r="K58"/>
  <c r="L58"/>
  <c r="M58"/>
  <c r="B59"/>
  <c r="C59"/>
  <c r="D59"/>
  <c r="E59"/>
  <c r="F59"/>
  <c r="G59"/>
  <c r="H59"/>
  <c r="I59"/>
  <c r="J59"/>
  <c r="K59"/>
  <c r="L59"/>
  <c r="M59"/>
  <c r="B60"/>
  <c r="C60"/>
  <c r="D60"/>
  <c r="E60"/>
  <c r="F60"/>
  <c r="G60"/>
  <c r="H60"/>
  <c r="I60"/>
  <c r="J60"/>
  <c r="K60"/>
  <c r="L60"/>
  <c r="M60"/>
  <c r="B61"/>
  <c r="C61"/>
  <c r="D61"/>
  <c r="E61"/>
  <c r="F61"/>
  <c r="G61"/>
  <c r="H61"/>
  <c r="I61"/>
  <c r="J61"/>
  <c r="K61"/>
  <c r="L61"/>
  <c r="M61"/>
  <c r="B62"/>
  <c r="C62"/>
  <c r="D62"/>
  <c r="E62"/>
  <c r="F62"/>
  <c r="G62"/>
  <c r="H62"/>
  <c r="I62"/>
  <c r="J62"/>
  <c r="K62"/>
  <c r="L62"/>
  <c r="M62"/>
  <c r="B63"/>
  <c r="C63"/>
  <c r="D63"/>
  <c r="E63"/>
  <c r="F63"/>
  <c r="G63"/>
  <c r="H63"/>
  <c r="I63"/>
  <c r="J63"/>
  <c r="K63"/>
  <c r="L63"/>
  <c r="M63"/>
  <c r="B64"/>
  <c r="C64"/>
  <c r="D64"/>
  <c r="E64"/>
  <c r="F64"/>
  <c r="G64"/>
  <c r="H64"/>
  <c r="I64"/>
  <c r="J64"/>
  <c r="K64"/>
  <c r="L64"/>
  <c r="M64"/>
  <c r="B65"/>
  <c r="C65"/>
  <c r="D65"/>
  <c r="E65"/>
  <c r="F65"/>
  <c r="G65"/>
  <c r="H65"/>
  <c r="I65"/>
  <c r="J65"/>
  <c r="K65"/>
  <c r="L65"/>
  <c r="M65"/>
  <c r="B66"/>
  <c r="C66"/>
  <c r="D66"/>
  <c r="E66"/>
  <c r="F66"/>
  <c r="G66"/>
  <c r="H66"/>
  <c r="I66"/>
  <c r="J66"/>
  <c r="K66"/>
  <c r="L66"/>
  <c r="M66"/>
  <c r="B67"/>
  <c r="C67"/>
  <c r="D67"/>
  <c r="E67"/>
  <c r="F67"/>
  <c r="G67"/>
  <c r="H67"/>
  <c r="I67"/>
  <c r="J67"/>
  <c r="K67"/>
  <c r="L67"/>
  <c r="M67"/>
  <c r="B68"/>
  <c r="C68"/>
  <c r="D68"/>
  <c r="E68"/>
  <c r="F68"/>
  <c r="G68"/>
  <c r="H68"/>
  <c r="I68"/>
  <c r="J68"/>
  <c r="K68"/>
  <c r="L68"/>
  <c r="M68"/>
  <c r="B69"/>
  <c r="C69"/>
  <c r="D69"/>
  <c r="E69"/>
  <c r="F69"/>
  <c r="G69"/>
  <c r="H69"/>
  <c r="I69"/>
  <c r="J69"/>
  <c r="K69"/>
  <c r="L69"/>
  <c r="M69"/>
  <c r="B70"/>
  <c r="C70"/>
  <c r="D70"/>
  <c r="E70"/>
  <c r="F70"/>
  <c r="G70"/>
  <c r="H70"/>
  <c r="I70"/>
  <c r="J70"/>
  <c r="K70"/>
  <c r="L70"/>
  <c r="M70"/>
  <c r="B71"/>
  <c r="C71"/>
  <c r="D71"/>
  <c r="E71"/>
  <c r="F71"/>
  <c r="G71"/>
  <c r="H71"/>
  <c r="I71"/>
  <c r="J71"/>
  <c r="K71"/>
  <c r="L71"/>
  <c r="M71"/>
  <c r="B72"/>
  <c r="C72"/>
  <c r="D72"/>
  <c r="E72"/>
  <c r="F72"/>
  <c r="G72"/>
  <c r="H72"/>
  <c r="I72"/>
  <c r="J72"/>
  <c r="K72"/>
  <c r="L72"/>
  <c r="M72"/>
  <c r="B73"/>
  <c r="C73"/>
  <c r="D73"/>
  <c r="E73"/>
  <c r="F73"/>
  <c r="G73"/>
  <c r="H73"/>
  <c r="I73"/>
  <c r="J73"/>
  <c r="K73"/>
  <c r="L73"/>
  <c r="M73"/>
  <c r="B74"/>
  <c r="C74"/>
  <c r="D74"/>
  <c r="E74"/>
  <c r="F74"/>
  <c r="G74"/>
  <c r="H74"/>
  <c r="I74"/>
  <c r="J74"/>
  <c r="K74"/>
  <c r="L74"/>
  <c r="M74"/>
  <c r="B75"/>
  <c r="C75"/>
  <c r="D75"/>
  <c r="E75"/>
  <c r="F75"/>
  <c r="G75"/>
  <c r="H75"/>
  <c r="I75"/>
  <c r="J75"/>
  <c r="K75"/>
  <c r="L75"/>
  <c r="M75"/>
  <c r="B76"/>
  <c r="C76"/>
  <c r="D76"/>
  <c r="E76"/>
  <c r="F76"/>
  <c r="G76"/>
  <c r="H76"/>
  <c r="I76"/>
  <c r="J76"/>
  <c r="K76"/>
  <c r="L76"/>
  <c r="M76"/>
  <c r="B77"/>
  <c r="C77"/>
  <c r="D77"/>
  <c r="E77"/>
  <c r="F77"/>
  <c r="G77"/>
  <c r="H77"/>
  <c r="I77"/>
  <c r="J77"/>
  <c r="K77"/>
  <c r="L77"/>
  <c r="M77"/>
  <c r="B78"/>
  <c r="C78"/>
  <c r="D78"/>
  <c r="E78"/>
  <c r="F78"/>
  <c r="G78"/>
  <c r="H78"/>
  <c r="I78"/>
  <c r="J78"/>
  <c r="K78"/>
  <c r="L78"/>
  <c r="M78"/>
  <c r="B79"/>
  <c r="C79"/>
  <c r="D79"/>
  <c r="E79"/>
  <c r="F79"/>
  <c r="G79"/>
  <c r="H79"/>
  <c r="I79"/>
  <c r="J79"/>
  <c r="K79"/>
  <c r="L79"/>
  <c r="M79"/>
  <c r="B80"/>
  <c r="C80"/>
  <c r="D80"/>
  <c r="E80"/>
  <c r="F80"/>
  <c r="G80"/>
  <c r="H80"/>
  <c r="I80"/>
  <c r="J80"/>
  <c r="K80"/>
  <c r="L80"/>
  <c r="M80"/>
  <c r="B81"/>
  <c r="C81"/>
  <c r="D81"/>
  <c r="E81"/>
  <c r="F81"/>
  <c r="G81"/>
  <c r="H81"/>
  <c r="I81"/>
  <c r="J81"/>
  <c r="K81"/>
  <c r="L81"/>
  <c r="M81"/>
  <c r="B82"/>
  <c r="C82"/>
  <c r="D82"/>
  <c r="E82"/>
  <c r="F82"/>
  <c r="G82"/>
  <c r="H82"/>
  <c r="I82"/>
  <c r="J82"/>
  <c r="K82"/>
  <c r="L82"/>
  <c r="M82"/>
  <c r="B83"/>
  <c r="C83"/>
  <c r="D83"/>
  <c r="E83"/>
  <c r="F83"/>
  <c r="G83"/>
  <c r="H83"/>
  <c r="I83"/>
  <c r="J83"/>
  <c r="K83"/>
  <c r="L83"/>
  <c r="M83"/>
  <c r="B84"/>
  <c r="C84"/>
  <c r="D84"/>
  <c r="E84"/>
  <c r="F84"/>
  <c r="G84"/>
  <c r="H84"/>
  <c r="I84"/>
  <c r="J84"/>
  <c r="K84"/>
  <c r="L84"/>
  <c r="M84"/>
  <c r="B85"/>
  <c r="C85"/>
  <c r="D85"/>
  <c r="E85"/>
  <c r="F85"/>
  <c r="G85"/>
  <c r="H85"/>
  <c r="I85"/>
  <c r="J85"/>
  <c r="K85"/>
  <c r="L85"/>
  <c r="M85"/>
  <c r="B86"/>
  <c r="C86"/>
  <c r="D86"/>
  <c r="E86"/>
  <c r="F86"/>
  <c r="G86"/>
  <c r="H86"/>
  <c r="I86"/>
  <c r="J86"/>
  <c r="K86"/>
  <c r="L86"/>
  <c r="M86"/>
  <c r="B87"/>
  <c r="C87"/>
  <c r="D87"/>
  <c r="E87"/>
  <c r="F87"/>
  <c r="G87"/>
  <c r="H87"/>
  <c r="I87"/>
  <c r="J87"/>
  <c r="K87"/>
  <c r="L87"/>
  <c r="M87"/>
  <c r="B88"/>
  <c r="C88"/>
  <c r="D88"/>
  <c r="E88"/>
  <c r="F88"/>
  <c r="G88"/>
  <c r="H88"/>
  <c r="I88"/>
  <c r="J88"/>
  <c r="K88"/>
  <c r="L88"/>
  <c r="M88"/>
  <c r="B89"/>
  <c r="C89"/>
  <c r="D89"/>
  <c r="E89"/>
  <c r="F89"/>
  <c r="G89"/>
  <c r="H89"/>
  <c r="I89"/>
  <c r="J89"/>
  <c r="K89"/>
  <c r="L89"/>
  <c r="M89"/>
  <c r="B90"/>
  <c r="C90"/>
  <c r="D90"/>
  <c r="E90"/>
  <c r="F90"/>
  <c r="G90"/>
  <c r="H90"/>
  <c r="I90"/>
  <c r="J90"/>
  <c r="K90"/>
  <c r="L90"/>
  <c r="M90"/>
  <c r="B91"/>
  <c r="C91"/>
  <c r="D91"/>
  <c r="E91"/>
  <c r="F91"/>
  <c r="G91"/>
  <c r="H91"/>
  <c r="I91"/>
  <c r="J91"/>
  <c r="K91"/>
  <c r="L91"/>
  <c r="M91"/>
  <c r="B92"/>
  <c r="C92"/>
  <c r="D92"/>
  <c r="E92"/>
  <c r="F92"/>
  <c r="G92"/>
  <c r="H92"/>
  <c r="I92"/>
  <c r="J92"/>
  <c r="K92"/>
  <c r="L92"/>
  <c r="M92"/>
  <c r="B93"/>
  <c r="C93"/>
  <c r="D93"/>
  <c r="E93"/>
  <c r="F93"/>
  <c r="G93"/>
  <c r="H93"/>
  <c r="I93"/>
  <c r="J93"/>
  <c r="K93"/>
  <c r="L93"/>
  <c r="M93"/>
  <c r="B94"/>
  <c r="C94"/>
  <c r="D94"/>
  <c r="E94"/>
  <c r="F94"/>
  <c r="G94"/>
  <c r="H94"/>
  <c r="I94"/>
  <c r="J94"/>
  <c r="K94"/>
  <c r="L94"/>
  <c r="M94"/>
  <c r="B95"/>
  <c r="C95"/>
  <c r="D95"/>
  <c r="E95"/>
  <c r="F95"/>
  <c r="G95"/>
  <c r="H95"/>
  <c r="I95"/>
  <c r="J95"/>
  <c r="K95"/>
  <c r="L95"/>
  <c r="M95"/>
  <c r="B96"/>
  <c r="C96"/>
  <c r="D96"/>
  <c r="E96"/>
  <c r="F96"/>
  <c r="G96"/>
  <c r="H96"/>
  <c r="I96"/>
  <c r="J96"/>
  <c r="K96"/>
  <c r="L96"/>
  <c r="M96"/>
  <c r="B97"/>
  <c r="C97"/>
  <c r="D97"/>
  <c r="E97"/>
  <c r="F97"/>
  <c r="G97"/>
  <c r="H97"/>
  <c r="I97"/>
  <c r="J97"/>
  <c r="K97"/>
  <c r="L97"/>
  <c r="M97"/>
  <c r="B98"/>
  <c r="C98"/>
  <c r="D98"/>
  <c r="E98"/>
  <c r="F98"/>
  <c r="G98"/>
  <c r="H98"/>
  <c r="I98"/>
  <c r="J98"/>
  <c r="K98"/>
  <c r="L98"/>
  <c r="M98"/>
  <c r="B99"/>
  <c r="C99"/>
  <c r="D99"/>
  <c r="E99"/>
  <c r="F99"/>
  <c r="G99"/>
  <c r="H99"/>
  <c r="I99"/>
  <c r="J99"/>
  <c r="K99"/>
  <c r="L99"/>
  <c r="M99"/>
  <c r="B100"/>
  <c r="C100"/>
  <c r="D100"/>
  <c r="E100"/>
  <c r="F100"/>
  <c r="G100"/>
  <c r="H100"/>
  <c r="I100"/>
  <c r="J100"/>
  <c r="K100"/>
  <c r="L100"/>
  <c r="M100"/>
  <c r="B101"/>
  <c r="C101"/>
  <c r="D101"/>
  <c r="E101"/>
  <c r="F101"/>
  <c r="G101"/>
  <c r="H101"/>
  <c r="I101"/>
  <c r="J101"/>
  <c r="K101"/>
  <c r="L101"/>
  <c r="M101"/>
  <c r="B102"/>
  <c r="C102"/>
  <c r="D102"/>
  <c r="E102"/>
  <c r="F102"/>
  <c r="G102"/>
  <c r="H102"/>
  <c r="I102"/>
  <c r="J102"/>
  <c r="K102"/>
  <c r="L102"/>
  <c r="M102"/>
  <c r="B103"/>
  <c r="C103"/>
  <c r="D103"/>
  <c r="E103"/>
  <c r="F103"/>
  <c r="G103"/>
  <c r="H103"/>
  <c r="I103"/>
  <c r="J103"/>
  <c r="K103"/>
  <c r="L103"/>
  <c r="M103"/>
  <c r="B104"/>
  <c r="C104"/>
  <c r="D104"/>
  <c r="E104"/>
  <c r="F104"/>
  <c r="G104"/>
  <c r="H104"/>
  <c r="I104"/>
  <c r="J104"/>
  <c r="K104"/>
  <c r="L104"/>
  <c r="M104"/>
  <c r="B105"/>
  <c r="C105"/>
  <c r="D105"/>
  <c r="E105"/>
  <c r="F105"/>
  <c r="G105"/>
  <c r="H105"/>
  <c r="I105"/>
  <c r="J105"/>
  <c r="K105"/>
  <c r="L105"/>
  <c r="M105"/>
  <c r="B106"/>
  <c r="C106"/>
  <c r="D106"/>
  <c r="E106"/>
  <c r="F106"/>
  <c r="G106"/>
  <c r="H106"/>
  <c r="I106"/>
  <c r="J106"/>
  <c r="K106"/>
  <c r="L106"/>
  <c r="M106"/>
  <c r="B107"/>
  <c r="C107"/>
  <c r="D107"/>
  <c r="E107"/>
  <c r="F107"/>
  <c r="G107"/>
  <c r="H107"/>
  <c r="I107"/>
  <c r="J107"/>
  <c r="K107"/>
  <c r="L107"/>
  <c r="M107"/>
  <c r="B108"/>
  <c r="C108"/>
  <c r="D108"/>
  <c r="E108"/>
  <c r="F108"/>
  <c r="G108"/>
  <c r="H108"/>
  <c r="I108"/>
  <c r="J108"/>
  <c r="K108"/>
  <c r="L108"/>
  <c r="M108"/>
  <c r="B109"/>
  <c r="C109"/>
  <c r="D109"/>
  <c r="E109"/>
  <c r="F109"/>
  <c r="G109"/>
  <c r="H109"/>
  <c r="I109"/>
  <c r="J109"/>
  <c r="K109"/>
  <c r="L109"/>
  <c r="M109"/>
  <c r="B110"/>
  <c r="C110"/>
  <c r="D110"/>
  <c r="E110"/>
  <c r="F110"/>
  <c r="G110"/>
  <c r="H110"/>
  <c r="I110"/>
  <c r="J110"/>
  <c r="K110"/>
  <c r="L110"/>
  <c r="M110"/>
  <c r="B111"/>
  <c r="C111"/>
  <c r="D111"/>
  <c r="E111"/>
  <c r="F111"/>
  <c r="G111"/>
  <c r="H111"/>
  <c r="I111"/>
  <c r="J111"/>
  <c r="K111"/>
  <c r="L111"/>
  <c r="M111"/>
  <c r="B112"/>
  <c r="C112"/>
  <c r="D112"/>
  <c r="E112"/>
  <c r="F112"/>
  <c r="G112"/>
  <c r="H112"/>
  <c r="I112"/>
  <c r="J112"/>
  <c r="K112"/>
  <c r="L112"/>
  <c r="M112"/>
  <c r="B113"/>
  <c r="C113"/>
  <c r="D113"/>
  <c r="E113"/>
  <c r="F113"/>
  <c r="G113"/>
  <c r="H113"/>
  <c r="I113"/>
  <c r="J113"/>
  <c r="K113"/>
  <c r="L113"/>
  <c r="M113"/>
  <c r="B114"/>
  <c r="C114"/>
  <c r="D114"/>
  <c r="E114"/>
  <c r="F114"/>
  <c r="G114"/>
  <c r="H114"/>
  <c r="I114"/>
  <c r="J114"/>
  <c r="K114"/>
  <c r="L114"/>
  <c r="M114"/>
  <c r="B115"/>
  <c r="C115"/>
  <c r="D115"/>
  <c r="E115"/>
  <c r="F115"/>
  <c r="G115"/>
  <c r="H115"/>
  <c r="I115"/>
  <c r="J115"/>
  <c r="K115"/>
  <c r="L115"/>
  <c r="M115"/>
  <c r="B116"/>
  <c r="C116"/>
  <c r="D116"/>
  <c r="E116"/>
  <c r="F116"/>
  <c r="G116"/>
  <c r="H116"/>
  <c r="I116"/>
  <c r="J116"/>
  <c r="K116"/>
  <c r="L116"/>
  <c r="M116"/>
  <c r="B117"/>
  <c r="C117"/>
  <c r="D117"/>
  <c r="E117"/>
  <c r="F117"/>
  <c r="G117"/>
  <c r="H117"/>
  <c r="I117"/>
  <c r="J117"/>
  <c r="K117"/>
  <c r="L117"/>
  <c r="M117"/>
  <c r="B118"/>
  <c r="C118"/>
  <c r="D118"/>
  <c r="E118"/>
  <c r="F118"/>
  <c r="G118"/>
  <c r="H118"/>
  <c r="I118"/>
  <c r="J118"/>
  <c r="K118"/>
  <c r="L118"/>
  <c r="M118"/>
  <c r="B119"/>
  <c r="C119"/>
  <c r="D119"/>
  <c r="E119"/>
  <c r="F119"/>
  <c r="G119"/>
  <c r="H119"/>
  <c r="I119"/>
  <c r="J119"/>
  <c r="K119"/>
  <c r="L119"/>
  <c r="M119"/>
  <c r="B120"/>
  <c r="C120"/>
  <c r="D120"/>
  <c r="E120"/>
  <c r="F120"/>
  <c r="G120"/>
  <c r="H120"/>
  <c r="I120"/>
  <c r="J120"/>
  <c r="K120"/>
  <c r="L120"/>
  <c r="M120"/>
  <c r="B121"/>
  <c r="C121"/>
  <c r="D121"/>
  <c r="E121"/>
  <c r="F121"/>
  <c r="G121"/>
  <c r="H121"/>
  <c r="I121"/>
  <c r="J121"/>
  <c r="K121"/>
  <c r="L121"/>
  <c r="M121"/>
  <c r="B122"/>
  <c r="C122"/>
  <c r="D122"/>
  <c r="E122"/>
  <c r="F122"/>
  <c r="G122"/>
  <c r="H122"/>
  <c r="I122"/>
  <c r="J122"/>
  <c r="K122"/>
  <c r="L122"/>
  <c r="M122"/>
  <c r="B123"/>
  <c r="C123"/>
  <c r="D123"/>
  <c r="E123"/>
  <c r="F123"/>
  <c r="G123"/>
  <c r="H123"/>
  <c r="I123"/>
  <c r="J123"/>
  <c r="K123"/>
  <c r="L123"/>
  <c r="M123"/>
  <c r="B124"/>
  <c r="C124"/>
  <c r="D124"/>
  <c r="E124"/>
  <c r="F124"/>
  <c r="G124"/>
  <c r="H124"/>
  <c r="I124"/>
  <c r="J124"/>
  <c r="K124"/>
  <c r="L124"/>
  <c r="M124"/>
  <c r="B125"/>
  <c r="C125"/>
  <c r="D125"/>
  <c r="E125"/>
  <c r="F125"/>
  <c r="G125"/>
  <c r="H125"/>
  <c r="I125"/>
  <c r="J125"/>
  <c r="K125"/>
  <c r="L125"/>
  <c r="M125"/>
  <c r="B126"/>
  <c r="C126"/>
  <c r="D126"/>
  <c r="E126"/>
  <c r="F126"/>
  <c r="G126"/>
  <c r="H126"/>
  <c r="I126"/>
  <c r="J126"/>
  <c r="K126"/>
  <c r="L126"/>
  <c r="M126"/>
  <c r="B127"/>
  <c r="C127"/>
  <c r="D127"/>
  <c r="E127"/>
  <c r="F127"/>
  <c r="G127"/>
  <c r="H127"/>
  <c r="I127"/>
  <c r="J127"/>
  <c r="K127"/>
  <c r="L127"/>
  <c r="M127"/>
  <c r="B128"/>
  <c r="C128"/>
  <c r="D128"/>
  <c r="E128"/>
  <c r="F128"/>
  <c r="G128"/>
  <c r="H128"/>
  <c r="I128"/>
  <c r="J128"/>
  <c r="K128"/>
  <c r="L128"/>
  <c r="M128"/>
  <c r="B129"/>
  <c r="C129"/>
  <c r="D129"/>
  <c r="E129"/>
  <c r="F129"/>
  <c r="G129"/>
  <c r="H129"/>
  <c r="I129"/>
  <c r="J129"/>
  <c r="K129"/>
  <c r="L129"/>
  <c r="M129"/>
  <c r="B130"/>
  <c r="C130"/>
  <c r="D130"/>
  <c r="E130"/>
  <c r="F130"/>
  <c r="G130"/>
  <c r="H130"/>
  <c r="I130"/>
  <c r="J130"/>
  <c r="K130"/>
  <c r="L130"/>
  <c r="M130"/>
  <c r="B131"/>
  <c r="C131"/>
  <c r="D131"/>
  <c r="E131"/>
  <c r="F131"/>
  <c r="G131"/>
  <c r="H131"/>
  <c r="I131"/>
  <c r="J131"/>
  <c r="K131"/>
  <c r="L131"/>
  <c r="M131"/>
  <c r="B132"/>
  <c r="C132"/>
  <c r="D132"/>
  <c r="E132"/>
  <c r="F132"/>
  <c r="G132"/>
  <c r="H132"/>
  <c r="I132"/>
  <c r="J132"/>
  <c r="K132"/>
  <c r="L132"/>
  <c r="M132"/>
  <c r="B133"/>
  <c r="C133"/>
  <c r="D133"/>
  <c r="E133"/>
  <c r="F133"/>
  <c r="G133"/>
  <c r="H133"/>
  <c r="I133"/>
  <c r="J133"/>
  <c r="K133"/>
  <c r="L133"/>
  <c r="M133"/>
  <c r="B134"/>
  <c r="C134"/>
  <c r="D134"/>
  <c r="E134"/>
  <c r="F134"/>
  <c r="G134"/>
  <c r="H134"/>
  <c r="I134"/>
  <c r="J134"/>
  <c r="K134"/>
  <c r="L134"/>
  <c r="M134"/>
  <c r="B135"/>
  <c r="C135"/>
  <c r="D135"/>
  <c r="E135"/>
  <c r="F135"/>
  <c r="G135"/>
  <c r="H135"/>
  <c r="I135"/>
  <c r="J135"/>
  <c r="K135"/>
  <c r="L135"/>
  <c r="M135"/>
  <c r="B136"/>
  <c r="C136"/>
  <c r="D136"/>
  <c r="E136"/>
  <c r="F136"/>
  <c r="G136"/>
  <c r="H136"/>
  <c r="I136"/>
  <c r="J136"/>
  <c r="K136"/>
  <c r="L136"/>
  <c r="M136"/>
  <c r="B137"/>
  <c r="C137"/>
  <c r="D137"/>
  <c r="E137"/>
  <c r="F137"/>
  <c r="G137"/>
  <c r="H137"/>
  <c r="I137"/>
  <c r="J137"/>
  <c r="K137"/>
  <c r="L137"/>
  <c r="M137"/>
  <c r="B138"/>
  <c r="C138"/>
  <c r="D138"/>
  <c r="E138"/>
  <c r="F138"/>
  <c r="G138"/>
  <c r="H138"/>
  <c r="I138"/>
  <c r="J138"/>
  <c r="K138"/>
  <c r="L138"/>
  <c r="M138"/>
  <c r="B139"/>
  <c r="C139"/>
  <c r="D139"/>
  <c r="E139"/>
  <c r="F139"/>
  <c r="G139"/>
  <c r="H139"/>
  <c r="I139"/>
  <c r="J139"/>
  <c r="K139"/>
  <c r="L139"/>
  <c r="M139"/>
  <c r="B140"/>
  <c r="C140"/>
  <c r="D140"/>
  <c r="E140"/>
  <c r="F140"/>
  <c r="G140"/>
  <c r="H140"/>
  <c r="I140"/>
  <c r="J140"/>
  <c r="K140"/>
  <c r="L140"/>
  <c r="M140"/>
  <c r="B141"/>
  <c r="C141"/>
  <c r="D141"/>
  <c r="E141"/>
  <c r="F141"/>
  <c r="G141"/>
  <c r="H141"/>
  <c r="I141"/>
  <c r="J141"/>
  <c r="K141"/>
  <c r="L141"/>
  <c r="M141"/>
  <c r="B142"/>
  <c r="C142"/>
  <c r="D142"/>
  <c r="E142"/>
  <c r="F142"/>
  <c r="G142"/>
  <c r="H142"/>
  <c r="I142"/>
  <c r="J142"/>
  <c r="K142"/>
  <c r="L142"/>
  <c r="M142"/>
  <c r="B143"/>
  <c r="C143"/>
  <c r="D143"/>
  <c r="E143"/>
  <c r="F143"/>
  <c r="G143"/>
  <c r="H143"/>
  <c r="I143"/>
  <c r="J143"/>
  <c r="K143"/>
  <c r="L143"/>
  <c r="M143"/>
  <c r="B144"/>
  <c r="C144"/>
  <c r="D144"/>
  <c r="E144"/>
  <c r="F144"/>
  <c r="G144"/>
  <c r="H144"/>
  <c r="I144"/>
  <c r="J144"/>
  <c r="K144"/>
  <c r="L144"/>
  <c r="M144"/>
  <c r="B145"/>
  <c r="C145"/>
  <c r="D145"/>
  <c r="E145"/>
  <c r="F145"/>
  <c r="G145"/>
  <c r="H145"/>
  <c r="I145"/>
  <c r="J145"/>
  <c r="K145"/>
  <c r="L145"/>
  <c r="M145"/>
  <c r="B146"/>
  <c r="C146"/>
  <c r="D146"/>
  <c r="E146"/>
  <c r="F146"/>
  <c r="G146"/>
  <c r="H146"/>
  <c r="I146"/>
  <c r="J146"/>
  <c r="K146"/>
  <c r="L146"/>
  <c r="M146"/>
  <c r="B147"/>
  <c r="C147"/>
  <c r="D147"/>
  <c r="E147"/>
  <c r="F147"/>
  <c r="G147"/>
  <c r="H147"/>
  <c r="I147"/>
  <c r="J147"/>
  <c r="K147"/>
  <c r="L147"/>
  <c r="M147"/>
  <c r="B148"/>
  <c r="C148"/>
  <c r="D148"/>
  <c r="E148"/>
  <c r="F148"/>
  <c r="G148"/>
  <c r="H148"/>
  <c r="I148"/>
  <c r="J148"/>
  <c r="K148"/>
  <c r="L148"/>
  <c r="M148"/>
  <c r="B149"/>
  <c r="C149"/>
  <c r="D149"/>
  <c r="E149"/>
  <c r="F149"/>
  <c r="G149"/>
  <c r="H149"/>
  <c r="I149"/>
  <c r="J149"/>
  <c r="K149"/>
  <c r="L149"/>
  <c r="M149"/>
  <c r="B150"/>
  <c r="C150"/>
  <c r="D150"/>
  <c r="E150"/>
  <c r="F150"/>
  <c r="G150"/>
  <c r="H150"/>
  <c r="I150"/>
  <c r="J150"/>
  <c r="K150"/>
  <c r="L150"/>
  <c r="M150"/>
  <c r="B151"/>
  <c r="C151"/>
  <c r="D151"/>
  <c r="E151"/>
  <c r="F151"/>
  <c r="G151"/>
  <c r="H151"/>
  <c r="I151"/>
  <c r="J151"/>
  <c r="K151"/>
  <c r="L151"/>
  <c r="M151"/>
  <c r="B152"/>
  <c r="C152"/>
  <c r="D152"/>
  <c r="E152"/>
  <c r="F152"/>
  <c r="G152"/>
  <c r="H152"/>
  <c r="I152"/>
  <c r="J152"/>
  <c r="K152"/>
  <c r="L152"/>
  <c r="M152"/>
  <c r="B153"/>
  <c r="C153"/>
  <c r="D153"/>
  <c r="E153"/>
  <c r="F153"/>
  <c r="G153"/>
  <c r="H153"/>
  <c r="I153"/>
  <c r="J153"/>
  <c r="K153"/>
  <c r="L153"/>
  <c r="M153"/>
  <c r="B154"/>
  <c r="C154"/>
  <c r="D154"/>
  <c r="E154"/>
  <c r="F154"/>
  <c r="G154"/>
  <c r="H154"/>
  <c r="I154"/>
  <c r="J154"/>
  <c r="K154"/>
  <c r="L154"/>
  <c r="M154"/>
  <c r="B155"/>
  <c r="C155"/>
  <c r="D155"/>
  <c r="E155"/>
  <c r="F155"/>
  <c r="G155"/>
  <c r="H155"/>
  <c r="I155"/>
  <c r="J155"/>
  <c r="K155"/>
  <c r="L155"/>
  <c r="M155"/>
  <c r="B156"/>
  <c r="C156"/>
  <c r="D156"/>
  <c r="E156"/>
  <c r="F156"/>
  <c r="G156"/>
  <c r="H156"/>
  <c r="I156"/>
  <c r="J156"/>
  <c r="K156"/>
  <c r="L156"/>
  <c r="M156"/>
  <c r="B157"/>
  <c r="C157"/>
  <c r="D157"/>
  <c r="E157"/>
  <c r="F157"/>
  <c r="G157"/>
  <c r="H157"/>
  <c r="I157"/>
  <c r="J157"/>
  <c r="K157"/>
  <c r="L157"/>
  <c r="M157"/>
  <c r="B158"/>
  <c r="C158"/>
  <c r="D158"/>
  <c r="E158"/>
  <c r="F158"/>
  <c r="G158"/>
  <c r="H158"/>
  <c r="I158"/>
  <c r="J158"/>
  <c r="K158"/>
  <c r="L158"/>
  <c r="M158"/>
  <c r="B159"/>
  <c r="C159"/>
  <c r="D159"/>
  <c r="E159"/>
  <c r="F159"/>
  <c r="G159"/>
  <c r="H159"/>
  <c r="I159"/>
  <c r="J159"/>
  <c r="K159"/>
  <c r="L159"/>
  <c r="M159"/>
  <c r="B160"/>
  <c r="C160"/>
  <c r="D160"/>
  <c r="E160"/>
  <c r="F160"/>
  <c r="G160"/>
  <c r="H160"/>
  <c r="I160"/>
  <c r="J160"/>
  <c r="K160"/>
  <c r="L160"/>
  <c r="M160"/>
  <c r="B161"/>
  <c r="C161"/>
  <c r="D161"/>
  <c r="E161"/>
  <c r="F161"/>
  <c r="G161"/>
  <c r="H161"/>
  <c r="I161"/>
  <c r="J161"/>
  <c r="K161"/>
  <c r="L161"/>
  <c r="M161"/>
  <c r="B162"/>
  <c r="C162"/>
  <c r="D162"/>
  <c r="E162"/>
  <c r="F162"/>
  <c r="G162"/>
  <c r="H162"/>
  <c r="I162"/>
  <c r="J162"/>
  <c r="K162"/>
  <c r="L162"/>
  <c r="M162"/>
  <c r="B163"/>
  <c r="C163"/>
  <c r="D163"/>
  <c r="E163"/>
  <c r="F163"/>
  <c r="G163"/>
  <c r="H163"/>
  <c r="I163"/>
  <c r="J163"/>
  <c r="K163"/>
  <c r="L163"/>
  <c r="M163"/>
  <c r="B164"/>
  <c r="C164"/>
  <c r="D164"/>
  <c r="E164"/>
  <c r="F164"/>
  <c r="G164"/>
  <c r="H164"/>
  <c r="I164"/>
  <c r="J164"/>
  <c r="K164"/>
  <c r="L164"/>
  <c r="M164"/>
  <c r="B165"/>
  <c r="C165"/>
  <c r="D165"/>
  <c r="E165"/>
  <c r="F165"/>
  <c r="G165"/>
  <c r="H165"/>
  <c r="I165"/>
  <c r="J165"/>
  <c r="K165"/>
  <c r="L165"/>
  <c r="M165"/>
  <c r="B166"/>
  <c r="C166"/>
  <c r="D166"/>
  <c r="E166"/>
  <c r="F166"/>
  <c r="G166"/>
  <c r="H166"/>
  <c r="I166"/>
  <c r="J166"/>
  <c r="K166"/>
  <c r="L166"/>
  <c r="M166"/>
  <c r="B167"/>
  <c r="C167"/>
  <c r="D167"/>
  <c r="E167"/>
  <c r="F167"/>
  <c r="G167"/>
  <c r="H167"/>
  <c r="I167"/>
  <c r="J167"/>
  <c r="K167"/>
  <c r="L167"/>
  <c r="M167"/>
  <c r="B168"/>
  <c r="C168"/>
  <c r="D168"/>
  <c r="E168"/>
  <c r="F168"/>
  <c r="G168"/>
  <c r="H168"/>
  <c r="I168"/>
  <c r="J168"/>
  <c r="K168"/>
  <c r="L168"/>
  <c r="M168"/>
  <c r="B169"/>
  <c r="C169"/>
  <c r="D169"/>
  <c r="E169"/>
  <c r="F169"/>
  <c r="G169"/>
  <c r="H169"/>
  <c r="I169"/>
  <c r="J169"/>
  <c r="K169"/>
  <c r="L169"/>
  <c r="M169"/>
  <c r="B170"/>
  <c r="C170"/>
  <c r="D170"/>
  <c r="E170"/>
  <c r="F170"/>
  <c r="G170"/>
  <c r="H170"/>
  <c r="I170"/>
  <c r="J170"/>
  <c r="K170"/>
  <c r="L170"/>
  <c r="M170"/>
  <c r="B171"/>
  <c r="C171"/>
  <c r="D171"/>
  <c r="E171"/>
  <c r="F171"/>
  <c r="G171"/>
  <c r="H171"/>
  <c r="I171"/>
  <c r="J171"/>
  <c r="K171"/>
  <c r="L171"/>
  <c r="M171"/>
  <c r="B172"/>
  <c r="C172"/>
  <c r="D172"/>
  <c r="E172"/>
  <c r="F172"/>
  <c r="G172"/>
  <c r="H172"/>
  <c r="I172"/>
  <c r="J172"/>
  <c r="K172"/>
  <c r="L172"/>
  <c r="M172"/>
  <c r="B173"/>
  <c r="C173"/>
  <c r="D173"/>
  <c r="E173"/>
  <c r="F173"/>
  <c r="G173"/>
  <c r="H173"/>
  <c r="I173"/>
  <c r="J173"/>
  <c r="K173"/>
  <c r="L173"/>
  <c r="M173"/>
  <c r="B174"/>
  <c r="C174"/>
  <c r="D174"/>
  <c r="E174"/>
  <c r="F174"/>
  <c r="G174"/>
  <c r="H174"/>
  <c r="I174"/>
  <c r="J174"/>
  <c r="K174"/>
  <c r="L174"/>
  <c r="M174"/>
  <c r="B175"/>
  <c r="C175"/>
  <c r="D175"/>
  <c r="E175"/>
  <c r="F175"/>
  <c r="G175"/>
  <c r="H175"/>
  <c r="I175"/>
  <c r="J175"/>
  <c r="K175"/>
  <c r="L175"/>
  <c r="M175"/>
  <c r="B176"/>
  <c r="C176"/>
  <c r="D176"/>
  <c r="E176"/>
  <c r="F176"/>
  <c r="G176"/>
  <c r="H176"/>
  <c r="I176"/>
  <c r="J176"/>
  <c r="K176"/>
  <c r="L176"/>
  <c r="M176"/>
  <c r="B177"/>
  <c r="C177"/>
  <c r="D177"/>
  <c r="E177"/>
  <c r="F177"/>
  <c r="G177"/>
  <c r="H177"/>
  <c r="I177"/>
  <c r="J177"/>
  <c r="K177"/>
  <c r="L177"/>
  <c r="M177"/>
  <c r="B178"/>
  <c r="C178"/>
  <c r="D178"/>
  <c r="E178"/>
  <c r="F178"/>
  <c r="G178"/>
  <c r="H178"/>
  <c r="I178"/>
  <c r="J178"/>
  <c r="K178"/>
  <c r="L178"/>
  <c r="M178"/>
  <c r="B179"/>
  <c r="C179"/>
  <c r="D179"/>
  <c r="E179"/>
  <c r="F179"/>
  <c r="G179"/>
  <c r="H179"/>
  <c r="I179"/>
  <c r="J179"/>
  <c r="K179"/>
  <c r="L179"/>
  <c r="M179"/>
  <c r="B180"/>
  <c r="C180"/>
  <c r="D180"/>
  <c r="E180"/>
  <c r="F180"/>
  <c r="G180"/>
  <c r="H180"/>
  <c r="I180"/>
  <c r="J180"/>
  <c r="K180"/>
  <c r="L180"/>
  <c r="M180"/>
  <c r="B181"/>
  <c r="C181"/>
  <c r="D181"/>
  <c r="E181"/>
  <c r="F181"/>
  <c r="G181"/>
  <c r="H181"/>
  <c r="I181"/>
  <c r="J181"/>
  <c r="K181"/>
  <c r="L181"/>
  <c r="M181"/>
  <c r="B182"/>
  <c r="C182"/>
  <c r="D182"/>
  <c r="E182"/>
  <c r="F182"/>
  <c r="G182"/>
  <c r="H182"/>
  <c r="I182"/>
  <c r="J182"/>
  <c r="K182"/>
  <c r="L182"/>
  <c r="M182"/>
  <c r="B183"/>
  <c r="C183"/>
  <c r="D183"/>
  <c r="E183"/>
  <c r="F183"/>
  <c r="G183"/>
  <c r="H183"/>
  <c r="I183"/>
  <c r="J183"/>
  <c r="K183"/>
  <c r="L183"/>
  <c r="M183"/>
  <c r="B184"/>
  <c r="C184"/>
  <c r="D184"/>
  <c r="E184"/>
  <c r="F184"/>
  <c r="G184"/>
  <c r="H184"/>
  <c r="I184"/>
  <c r="J184"/>
  <c r="K184"/>
  <c r="L184"/>
  <c r="M184"/>
  <c r="B185"/>
  <c r="C185"/>
  <c r="D185"/>
  <c r="E185"/>
  <c r="F185"/>
  <c r="G185"/>
  <c r="H185"/>
  <c r="I185"/>
  <c r="J185"/>
  <c r="K185"/>
  <c r="L185"/>
  <c r="M185"/>
  <c r="B186"/>
  <c r="C186"/>
  <c r="D186"/>
  <c r="E186"/>
  <c r="F186"/>
  <c r="G186"/>
  <c r="H186"/>
  <c r="I186"/>
  <c r="J186"/>
  <c r="K186"/>
  <c r="L186"/>
  <c r="M186"/>
  <c r="B187"/>
  <c r="C187"/>
  <c r="D187"/>
  <c r="E187"/>
  <c r="F187"/>
  <c r="G187"/>
  <c r="H187"/>
  <c r="I187"/>
  <c r="J187"/>
  <c r="K187"/>
  <c r="L187"/>
  <c r="M187"/>
  <c r="B188"/>
  <c r="C188"/>
  <c r="D188"/>
  <c r="E188"/>
  <c r="F188"/>
  <c r="G188"/>
  <c r="H188"/>
  <c r="I188"/>
  <c r="J188"/>
  <c r="K188"/>
  <c r="L188"/>
  <c r="M188"/>
  <c r="B189"/>
  <c r="C189"/>
  <c r="D189"/>
  <c r="E189"/>
  <c r="F189"/>
  <c r="G189"/>
  <c r="H189"/>
  <c r="I189"/>
  <c r="J189"/>
  <c r="K189"/>
  <c r="L189"/>
  <c r="M189"/>
  <c r="B190"/>
  <c r="C190"/>
  <c r="D190"/>
  <c r="E190"/>
  <c r="F190"/>
  <c r="G190"/>
  <c r="H190"/>
  <c r="I190"/>
  <c r="J190"/>
  <c r="K190"/>
  <c r="L190"/>
  <c r="M190"/>
  <c r="B191"/>
  <c r="C191"/>
  <c r="D191"/>
  <c r="E191"/>
  <c r="F191"/>
  <c r="G191"/>
  <c r="H191"/>
  <c r="I191"/>
  <c r="J191"/>
  <c r="K191"/>
  <c r="L191"/>
  <c r="M191"/>
  <c r="B192"/>
  <c r="C192"/>
  <c r="D192"/>
  <c r="E192"/>
  <c r="F192"/>
  <c r="G192"/>
  <c r="H192"/>
  <c r="I192"/>
  <c r="J192"/>
  <c r="K192"/>
  <c r="L192"/>
  <c r="M192"/>
  <c r="B193"/>
  <c r="C193"/>
  <c r="D193"/>
  <c r="E193"/>
  <c r="F193"/>
  <c r="G193"/>
  <c r="H193"/>
  <c r="I193"/>
  <c r="J193"/>
  <c r="K193"/>
  <c r="L193"/>
  <c r="M193"/>
  <c r="B194"/>
  <c r="C194"/>
  <c r="D194"/>
  <c r="E194"/>
  <c r="F194"/>
  <c r="G194"/>
  <c r="H194"/>
  <c r="I194"/>
  <c r="J194"/>
  <c r="K194"/>
  <c r="L194"/>
  <c r="M194"/>
  <c r="B195"/>
  <c r="C195"/>
  <c r="D195"/>
  <c r="E195"/>
  <c r="F195"/>
  <c r="G195"/>
  <c r="H195"/>
  <c r="I195"/>
  <c r="J195"/>
  <c r="K195"/>
  <c r="L195"/>
  <c r="M195"/>
  <c r="B196"/>
  <c r="C196"/>
  <c r="D196"/>
  <c r="E196"/>
  <c r="F196"/>
  <c r="G196"/>
  <c r="H196"/>
  <c r="I196"/>
  <c r="J196"/>
  <c r="K196"/>
  <c r="L196"/>
  <c r="M196"/>
  <c r="B197"/>
  <c r="C197"/>
  <c r="D197"/>
  <c r="E197"/>
  <c r="F197"/>
  <c r="G197"/>
  <c r="H197"/>
  <c r="I197"/>
  <c r="J197"/>
  <c r="K197"/>
  <c r="L197"/>
  <c r="M197"/>
  <c r="B198"/>
  <c r="C198"/>
  <c r="D198"/>
  <c r="E198"/>
  <c r="F198"/>
  <c r="G198"/>
  <c r="H198"/>
  <c r="I198"/>
  <c r="J198"/>
  <c r="K198"/>
  <c r="L198"/>
  <c r="M198"/>
  <c r="B199"/>
  <c r="C199"/>
  <c r="D199"/>
  <c r="E199"/>
  <c r="F199"/>
  <c r="G199"/>
  <c r="H199"/>
  <c r="I199"/>
  <c r="J199"/>
  <c r="K199"/>
  <c r="L199"/>
  <c r="M199"/>
  <c r="B200"/>
  <c r="C200"/>
  <c r="D200"/>
  <c r="E200"/>
  <c r="F200"/>
  <c r="G200"/>
  <c r="H200"/>
  <c r="I200"/>
  <c r="J200"/>
  <c r="K200"/>
  <c r="L200"/>
  <c r="M200"/>
  <c r="B201"/>
  <c r="C201"/>
  <c r="D201"/>
  <c r="E201"/>
  <c r="F201"/>
  <c r="G201"/>
  <c r="H201"/>
  <c r="I201"/>
  <c r="J201"/>
  <c r="K201"/>
  <c r="L201"/>
  <c r="M201"/>
  <c r="B202"/>
  <c r="C202"/>
  <c r="D202"/>
  <c r="E202"/>
  <c r="F202"/>
  <c r="G202"/>
  <c r="H202"/>
  <c r="I202"/>
  <c r="J202"/>
  <c r="K202"/>
  <c r="L202"/>
  <c r="M202"/>
  <c r="B203"/>
  <c r="C203"/>
  <c r="D203"/>
  <c r="E203"/>
  <c r="F203"/>
  <c r="G203"/>
  <c r="H203"/>
  <c r="I203"/>
  <c r="J203"/>
  <c r="K203"/>
  <c r="L203"/>
  <c r="M203"/>
  <c r="B204"/>
  <c r="C204"/>
  <c r="D204"/>
  <c r="E204"/>
  <c r="F204"/>
  <c r="G204"/>
  <c r="H204"/>
  <c r="I204"/>
  <c r="J204"/>
  <c r="K204"/>
  <c r="L204"/>
  <c r="M204"/>
  <c r="B205"/>
  <c r="C205"/>
  <c r="D205"/>
  <c r="E205"/>
  <c r="F205"/>
  <c r="G205"/>
  <c r="H205"/>
  <c r="I205"/>
  <c r="J205"/>
  <c r="K205"/>
  <c r="L205"/>
  <c r="M205"/>
  <c r="B206"/>
  <c r="C206"/>
  <c r="D206"/>
  <c r="E206"/>
  <c r="F206"/>
  <c r="G206"/>
  <c r="H206"/>
  <c r="I206"/>
  <c r="J206"/>
  <c r="K206"/>
  <c r="L206"/>
  <c r="M206"/>
  <c r="B207"/>
  <c r="C207"/>
  <c r="D207"/>
  <c r="E207"/>
  <c r="F207"/>
  <c r="G207"/>
  <c r="H207"/>
  <c r="I207"/>
  <c r="J207"/>
  <c r="K207"/>
  <c r="L207"/>
  <c r="M207"/>
  <c r="B208"/>
  <c r="C208"/>
  <c r="D208"/>
  <c r="E208"/>
  <c r="F208"/>
  <c r="G208"/>
  <c r="H208"/>
  <c r="I208"/>
  <c r="J208"/>
  <c r="K208"/>
  <c r="L208"/>
  <c r="M208"/>
  <c r="B209"/>
  <c r="C209"/>
  <c r="D209"/>
  <c r="E209"/>
  <c r="F209"/>
  <c r="G209"/>
  <c r="H209"/>
  <c r="I209"/>
  <c r="J209"/>
  <c r="K209"/>
  <c r="L209"/>
  <c r="M209"/>
  <c r="B210"/>
  <c r="C210"/>
  <c r="D210"/>
  <c r="E210"/>
  <c r="F210"/>
  <c r="G210"/>
  <c r="H210"/>
  <c r="I210"/>
  <c r="J210"/>
  <c r="K210"/>
  <c r="L210"/>
  <c r="M210"/>
  <c r="B211"/>
  <c r="C211"/>
  <c r="D211"/>
  <c r="E211"/>
  <c r="F211"/>
  <c r="G211"/>
  <c r="H211"/>
  <c r="I211"/>
  <c r="J211"/>
  <c r="K211"/>
  <c r="L211"/>
  <c r="M211"/>
  <c r="B212"/>
  <c r="C212"/>
  <c r="D212"/>
  <c r="E212"/>
  <c r="F212"/>
  <c r="G212"/>
  <c r="H212"/>
  <c r="I212"/>
  <c r="J212"/>
  <c r="K212"/>
  <c r="L212"/>
  <c r="M212"/>
  <c r="B213"/>
  <c r="C213"/>
  <c r="D213"/>
  <c r="E213"/>
  <c r="F213"/>
  <c r="G213"/>
  <c r="H213"/>
  <c r="I213"/>
  <c r="J213"/>
  <c r="K213"/>
  <c r="L213"/>
  <c r="M213"/>
  <c r="B214"/>
  <c r="C214"/>
  <c r="D214"/>
  <c r="E214"/>
  <c r="F214"/>
  <c r="G214"/>
  <c r="H214"/>
  <c r="I214"/>
  <c r="J214"/>
  <c r="K214"/>
  <c r="L214"/>
  <c r="M214"/>
  <c r="B215"/>
  <c r="C215"/>
  <c r="D215"/>
  <c r="E215"/>
  <c r="F215"/>
  <c r="G215"/>
  <c r="H215"/>
  <c r="I215"/>
  <c r="J215"/>
  <c r="K215"/>
  <c r="L215"/>
  <c r="M215"/>
  <c r="B216"/>
  <c r="C216"/>
  <c r="D216"/>
  <c r="E216"/>
  <c r="F216"/>
  <c r="G216"/>
  <c r="H216"/>
  <c r="I216"/>
  <c r="J216"/>
  <c r="K216"/>
  <c r="L216"/>
  <c r="M216"/>
  <c r="B217"/>
  <c r="C217"/>
  <c r="D217"/>
  <c r="E217"/>
  <c r="F217"/>
  <c r="G217"/>
  <c r="H217"/>
  <c r="I217"/>
  <c r="J217"/>
  <c r="K217"/>
  <c r="L217"/>
  <c r="M217"/>
  <c r="B218"/>
  <c r="C218"/>
  <c r="D218"/>
  <c r="E218"/>
  <c r="F218"/>
  <c r="G218"/>
  <c r="H218"/>
  <c r="I218"/>
  <c r="J218"/>
  <c r="K218"/>
  <c r="L218"/>
  <c r="M218"/>
  <c r="B219"/>
  <c r="C219"/>
  <c r="D219"/>
  <c r="E219"/>
  <c r="F219"/>
  <c r="G219"/>
  <c r="H219"/>
  <c r="I219"/>
  <c r="J219"/>
  <c r="K219"/>
  <c r="L219"/>
  <c r="M219"/>
  <c r="B220"/>
  <c r="C220"/>
  <c r="D220"/>
  <c r="E220"/>
  <c r="F220"/>
  <c r="G220"/>
  <c r="H220"/>
  <c r="I220"/>
  <c r="J220"/>
  <c r="K220"/>
  <c r="L220"/>
  <c r="M220"/>
  <c r="B221"/>
  <c r="C221"/>
  <c r="D221"/>
  <c r="E221"/>
  <c r="F221"/>
  <c r="G221"/>
  <c r="H221"/>
  <c r="I221"/>
  <c r="J221"/>
  <c r="K221"/>
  <c r="L221"/>
  <c r="M221"/>
  <c r="B222"/>
  <c r="C222"/>
  <c r="D222"/>
  <c r="E222"/>
  <c r="F222"/>
  <c r="G222"/>
  <c r="H222"/>
  <c r="I222"/>
  <c r="J222"/>
  <c r="K222"/>
  <c r="L222"/>
  <c r="M222"/>
  <c r="B223"/>
  <c r="C223"/>
  <c r="D223"/>
  <c r="E223"/>
  <c r="F223"/>
  <c r="G223"/>
  <c r="H223"/>
  <c r="I223"/>
  <c r="J223"/>
  <c r="K223"/>
  <c r="L223"/>
  <c r="M223"/>
  <c r="B224"/>
  <c r="C224"/>
  <c r="D224"/>
  <c r="E224"/>
  <c r="F224"/>
  <c r="G224"/>
  <c r="H224"/>
  <c r="I224"/>
  <c r="J224"/>
  <c r="K224"/>
  <c r="L224"/>
  <c r="M224"/>
  <c r="B225"/>
  <c r="C225"/>
  <c r="D225"/>
  <c r="E225"/>
  <c r="F225"/>
  <c r="G225"/>
  <c r="H225"/>
  <c r="I225"/>
  <c r="J225"/>
  <c r="K225"/>
  <c r="L225"/>
  <c r="M225"/>
  <c r="B226"/>
  <c r="C226"/>
  <c r="D226"/>
  <c r="E226"/>
  <c r="F226"/>
  <c r="G226"/>
  <c r="H226"/>
  <c r="I226"/>
  <c r="J226"/>
  <c r="K226"/>
  <c r="L226"/>
  <c r="M226"/>
  <c r="B227"/>
  <c r="C227"/>
  <c r="D227"/>
  <c r="E227"/>
  <c r="F227"/>
  <c r="G227"/>
  <c r="H227"/>
  <c r="I227"/>
  <c r="J227"/>
  <c r="K227"/>
  <c r="L227"/>
  <c r="M227"/>
  <c r="B228"/>
  <c r="C228"/>
  <c r="D228"/>
  <c r="E228"/>
  <c r="F228"/>
  <c r="G228"/>
  <c r="H228"/>
  <c r="I228"/>
  <c r="J228"/>
  <c r="K228"/>
  <c r="L228"/>
  <c r="M228"/>
  <c r="B229"/>
  <c r="C229"/>
  <c r="D229"/>
  <c r="E229"/>
  <c r="F229"/>
  <c r="G229"/>
  <c r="H229"/>
  <c r="I229"/>
  <c r="J229"/>
  <c r="K229"/>
  <c r="L229"/>
  <c r="M229"/>
  <c r="B230"/>
  <c r="C230"/>
  <c r="D230"/>
  <c r="E230"/>
  <c r="F230"/>
  <c r="G230"/>
  <c r="H230"/>
  <c r="I230"/>
  <c r="J230"/>
  <c r="K230"/>
  <c r="L230"/>
  <c r="M230"/>
  <c r="B231"/>
  <c r="C231"/>
  <c r="D231"/>
  <c r="E231"/>
  <c r="F231"/>
  <c r="G231"/>
  <c r="H231"/>
  <c r="I231"/>
  <c r="J231"/>
  <c r="K231"/>
  <c r="L231"/>
  <c r="M231"/>
  <c r="B232"/>
  <c r="C232"/>
  <c r="D232"/>
  <c r="E232"/>
  <c r="F232"/>
  <c r="G232"/>
  <c r="H232"/>
  <c r="I232"/>
  <c r="J232"/>
  <c r="K232"/>
  <c r="L232"/>
  <c r="M232"/>
  <c r="B233"/>
  <c r="C233"/>
  <c r="D233"/>
  <c r="E233"/>
  <c r="F233"/>
  <c r="G233"/>
  <c r="H233"/>
  <c r="I233"/>
  <c r="J233"/>
  <c r="K233"/>
  <c r="L233"/>
  <c r="M233"/>
  <c r="B234"/>
  <c r="C234"/>
  <c r="D234"/>
  <c r="E234"/>
  <c r="F234"/>
  <c r="G234"/>
  <c r="H234"/>
  <c r="I234"/>
  <c r="J234"/>
  <c r="K234"/>
  <c r="L234"/>
  <c r="M234"/>
  <c r="B235"/>
  <c r="C235"/>
  <c r="D235"/>
  <c r="E235"/>
  <c r="F235"/>
  <c r="G235"/>
  <c r="H235"/>
  <c r="I235"/>
  <c r="J235"/>
  <c r="K235"/>
  <c r="L235"/>
  <c r="M235"/>
  <c r="B236"/>
  <c r="C236"/>
  <c r="D236"/>
  <c r="E236"/>
  <c r="F236"/>
  <c r="G236"/>
  <c r="H236"/>
  <c r="I236"/>
  <c r="J236"/>
  <c r="K236"/>
  <c r="L236"/>
  <c r="M236"/>
  <c r="B237"/>
  <c r="C237"/>
  <c r="D237"/>
  <c r="E237"/>
  <c r="F237"/>
  <c r="G237"/>
  <c r="H237"/>
  <c r="I237"/>
  <c r="J237"/>
  <c r="K237"/>
  <c r="L237"/>
  <c r="M237"/>
  <c r="B238"/>
  <c r="C238"/>
  <c r="D238"/>
  <c r="E238"/>
  <c r="F238"/>
  <c r="G238"/>
  <c r="H238"/>
  <c r="I238"/>
  <c r="J238"/>
  <c r="K238"/>
  <c r="L238"/>
  <c r="M238"/>
  <c r="B239"/>
  <c r="C239"/>
  <c r="D239"/>
  <c r="E239"/>
  <c r="F239"/>
  <c r="G239"/>
  <c r="H239"/>
  <c r="I239"/>
  <c r="J239"/>
  <c r="K239"/>
  <c r="L239"/>
  <c r="M239"/>
  <c r="B240"/>
  <c r="C240"/>
  <c r="D240"/>
  <c r="E240"/>
  <c r="F240"/>
  <c r="G240"/>
  <c r="H240"/>
  <c r="I240"/>
  <c r="J240"/>
  <c r="K240"/>
  <c r="L240"/>
  <c r="M240"/>
  <c r="B241"/>
  <c r="C241"/>
  <c r="D241"/>
  <c r="E241"/>
  <c r="F241"/>
  <c r="G241"/>
  <c r="H241"/>
  <c r="I241"/>
  <c r="J241"/>
  <c r="K241"/>
  <c r="L241"/>
  <c r="M241"/>
  <c r="B242"/>
  <c r="C242"/>
  <c r="D242"/>
  <c r="E242"/>
  <c r="F242"/>
  <c r="G242"/>
  <c r="H242"/>
  <c r="I242"/>
  <c r="J242"/>
  <c r="K242"/>
  <c r="L242"/>
  <c r="M242"/>
  <c r="B243"/>
  <c r="C243"/>
  <c r="D243"/>
  <c r="E243"/>
  <c r="F243"/>
  <c r="G243"/>
  <c r="H243"/>
  <c r="I243"/>
  <c r="J243"/>
  <c r="K243"/>
  <c r="L243"/>
  <c r="M243"/>
  <c r="B244"/>
  <c r="C244"/>
  <c r="D244"/>
  <c r="E244"/>
  <c r="F244"/>
  <c r="G244"/>
  <c r="H244"/>
  <c r="I244"/>
  <c r="J244"/>
  <c r="K244"/>
  <c r="L244"/>
  <c r="M244"/>
  <c r="B245"/>
  <c r="C245"/>
  <c r="D245"/>
  <c r="E245"/>
  <c r="F245"/>
  <c r="G245"/>
  <c r="H245"/>
  <c r="I245"/>
  <c r="J245"/>
  <c r="K245"/>
  <c r="L245"/>
  <c r="M245"/>
  <c r="B246"/>
  <c r="C246"/>
  <c r="D246"/>
  <c r="E246"/>
  <c r="F246"/>
  <c r="G246"/>
  <c r="H246"/>
  <c r="I246"/>
  <c r="J246"/>
  <c r="K246"/>
  <c r="L246"/>
  <c r="M246"/>
  <c r="B247"/>
  <c r="C247"/>
  <c r="D247"/>
  <c r="E247"/>
  <c r="F247"/>
  <c r="G247"/>
  <c r="H247"/>
  <c r="I247"/>
  <c r="J247"/>
  <c r="K247"/>
  <c r="L247"/>
  <c r="M247"/>
  <c r="B248"/>
  <c r="C248"/>
  <c r="D248"/>
  <c r="E248"/>
  <c r="F248"/>
  <c r="G248"/>
  <c r="H248"/>
  <c r="I248"/>
  <c r="J248"/>
  <c r="K248"/>
  <c r="L248"/>
  <c r="M248"/>
  <c r="B249"/>
  <c r="C249"/>
  <c r="D249"/>
  <c r="E249"/>
  <c r="F249"/>
  <c r="G249"/>
  <c r="H249"/>
  <c r="I249"/>
  <c r="J249"/>
  <c r="K249"/>
  <c r="L249"/>
  <c r="M249"/>
  <c r="B250"/>
  <c r="C250"/>
  <c r="D250"/>
  <c r="E250"/>
  <c r="F250"/>
  <c r="G250"/>
  <c r="H250"/>
  <c r="I250"/>
  <c r="J250"/>
  <c r="K250"/>
  <c r="L250"/>
  <c r="M250"/>
  <c r="B251"/>
  <c r="C251"/>
  <c r="D251"/>
  <c r="E251"/>
  <c r="F251"/>
  <c r="G251"/>
  <c r="H251"/>
  <c r="I251"/>
  <c r="J251"/>
  <c r="K251"/>
  <c r="L251"/>
  <c r="M251"/>
  <c r="B252"/>
  <c r="C252"/>
  <c r="D252"/>
  <c r="E252"/>
  <c r="F252"/>
  <c r="G252"/>
  <c r="H252"/>
  <c r="I252"/>
  <c r="J252"/>
  <c r="K252"/>
  <c r="L252"/>
  <c r="M252"/>
  <c r="B253"/>
  <c r="C253"/>
  <c r="D253"/>
  <c r="E253"/>
  <c r="F253"/>
  <c r="G253"/>
  <c r="H253"/>
  <c r="I253"/>
  <c r="J253"/>
  <c r="K253"/>
  <c r="L253"/>
  <c r="M253"/>
  <c r="B254"/>
  <c r="C254"/>
  <c r="D254"/>
  <c r="E254"/>
  <c r="F254"/>
  <c r="G254"/>
  <c r="H254"/>
  <c r="I254"/>
  <c r="J254"/>
  <c r="K254"/>
  <c r="L254"/>
  <c r="M254"/>
  <c r="B255"/>
  <c r="C255"/>
  <c r="D255"/>
  <c r="E255"/>
  <c r="F255"/>
  <c r="G255"/>
  <c r="H255"/>
  <c r="I255"/>
  <c r="J255"/>
  <c r="K255"/>
  <c r="L255"/>
  <c r="M255"/>
  <c r="B256"/>
  <c r="C256"/>
  <c r="D256"/>
  <c r="E256"/>
  <c r="F256"/>
  <c r="G256"/>
  <c r="H256"/>
  <c r="I256"/>
  <c r="J256"/>
  <c r="K256"/>
  <c r="L256"/>
  <c r="M256"/>
  <c r="B257"/>
  <c r="C257"/>
  <c r="D257"/>
  <c r="E257"/>
  <c r="F257"/>
  <c r="G257"/>
  <c r="H257"/>
  <c r="I257"/>
  <c r="J257"/>
  <c r="K257"/>
  <c r="L257"/>
  <c r="M257"/>
  <c r="B258"/>
  <c r="C258"/>
  <c r="D258"/>
  <c r="E258"/>
  <c r="F258"/>
  <c r="G258"/>
  <c r="H258"/>
  <c r="I258"/>
  <c r="J258"/>
  <c r="K258"/>
  <c r="L258"/>
  <c r="M258"/>
  <c r="B259"/>
  <c r="C259"/>
  <c r="D259"/>
  <c r="E259"/>
  <c r="F259"/>
  <c r="G259"/>
  <c r="H259"/>
  <c r="I259"/>
  <c r="J259"/>
  <c r="K259"/>
  <c r="L259"/>
  <c r="M259"/>
  <c r="B260"/>
  <c r="C260"/>
  <c r="D260"/>
  <c r="E260"/>
  <c r="F260"/>
  <c r="G260"/>
  <c r="H260"/>
  <c r="I260"/>
  <c r="J260"/>
  <c r="K260"/>
  <c r="L260"/>
  <c r="M260"/>
  <c r="B261"/>
  <c r="C261"/>
  <c r="D261"/>
  <c r="E261"/>
  <c r="F261"/>
  <c r="G261"/>
  <c r="H261"/>
  <c r="I261"/>
  <c r="J261"/>
  <c r="K261"/>
  <c r="L261"/>
  <c r="M261"/>
  <c r="B262"/>
  <c r="C262"/>
  <c r="D262"/>
  <c r="E262"/>
  <c r="F262"/>
  <c r="G262"/>
  <c r="H262"/>
  <c r="I262"/>
  <c r="J262"/>
  <c r="K262"/>
  <c r="L262"/>
  <c r="M262"/>
  <c r="B263"/>
  <c r="C263"/>
  <c r="D263"/>
  <c r="E263"/>
  <c r="F263"/>
  <c r="G263"/>
  <c r="H263"/>
  <c r="I263"/>
  <c r="J263"/>
  <c r="K263"/>
  <c r="L263"/>
  <c r="M263"/>
  <c r="B264"/>
  <c r="C264"/>
  <c r="D264"/>
  <c r="E264"/>
  <c r="F264"/>
  <c r="G264"/>
  <c r="H264"/>
  <c r="I264"/>
  <c r="J264"/>
  <c r="K264"/>
  <c r="L264"/>
  <c r="M264"/>
  <c r="B265"/>
  <c r="C265"/>
  <c r="D265"/>
  <c r="E265"/>
  <c r="F265"/>
  <c r="G265"/>
  <c r="H265"/>
  <c r="I265"/>
  <c r="J265"/>
  <c r="K265"/>
  <c r="L265"/>
  <c r="M265"/>
  <c r="B266"/>
  <c r="C266"/>
  <c r="D266"/>
  <c r="E266"/>
  <c r="F266"/>
  <c r="G266"/>
  <c r="H266"/>
  <c r="I266"/>
  <c r="J266"/>
  <c r="K266"/>
  <c r="L266"/>
  <c r="M266"/>
  <c r="B267"/>
  <c r="C267"/>
  <c r="D267"/>
  <c r="E267"/>
  <c r="F267"/>
  <c r="G267"/>
  <c r="H267"/>
  <c r="I267"/>
  <c r="J267"/>
  <c r="K267"/>
  <c r="L267"/>
  <c r="M267"/>
  <c r="B268"/>
  <c r="C268"/>
  <c r="D268"/>
  <c r="E268"/>
  <c r="F268"/>
  <c r="G268"/>
  <c r="H268"/>
  <c r="I268"/>
  <c r="J268"/>
  <c r="K268"/>
  <c r="L268"/>
  <c r="M268"/>
  <c r="B269"/>
  <c r="C269"/>
  <c r="D269"/>
  <c r="E269"/>
  <c r="F269"/>
  <c r="G269"/>
  <c r="H269"/>
  <c r="I269"/>
  <c r="J269"/>
  <c r="K269"/>
  <c r="L269"/>
  <c r="M269"/>
  <c r="B270"/>
  <c r="C270"/>
  <c r="D270"/>
  <c r="E270"/>
  <c r="F270"/>
  <c r="G270"/>
  <c r="H270"/>
  <c r="I270"/>
  <c r="J270"/>
  <c r="K270"/>
  <c r="L270"/>
  <c r="M270"/>
  <c r="B271"/>
  <c r="C271"/>
  <c r="D271"/>
  <c r="E271"/>
  <c r="F271"/>
  <c r="G271"/>
  <c r="H271"/>
  <c r="I271"/>
  <c r="J271"/>
  <c r="K271"/>
  <c r="L271"/>
  <c r="M271"/>
  <c r="B272"/>
  <c r="C272"/>
  <c r="D272"/>
  <c r="E272"/>
  <c r="F272"/>
  <c r="G272"/>
  <c r="H272"/>
  <c r="I272"/>
  <c r="J272"/>
  <c r="K272"/>
  <c r="L272"/>
  <c r="M272"/>
  <c r="B273"/>
  <c r="C273"/>
  <c r="D273"/>
  <c r="E273"/>
  <c r="F273"/>
  <c r="G273"/>
  <c r="H273"/>
  <c r="I273"/>
  <c r="J273"/>
  <c r="K273"/>
  <c r="L273"/>
  <c r="M273"/>
  <c r="B274"/>
  <c r="C274"/>
  <c r="D274"/>
  <c r="E274"/>
  <c r="F274"/>
  <c r="G274"/>
  <c r="H274"/>
  <c r="I274"/>
  <c r="J274"/>
  <c r="K274"/>
  <c r="L274"/>
  <c r="M274"/>
  <c r="B275"/>
  <c r="C275"/>
  <c r="D275"/>
  <c r="E275"/>
  <c r="F275"/>
  <c r="G275"/>
  <c r="H275"/>
  <c r="I275"/>
  <c r="J275"/>
  <c r="K275"/>
  <c r="L275"/>
  <c r="M275"/>
  <c r="B276"/>
  <c r="C276"/>
  <c r="D276"/>
  <c r="E276"/>
  <c r="F276"/>
  <c r="G276"/>
  <c r="H276"/>
  <c r="I276"/>
  <c r="J276"/>
  <c r="K276"/>
  <c r="L276"/>
  <c r="M276"/>
  <c r="B277"/>
  <c r="C277"/>
  <c r="D277"/>
  <c r="E277"/>
  <c r="F277"/>
  <c r="G277"/>
  <c r="H277"/>
  <c r="I277"/>
  <c r="J277"/>
  <c r="K277"/>
  <c r="L277"/>
  <c r="M277"/>
  <c r="B278"/>
  <c r="C278"/>
  <c r="D278"/>
  <c r="E278"/>
  <c r="F278"/>
  <c r="G278"/>
  <c r="H278"/>
  <c r="I278"/>
  <c r="J278"/>
  <c r="K278"/>
  <c r="L278"/>
  <c r="M278"/>
  <c r="B279"/>
  <c r="C279"/>
  <c r="D279"/>
  <c r="E279"/>
  <c r="F279"/>
  <c r="G279"/>
  <c r="H279"/>
  <c r="I279"/>
  <c r="J279"/>
  <c r="K279"/>
  <c r="L279"/>
  <c r="M279"/>
  <c r="B280"/>
  <c r="C280"/>
  <c r="D280"/>
  <c r="E280"/>
  <c r="F280"/>
  <c r="G280"/>
  <c r="H280"/>
  <c r="I280"/>
  <c r="J280"/>
  <c r="K280"/>
  <c r="L280"/>
  <c r="M280"/>
  <c r="B281"/>
  <c r="C281"/>
  <c r="D281"/>
  <c r="E281"/>
  <c r="F281"/>
  <c r="G281"/>
  <c r="H281"/>
  <c r="I281"/>
  <c r="J281"/>
  <c r="K281"/>
  <c r="L281"/>
  <c r="M281"/>
  <c r="B282"/>
  <c r="C282"/>
  <c r="D282"/>
  <c r="E282"/>
  <c r="F282"/>
  <c r="G282"/>
  <c r="H282"/>
  <c r="I282"/>
  <c r="J282"/>
  <c r="K282"/>
  <c r="L282"/>
  <c r="M282"/>
  <c r="B283"/>
  <c r="C283"/>
  <c r="D283"/>
  <c r="E283"/>
  <c r="F283"/>
  <c r="G283"/>
  <c r="H283"/>
  <c r="I283"/>
  <c r="J283"/>
  <c r="K283"/>
  <c r="L283"/>
  <c r="M283"/>
  <c r="B284"/>
  <c r="C284"/>
  <c r="D284"/>
  <c r="E284"/>
  <c r="F284"/>
  <c r="G284"/>
  <c r="H284"/>
  <c r="I284"/>
  <c r="J284"/>
  <c r="K284"/>
  <c r="L284"/>
  <c r="M284"/>
  <c r="B285"/>
  <c r="C285"/>
  <c r="D285"/>
  <c r="E285"/>
  <c r="F285"/>
  <c r="G285"/>
  <c r="H285"/>
  <c r="I285"/>
  <c r="J285"/>
  <c r="K285"/>
  <c r="L285"/>
  <c r="M285"/>
  <c r="B286"/>
  <c r="C286"/>
  <c r="D286"/>
  <c r="E286"/>
  <c r="F286"/>
  <c r="G286"/>
  <c r="H286"/>
  <c r="I286"/>
  <c r="J286"/>
  <c r="K286"/>
  <c r="L286"/>
  <c r="M286"/>
  <c r="B287"/>
  <c r="C287"/>
  <c r="D287"/>
  <c r="E287"/>
  <c r="F287"/>
  <c r="G287"/>
  <c r="H287"/>
  <c r="I287"/>
  <c r="J287"/>
  <c r="K287"/>
  <c r="L287"/>
  <c r="M287"/>
  <c r="B288"/>
  <c r="C288"/>
  <c r="D288"/>
  <c r="E288"/>
  <c r="F288"/>
  <c r="G288"/>
  <c r="H288"/>
  <c r="I288"/>
  <c r="J288"/>
  <c r="K288"/>
  <c r="L288"/>
  <c r="M288"/>
  <c r="B289"/>
  <c r="C289"/>
  <c r="D289"/>
  <c r="E289"/>
  <c r="F289"/>
  <c r="G289"/>
  <c r="H289"/>
  <c r="I289"/>
  <c r="J289"/>
  <c r="K289"/>
  <c r="L289"/>
  <c r="M289"/>
  <c r="B290"/>
  <c r="C290"/>
  <c r="D290"/>
  <c r="E290"/>
  <c r="F290"/>
  <c r="G290"/>
  <c r="H290"/>
  <c r="I290"/>
  <c r="J290"/>
  <c r="K290"/>
  <c r="L290"/>
  <c r="M290"/>
  <c r="B291"/>
  <c r="C291"/>
  <c r="D291"/>
  <c r="E291"/>
  <c r="F291"/>
  <c r="G291"/>
  <c r="H291"/>
  <c r="I291"/>
  <c r="J291"/>
  <c r="K291"/>
  <c r="L291"/>
  <c r="M291"/>
  <c r="B292"/>
  <c r="C292"/>
  <c r="D292"/>
  <c r="E292"/>
  <c r="F292"/>
  <c r="G292"/>
  <c r="H292"/>
  <c r="I292"/>
  <c r="J292"/>
  <c r="K292"/>
  <c r="L292"/>
  <c r="M292"/>
  <c r="B293"/>
  <c r="C293"/>
  <c r="D293"/>
  <c r="E293"/>
  <c r="F293"/>
  <c r="G293"/>
  <c r="H293"/>
  <c r="I293"/>
  <c r="J293"/>
  <c r="K293"/>
  <c r="L293"/>
  <c r="M293"/>
  <c r="B294"/>
  <c r="C294"/>
  <c r="D294"/>
  <c r="E294"/>
  <c r="F294"/>
  <c r="G294"/>
  <c r="H294"/>
  <c r="I294"/>
  <c r="J294"/>
  <c r="K294"/>
  <c r="L294"/>
  <c r="M294"/>
  <c r="B295"/>
  <c r="C295"/>
  <c r="D295"/>
  <c r="E295"/>
  <c r="F295"/>
  <c r="G295"/>
  <c r="H295"/>
  <c r="I295"/>
  <c r="J295"/>
  <c r="K295"/>
  <c r="L295"/>
  <c r="M295"/>
  <c r="B296"/>
  <c r="C296"/>
  <c r="D296"/>
  <c r="E296"/>
  <c r="F296"/>
  <c r="G296"/>
  <c r="H296"/>
  <c r="I296"/>
  <c r="J296"/>
  <c r="K296"/>
  <c r="L296"/>
  <c r="M296"/>
  <c r="B297"/>
  <c r="C297"/>
  <c r="D297"/>
  <c r="E297"/>
  <c r="F297"/>
  <c r="G297"/>
  <c r="H297"/>
  <c r="I297"/>
  <c r="J297"/>
  <c r="K297"/>
  <c r="L297"/>
  <c r="M297"/>
  <c r="B298"/>
  <c r="C298"/>
  <c r="D298"/>
  <c r="E298"/>
  <c r="F298"/>
  <c r="G298"/>
  <c r="H298"/>
  <c r="I298"/>
  <c r="J298"/>
  <c r="K298"/>
  <c r="L298"/>
  <c r="M298"/>
  <c r="B299"/>
  <c r="C299"/>
  <c r="D299"/>
  <c r="E299"/>
  <c r="F299"/>
  <c r="G299"/>
  <c r="H299"/>
  <c r="I299"/>
  <c r="J299"/>
  <c r="K299"/>
  <c r="L299"/>
  <c r="M299"/>
  <c r="B300"/>
  <c r="C300"/>
  <c r="D300"/>
  <c r="E300"/>
  <c r="F300"/>
  <c r="G300"/>
  <c r="H300"/>
  <c r="I300"/>
  <c r="J300"/>
  <c r="K300"/>
  <c r="L300"/>
  <c r="M300"/>
  <c r="B301"/>
  <c r="C301"/>
  <c r="D301"/>
  <c r="E301"/>
  <c r="F301"/>
  <c r="G301"/>
  <c r="H301"/>
  <c r="I301"/>
  <c r="J301"/>
  <c r="K301"/>
  <c r="L301"/>
  <c r="M301"/>
  <c r="B302"/>
  <c r="C302"/>
  <c r="D302"/>
  <c r="E302"/>
  <c r="F302"/>
  <c r="G302"/>
  <c r="H302"/>
  <c r="I302"/>
  <c r="J302"/>
  <c r="K302"/>
  <c r="L302"/>
  <c r="M302"/>
  <c r="B303"/>
  <c r="C303"/>
  <c r="D303"/>
  <c r="E303"/>
  <c r="F303"/>
  <c r="G303"/>
  <c r="H303"/>
  <c r="I303"/>
  <c r="J303"/>
  <c r="K303"/>
  <c r="L303"/>
  <c r="M303"/>
  <c r="B304"/>
  <c r="C304"/>
  <c r="D304"/>
  <c r="E304"/>
  <c r="F304"/>
  <c r="G304"/>
  <c r="H304"/>
  <c r="I304"/>
  <c r="J304"/>
  <c r="K304"/>
  <c r="L304"/>
  <c r="M304"/>
  <c r="B305"/>
  <c r="C305"/>
  <c r="D305"/>
  <c r="E305"/>
  <c r="F305"/>
  <c r="G305"/>
  <c r="H305"/>
  <c r="I305"/>
  <c r="J305"/>
  <c r="K305"/>
  <c r="L305"/>
  <c r="M305"/>
  <c r="B306"/>
  <c r="C306"/>
  <c r="D306"/>
  <c r="E306"/>
  <c r="F306"/>
  <c r="G306"/>
  <c r="H306"/>
  <c r="I306"/>
  <c r="J306"/>
  <c r="K306"/>
  <c r="L306"/>
  <c r="M306"/>
  <c r="B307"/>
  <c r="C307"/>
  <c r="D307"/>
  <c r="E307"/>
  <c r="F307"/>
  <c r="G307"/>
  <c r="H307"/>
  <c r="I307"/>
  <c r="J307"/>
  <c r="K307"/>
  <c r="L307"/>
  <c r="M307"/>
  <c r="B308"/>
  <c r="C308"/>
  <c r="D308"/>
  <c r="E308"/>
  <c r="F308"/>
  <c r="G308"/>
  <c r="H308"/>
  <c r="I308"/>
  <c r="J308"/>
  <c r="K308"/>
  <c r="L308"/>
  <c r="M308"/>
  <c r="B309"/>
  <c r="C309"/>
  <c r="D309"/>
  <c r="E309"/>
  <c r="F309"/>
  <c r="G309"/>
  <c r="H309"/>
  <c r="I309"/>
  <c r="J309"/>
  <c r="K309"/>
  <c r="L309"/>
  <c r="M309"/>
  <c r="B310"/>
  <c r="C310"/>
  <c r="D310"/>
  <c r="E310"/>
  <c r="F310"/>
  <c r="G310"/>
  <c r="H310"/>
  <c r="I310"/>
  <c r="J310"/>
  <c r="K310"/>
  <c r="L310"/>
  <c r="M310"/>
  <c r="B311"/>
  <c r="C311"/>
  <c r="D311"/>
  <c r="E311"/>
  <c r="F311"/>
  <c r="G311"/>
  <c r="H311"/>
  <c r="I311"/>
  <c r="J311"/>
  <c r="K311"/>
  <c r="L311"/>
  <c r="M311"/>
  <c r="B312"/>
  <c r="C312"/>
  <c r="D312"/>
  <c r="E312"/>
  <c r="F312"/>
  <c r="G312"/>
  <c r="H312"/>
  <c r="I312"/>
  <c r="J312"/>
  <c r="K312"/>
  <c r="L312"/>
  <c r="M312"/>
  <c r="B313"/>
  <c r="C313"/>
  <c r="D313"/>
  <c r="E313"/>
  <c r="F313"/>
  <c r="G313"/>
  <c r="H313"/>
  <c r="I313"/>
  <c r="J313"/>
  <c r="K313"/>
  <c r="L313"/>
  <c r="M313"/>
  <c r="B314"/>
  <c r="C314"/>
  <c r="D314"/>
  <c r="E314"/>
  <c r="F314"/>
  <c r="G314"/>
  <c r="H314"/>
  <c r="I314"/>
  <c r="J314"/>
  <c r="K314"/>
  <c r="L314"/>
  <c r="M314"/>
  <c r="B315"/>
  <c r="C315"/>
  <c r="D315"/>
  <c r="E315"/>
  <c r="F315"/>
  <c r="G315"/>
  <c r="H315"/>
  <c r="I315"/>
  <c r="J315"/>
  <c r="K315"/>
  <c r="L315"/>
  <c r="M315"/>
  <c r="B316"/>
  <c r="C316"/>
  <c r="D316"/>
  <c r="E316"/>
  <c r="F316"/>
  <c r="G316"/>
  <c r="H316"/>
  <c r="I316"/>
  <c r="J316"/>
  <c r="K316"/>
  <c r="L316"/>
  <c r="M316"/>
  <c r="B317"/>
  <c r="C317"/>
  <c r="D317"/>
  <c r="E317"/>
  <c r="F317"/>
  <c r="G317"/>
  <c r="H317"/>
  <c r="I317"/>
  <c r="J317"/>
  <c r="K317"/>
  <c r="L317"/>
  <c r="M317"/>
  <c r="B318"/>
  <c r="C318"/>
  <c r="D318"/>
  <c r="E318"/>
  <c r="F318"/>
  <c r="G318"/>
  <c r="H318"/>
  <c r="I318"/>
  <c r="J318"/>
  <c r="K318"/>
  <c r="L318"/>
  <c r="M318"/>
  <c r="B319"/>
  <c r="C319"/>
  <c r="D319"/>
  <c r="E319"/>
  <c r="F319"/>
  <c r="G319"/>
  <c r="H319"/>
  <c r="I319"/>
  <c r="J319"/>
  <c r="K319"/>
  <c r="L319"/>
  <c r="M319"/>
  <c r="B320"/>
  <c r="C320"/>
  <c r="D320"/>
  <c r="E320"/>
  <c r="F320"/>
  <c r="G320"/>
  <c r="H320"/>
  <c r="I320"/>
  <c r="J320"/>
  <c r="K320"/>
  <c r="L320"/>
  <c r="M320"/>
  <c r="B321"/>
  <c r="C321"/>
  <c r="D321"/>
  <c r="E321"/>
  <c r="F321"/>
  <c r="G321"/>
  <c r="H321"/>
  <c r="I321"/>
  <c r="J321"/>
  <c r="K321"/>
  <c r="L321"/>
  <c r="M321"/>
  <c r="B322"/>
  <c r="C322"/>
  <c r="D322"/>
  <c r="E322"/>
  <c r="F322"/>
  <c r="G322"/>
  <c r="H322"/>
  <c r="I322"/>
  <c r="J322"/>
  <c r="K322"/>
  <c r="L322"/>
  <c r="M322"/>
  <c r="B323"/>
  <c r="C323"/>
  <c r="D323"/>
  <c r="E323"/>
  <c r="F323"/>
  <c r="G323"/>
  <c r="H323"/>
  <c r="I323"/>
  <c r="J323"/>
  <c r="K323"/>
  <c r="L323"/>
  <c r="M323"/>
  <c r="B324"/>
  <c r="C324"/>
  <c r="D324"/>
  <c r="E324"/>
  <c r="F324"/>
  <c r="G324"/>
  <c r="H324"/>
  <c r="I324"/>
  <c r="J324"/>
  <c r="K324"/>
  <c r="L324"/>
  <c r="M324"/>
  <c r="B325"/>
  <c r="C325"/>
  <c r="D325"/>
  <c r="E325"/>
  <c r="F325"/>
  <c r="G325"/>
  <c r="H325"/>
  <c r="I325"/>
  <c r="J325"/>
  <c r="K325"/>
  <c r="L325"/>
  <c r="M325"/>
  <c r="B326"/>
  <c r="C326"/>
  <c r="D326"/>
  <c r="E326"/>
  <c r="F326"/>
  <c r="G326"/>
  <c r="H326"/>
  <c r="I326"/>
  <c r="J326"/>
  <c r="K326"/>
  <c r="L326"/>
  <c r="M326"/>
  <c r="B327"/>
  <c r="C327"/>
  <c r="D327"/>
  <c r="E327"/>
  <c r="F327"/>
  <c r="G327"/>
  <c r="H327"/>
  <c r="I327"/>
  <c r="J327"/>
  <c r="K327"/>
  <c r="L327"/>
  <c r="M327"/>
  <c r="B328"/>
  <c r="C328"/>
  <c r="D328"/>
  <c r="E328"/>
  <c r="F328"/>
  <c r="G328"/>
  <c r="H328"/>
  <c r="I328"/>
  <c r="J328"/>
  <c r="K328"/>
  <c r="L328"/>
  <c r="M328"/>
  <c r="B329"/>
  <c r="C329"/>
  <c r="D329"/>
  <c r="E329"/>
  <c r="F329"/>
  <c r="G329"/>
  <c r="H329"/>
  <c r="I329"/>
  <c r="J329"/>
  <c r="K329"/>
  <c r="L329"/>
  <c r="M329"/>
  <c r="B330"/>
  <c r="C330"/>
  <c r="D330"/>
  <c r="E330"/>
  <c r="F330"/>
  <c r="G330"/>
  <c r="H330"/>
  <c r="I330"/>
  <c r="J330"/>
  <c r="K330"/>
  <c r="L330"/>
  <c r="M330"/>
  <c r="B331"/>
  <c r="C331"/>
  <c r="D331"/>
  <c r="E331"/>
  <c r="F331"/>
  <c r="G331"/>
  <c r="H331"/>
  <c r="I331"/>
  <c r="J331"/>
  <c r="K331"/>
  <c r="L331"/>
  <c r="M331"/>
  <c r="B332"/>
  <c r="C332"/>
  <c r="D332"/>
  <c r="E332"/>
  <c r="F332"/>
  <c r="G332"/>
  <c r="H332"/>
  <c r="I332"/>
  <c r="J332"/>
  <c r="K332"/>
  <c r="L332"/>
  <c r="M332"/>
  <c r="B333"/>
  <c r="C333"/>
  <c r="D333"/>
  <c r="E333"/>
  <c r="F333"/>
  <c r="G333"/>
  <c r="H333"/>
  <c r="I333"/>
  <c r="J333"/>
  <c r="K333"/>
  <c r="L333"/>
  <c r="M333"/>
  <c r="B334"/>
  <c r="C334"/>
  <c r="D334"/>
  <c r="E334"/>
  <c r="F334"/>
  <c r="G334"/>
  <c r="H334"/>
  <c r="I334"/>
  <c r="J334"/>
  <c r="K334"/>
  <c r="L334"/>
  <c r="M334"/>
  <c r="B335"/>
  <c r="C335"/>
  <c r="D335"/>
  <c r="E335"/>
  <c r="F335"/>
  <c r="G335"/>
  <c r="H335"/>
  <c r="I335"/>
  <c r="J335"/>
  <c r="K335"/>
  <c r="L335"/>
  <c r="M335"/>
  <c r="B336"/>
  <c r="C336"/>
  <c r="D336"/>
  <c r="E336"/>
  <c r="F336"/>
  <c r="G336"/>
  <c r="H336"/>
  <c r="I336"/>
  <c r="J336"/>
  <c r="K336"/>
  <c r="L336"/>
  <c r="M336"/>
  <c r="B337"/>
  <c r="C337"/>
  <c r="D337"/>
  <c r="E337"/>
  <c r="F337"/>
  <c r="G337"/>
  <c r="H337"/>
  <c r="I337"/>
  <c r="J337"/>
  <c r="K337"/>
  <c r="L337"/>
  <c r="M337"/>
  <c r="B338"/>
  <c r="C338"/>
  <c r="D338"/>
  <c r="E338"/>
  <c r="F338"/>
  <c r="G338"/>
  <c r="H338"/>
  <c r="I338"/>
  <c r="J338"/>
  <c r="K338"/>
  <c r="L338"/>
  <c r="M338"/>
  <c r="B339"/>
  <c r="C339"/>
  <c r="D339"/>
  <c r="E339"/>
  <c r="F339"/>
  <c r="G339"/>
  <c r="H339"/>
  <c r="I339"/>
  <c r="J339"/>
  <c r="K339"/>
  <c r="L339"/>
  <c r="M339"/>
  <c r="B340"/>
  <c r="C340"/>
  <c r="D340"/>
  <c r="E340"/>
  <c r="F340"/>
  <c r="G340"/>
  <c r="H340"/>
  <c r="I340"/>
  <c r="J340"/>
  <c r="K340"/>
  <c r="L340"/>
  <c r="M340"/>
  <c r="B341"/>
  <c r="C341"/>
  <c r="D341"/>
  <c r="E341"/>
  <c r="F341"/>
  <c r="G341"/>
  <c r="H341"/>
  <c r="I341"/>
  <c r="J341"/>
  <c r="K341"/>
  <c r="L341"/>
  <c r="M341"/>
  <c r="B342"/>
  <c r="C342"/>
  <c r="D342"/>
  <c r="E342"/>
  <c r="F342"/>
  <c r="G342"/>
  <c r="H342"/>
  <c r="I342"/>
  <c r="J342"/>
  <c r="K342"/>
  <c r="L342"/>
  <c r="M342"/>
  <c r="B343"/>
  <c r="C343"/>
  <c r="D343"/>
  <c r="E343"/>
  <c r="F343"/>
  <c r="G343"/>
  <c r="H343"/>
  <c r="I343"/>
  <c r="J343"/>
  <c r="K343"/>
  <c r="L343"/>
  <c r="M343"/>
  <c r="B344"/>
  <c r="C344"/>
  <c r="D344"/>
  <c r="E344"/>
  <c r="F344"/>
  <c r="G344"/>
  <c r="H344"/>
  <c r="I344"/>
  <c r="J344"/>
  <c r="K344"/>
  <c r="L344"/>
  <c r="M344"/>
  <c r="B345"/>
  <c r="C345"/>
  <c r="D345"/>
  <c r="E345"/>
  <c r="F345"/>
  <c r="G345"/>
  <c r="H345"/>
  <c r="I345"/>
  <c r="J345"/>
  <c r="K345"/>
  <c r="L345"/>
  <c r="M345"/>
  <c r="B346"/>
  <c r="C346"/>
  <c r="D346"/>
  <c r="E346"/>
  <c r="F346"/>
  <c r="G346"/>
  <c r="H346"/>
  <c r="I346"/>
  <c r="J346"/>
  <c r="K346"/>
  <c r="L346"/>
  <c r="M346"/>
  <c r="B347"/>
  <c r="C347"/>
  <c r="D347"/>
  <c r="E347"/>
  <c r="F347"/>
  <c r="G347"/>
  <c r="H347"/>
  <c r="I347"/>
  <c r="J347"/>
  <c r="K347"/>
  <c r="L347"/>
  <c r="M347"/>
  <c r="B348"/>
  <c r="C348"/>
  <c r="D348"/>
  <c r="E348"/>
  <c r="F348"/>
  <c r="G348"/>
  <c r="H348"/>
  <c r="I348"/>
  <c r="J348"/>
  <c r="K348"/>
  <c r="L348"/>
  <c r="M348"/>
  <c r="B349"/>
  <c r="C349"/>
  <c r="D349"/>
  <c r="E349"/>
  <c r="F349"/>
  <c r="G349"/>
  <c r="H349"/>
  <c r="I349"/>
  <c r="J349"/>
  <c r="K349"/>
  <c r="L349"/>
  <c r="M349"/>
  <c r="B350"/>
  <c r="C350"/>
  <c r="D350"/>
  <c r="E350"/>
  <c r="F350"/>
  <c r="G350"/>
  <c r="H350"/>
  <c r="I350"/>
  <c r="J350"/>
  <c r="K350"/>
  <c r="L350"/>
  <c r="M350"/>
  <c r="B351"/>
  <c r="C351"/>
  <c r="D351"/>
  <c r="E351"/>
  <c r="F351"/>
  <c r="G351"/>
  <c r="H351"/>
  <c r="I351"/>
  <c r="J351"/>
  <c r="K351"/>
  <c r="L351"/>
  <c r="M351"/>
  <c r="B352"/>
  <c r="C352"/>
  <c r="D352"/>
  <c r="E352"/>
  <c r="F352"/>
  <c r="G352"/>
  <c r="H352"/>
  <c r="I352"/>
  <c r="J352"/>
  <c r="K352"/>
  <c r="L352"/>
  <c r="M352"/>
  <c r="B353"/>
  <c r="C353"/>
  <c r="D353"/>
  <c r="E353"/>
  <c r="F353"/>
  <c r="G353"/>
  <c r="H353"/>
  <c r="I353"/>
  <c r="J353"/>
  <c r="K353"/>
  <c r="L353"/>
  <c r="M353"/>
  <c r="B354"/>
  <c r="C354"/>
  <c r="D354"/>
  <c r="E354"/>
  <c r="F354"/>
  <c r="G354"/>
  <c r="H354"/>
  <c r="I354"/>
  <c r="J354"/>
  <c r="K354"/>
  <c r="L354"/>
  <c r="M354"/>
  <c r="B355"/>
  <c r="C355"/>
  <c r="D355"/>
  <c r="E355"/>
  <c r="F355"/>
  <c r="G355"/>
  <c r="H355"/>
  <c r="I355"/>
  <c r="J355"/>
  <c r="K355"/>
  <c r="L355"/>
  <c r="M355"/>
  <c r="B356"/>
  <c r="C356"/>
  <c r="D356"/>
  <c r="E356"/>
  <c r="F356"/>
  <c r="G356"/>
  <c r="H356"/>
  <c r="I356"/>
  <c r="J356"/>
  <c r="K356"/>
  <c r="L356"/>
  <c r="M356"/>
  <c r="B357"/>
  <c r="C357"/>
  <c r="D357"/>
  <c r="E357"/>
  <c r="F357"/>
  <c r="G357"/>
  <c r="H357"/>
  <c r="I357"/>
  <c r="J357"/>
  <c r="K357"/>
  <c r="L357"/>
  <c r="M357"/>
  <c r="B358"/>
  <c r="C358"/>
  <c r="D358"/>
  <c r="E358"/>
  <c r="F358"/>
  <c r="G358"/>
  <c r="H358"/>
  <c r="I358"/>
  <c r="J358"/>
  <c r="K358"/>
  <c r="L358"/>
  <c r="M358"/>
  <c r="B359"/>
  <c r="C359"/>
  <c r="D359"/>
  <c r="E359"/>
  <c r="F359"/>
  <c r="G359"/>
  <c r="H359"/>
  <c r="I359"/>
  <c r="J359"/>
  <c r="K359"/>
  <c r="L359"/>
  <c r="M359"/>
  <c r="B360"/>
  <c r="C360"/>
  <c r="D360"/>
  <c r="E360"/>
  <c r="F360"/>
  <c r="G360"/>
  <c r="H360"/>
  <c r="I360"/>
  <c r="J360"/>
  <c r="K360"/>
  <c r="L360"/>
  <c r="M360"/>
  <c r="B361"/>
  <c r="C361"/>
  <c r="D361"/>
  <c r="E361"/>
  <c r="F361"/>
  <c r="G361"/>
  <c r="H361"/>
  <c r="I361"/>
  <c r="J361"/>
  <c r="K361"/>
  <c r="L361"/>
  <c r="M361"/>
  <c r="B362"/>
  <c r="C362"/>
  <c r="D362"/>
  <c r="E362"/>
  <c r="F362"/>
  <c r="G362"/>
  <c r="H362"/>
  <c r="I362"/>
  <c r="J362"/>
  <c r="K362"/>
  <c r="L362"/>
  <c r="M362"/>
  <c r="B363"/>
  <c r="C363"/>
  <c r="D363"/>
  <c r="E363"/>
  <c r="F363"/>
  <c r="G363"/>
  <c r="H363"/>
  <c r="I363"/>
  <c r="J363"/>
  <c r="K363"/>
  <c r="L363"/>
  <c r="M363"/>
  <c r="B364"/>
  <c r="C364"/>
  <c r="D364"/>
  <c r="E364"/>
  <c r="F364"/>
  <c r="G364"/>
  <c r="H364"/>
  <c r="I364"/>
  <c r="J364"/>
  <c r="K364"/>
  <c r="L364"/>
  <c r="M364"/>
  <c r="B365"/>
  <c r="C365"/>
  <c r="D365"/>
  <c r="E365"/>
  <c r="F365"/>
  <c r="G365"/>
  <c r="H365"/>
  <c r="I365"/>
  <c r="J365"/>
  <c r="K365"/>
  <c r="L365"/>
  <c r="M365"/>
  <c r="B366"/>
  <c r="C366"/>
  <c r="D366"/>
  <c r="E366"/>
  <c r="F366"/>
  <c r="G366"/>
  <c r="H366"/>
  <c r="I366"/>
  <c r="J366"/>
  <c r="K366"/>
  <c r="L366"/>
  <c r="M366"/>
  <c r="B367"/>
  <c r="C367"/>
  <c r="D367"/>
  <c r="E367"/>
  <c r="F367"/>
  <c r="G367"/>
  <c r="H367"/>
  <c r="I367"/>
  <c r="J367"/>
  <c r="K367"/>
  <c r="L367"/>
  <c r="M367"/>
  <c r="B368"/>
  <c r="C368"/>
  <c r="D368"/>
  <c r="E368"/>
  <c r="F368"/>
  <c r="G368"/>
  <c r="H368"/>
  <c r="I368"/>
  <c r="J368"/>
  <c r="K368"/>
  <c r="L368"/>
  <c r="M368"/>
  <c r="B369"/>
  <c r="C369"/>
  <c r="D369"/>
  <c r="E369"/>
  <c r="F369"/>
  <c r="G369"/>
  <c r="H369"/>
  <c r="I369"/>
  <c r="J369"/>
  <c r="K369"/>
  <c r="L369"/>
  <c r="M369"/>
  <c r="B370"/>
  <c r="C370"/>
  <c r="D370"/>
  <c r="E370"/>
  <c r="F370"/>
  <c r="G370"/>
  <c r="H370"/>
  <c r="I370"/>
  <c r="J370"/>
  <c r="K370"/>
  <c r="L370"/>
  <c r="M370"/>
  <c r="B371"/>
  <c r="C371"/>
  <c r="D371"/>
  <c r="E371"/>
  <c r="F371"/>
  <c r="G371"/>
  <c r="H371"/>
  <c r="I371"/>
  <c r="J371"/>
  <c r="K371"/>
  <c r="L371"/>
  <c r="M371"/>
  <c r="B372"/>
  <c r="C372"/>
  <c r="D372"/>
  <c r="E372"/>
  <c r="F372"/>
  <c r="G372"/>
  <c r="H372"/>
  <c r="I372"/>
  <c r="J372"/>
  <c r="K372"/>
  <c r="L372"/>
  <c r="M372"/>
  <c r="B373"/>
  <c r="C373"/>
  <c r="D373"/>
  <c r="E373"/>
  <c r="F373"/>
  <c r="G373"/>
  <c r="H373"/>
  <c r="I373"/>
  <c r="J373"/>
  <c r="K373"/>
  <c r="L373"/>
  <c r="M373"/>
  <c r="B374"/>
  <c r="C374"/>
  <c r="D374"/>
  <c r="E374"/>
  <c r="F374"/>
  <c r="G374"/>
  <c r="H374"/>
  <c r="I374"/>
  <c r="J374"/>
  <c r="K374"/>
  <c r="L374"/>
  <c r="M374"/>
  <c r="B375"/>
  <c r="C375"/>
  <c r="D375"/>
  <c r="E375"/>
  <c r="F375"/>
  <c r="G375"/>
  <c r="H375"/>
  <c r="I375"/>
  <c r="J375"/>
  <c r="K375"/>
  <c r="L375"/>
  <c r="M375"/>
  <c r="B376"/>
  <c r="C376"/>
  <c r="D376"/>
  <c r="E376"/>
  <c r="F376"/>
  <c r="G376"/>
  <c r="H376"/>
  <c r="I376"/>
  <c r="J376"/>
  <c r="K376"/>
  <c r="L376"/>
  <c r="M376"/>
  <c r="B377"/>
  <c r="C377"/>
  <c r="D377"/>
  <c r="E377"/>
  <c r="F377"/>
  <c r="G377"/>
  <c r="H377"/>
  <c r="I377"/>
  <c r="J377"/>
  <c r="K377"/>
  <c r="L377"/>
  <c r="M377"/>
  <c r="B378"/>
  <c r="C378"/>
  <c r="D378"/>
  <c r="E378"/>
  <c r="F378"/>
  <c r="G378"/>
  <c r="H378"/>
  <c r="I378"/>
  <c r="J378"/>
  <c r="K378"/>
  <c r="L378"/>
  <c r="M378"/>
  <c r="B379"/>
  <c r="C379"/>
  <c r="D379"/>
  <c r="E379"/>
  <c r="F379"/>
  <c r="G379"/>
  <c r="H379"/>
  <c r="I379"/>
  <c r="J379"/>
  <c r="K379"/>
  <c r="L379"/>
  <c r="M379"/>
  <c r="B380"/>
  <c r="C380"/>
  <c r="D380"/>
  <c r="E380"/>
  <c r="F380"/>
  <c r="G380"/>
  <c r="H380"/>
  <c r="I380"/>
  <c r="J380"/>
  <c r="K380"/>
  <c r="L380"/>
  <c r="M380"/>
  <c r="B381"/>
  <c r="C381"/>
  <c r="D381"/>
  <c r="E381"/>
  <c r="F381"/>
  <c r="G381"/>
  <c r="H381"/>
  <c r="I381"/>
  <c r="J381"/>
  <c r="K381"/>
  <c r="L381"/>
  <c r="M381"/>
  <c r="B382"/>
  <c r="C382"/>
  <c r="D382"/>
  <c r="E382"/>
  <c r="F382"/>
  <c r="G382"/>
  <c r="H382"/>
  <c r="I382"/>
  <c r="J382"/>
  <c r="K382"/>
  <c r="L382"/>
  <c r="M382"/>
  <c r="B383"/>
  <c r="C383"/>
  <c r="D383"/>
  <c r="E383"/>
  <c r="F383"/>
  <c r="G383"/>
  <c r="H383"/>
  <c r="I383"/>
  <c r="J383"/>
  <c r="K383"/>
  <c r="L383"/>
  <c r="M383"/>
  <c r="B384"/>
  <c r="C384"/>
  <c r="D384"/>
  <c r="E384"/>
  <c r="F384"/>
  <c r="G384"/>
  <c r="H384"/>
  <c r="I384"/>
  <c r="J384"/>
  <c r="K384"/>
  <c r="L384"/>
  <c r="M384"/>
  <c r="B385"/>
  <c r="C385"/>
  <c r="D385"/>
  <c r="E385"/>
  <c r="F385"/>
  <c r="G385"/>
  <c r="H385"/>
  <c r="I385"/>
  <c r="J385"/>
  <c r="K385"/>
  <c r="L385"/>
  <c r="M385"/>
  <c r="B386"/>
  <c r="C386"/>
  <c r="D386"/>
  <c r="E386"/>
  <c r="F386"/>
  <c r="G386"/>
  <c r="H386"/>
  <c r="I386"/>
  <c r="J386"/>
  <c r="K386"/>
  <c r="L386"/>
  <c r="M386"/>
  <c r="B387"/>
  <c r="C387"/>
  <c r="D387"/>
  <c r="E387"/>
  <c r="F387"/>
  <c r="G387"/>
  <c r="H387"/>
  <c r="I387"/>
  <c r="J387"/>
  <c r="K387"/>
  <c r="L387"/>
  <c r="M387"/>
  <c r="B388"/>
  <c r="C388"/>
  <c r="D388"/>
  <c r="E388"/>
  <c r="F388"/>
  <c r="G388"/>
  <c r="H388"/>
  <c r="I388"/>
  <c r="J388"/>
  <c r="K388"/>
  <c r="L388"/>
  <c r="M388"/>
  <c r="B389"/>
  <c r="C389"/>
  <c r="D389"/>
  <c r="E389"/>
  <c r="F389"/>
  <c r="G389"/>
  <c r="H389"/>
  <c r="I389"/>
  <c r="J389"/>
  <c r="K389"/>
  <c r="L389"/>
  <c r="M389"/>
  <c r="B390"/>
  <c r="C390"/>
  <c r="D390"/>
  <c r="E390"/>
  <c r="F390"/>
  <c r="G390"/>
  <c r="H390"/>
  <c r="I390"/>
  <c r="J390"/>
  <c r="K390"/>
  <c r="L390"/>
  <c r="M390"/>
  <c r="B391"/>
  <c r="C391"/>
  <c r="D391"/>
  <c r="E391"/>
  <c r="F391"/>
  <c r="G391"/>
  <c r="H391"/>
  <c r="I391"/>
  <c r="J391"/>
  <c r="K391"/>
  <c r="L391"/>
  <c r="M391"/>
  <c r="B392"/>
  <c r="C392"/>
  <c r="D392"/>
  <c r="E392"/>
  <c r="F392"/>
  <c r="G392"/>
  <c r="H392"/>
  <c r="I392"/>
  <c r="J392"/>
  <c r="K392"/>
  <c r="L392"/>
  <c r="M392"/>
  <c r="B393"/>
  <c r="C393"/>
  <c r="D393"/>
  <c r="E393"/>
  <c r="F393"/>
  <c r="G393"/>
  <c r="H393"/>
  <c r="I393"/>
  <c r="J393"/>
  <c r="K393"/>
  <c r="L393"/>
  <c r="M393"/>
  <c r="B394"/>
  <c r="C394"/>
  <c r="D394"/>
  <c r="E394"/>
  <c r="F394"/>
  <c r="G394"/>
  <c r="H394"/>
  <c r="I394"/>
  <c r="J394"/>
  <c r="K394"/>
  <c r="L394"/>
  <c r="M394"/>
  <c r="B395"/>
  <c r="C395"/>
  <c r="D395"/>
  <c r="E395"/>
  <c r="F395"/>
  <c r="G395"/>
  <c r="H395"/>
  <c r="I395"/>
  <c r="J395"/>
  <c r="K395"/>
  <c r="L395"/>
  <c r="M395"/>
  <c r="B396"/>
  <c r="C396"/>
  <c r="D396"/>
  <c r="E396"/>
  <c r="F396"/>
  <c r="G396"/>
  <c r="H396"/>
  <c r="I396"/>
  <c r="J396"/>
  <c r="K396"/>
  <c r="L396"/>
  <c r="M396"/>
  <c r="B397"/>
  <c r="C397"/>
  <c r="D397"/>
  <c r="E397"/>
  <c r="F397"/>
  <c r="G397"/>
  <c r="H397"/>
  <c r="I397"/>
  <c r="J397"/>
  <c r="K397"/>
  <c r="L397"/>
  <c r="M397"/>
  <c r="B398"/>
  <c r="C398"/>
  <c r="D398"/>
  <c r="E398"/>
  <c r="F398"/>
  <c r="G398"/>
  <c r="H398"/>
  <c r="I398"/>
  <c r="J398"/>
  <c r="K398"/>
  <c r="L398"/>
  <c r="M398"/>
  <c r="B399"/>
  <c r="C399"/>
  <c r="D399"/>
  <c r="E399"/>
  <c r="F399"/>
  <c r="G399"/>
  <c r="H399"/>
  <c r="I399"/>
  <c r="J399"/>
  <c r="K399"/>
  <c r="L399"/>
  <c r="M399"/>
  <c r="B400"/>
  <c r="C400"/>
  <c r="D400"/>
  <c r="E400"/>
  <c r="F400"/>
  <c r="G400"/>
  <c r="H400"/>
  <c r="I400"/>
  <c r="J400"/>
  <c r="K400"/>
  <c r="L400"/>
  <c r="M400"/>
  <c r="B401"/>
  <c r="C401"/>
  <c r="D401"/>
  <c r="E401"/>
  <c r="F401"/>
  <c r="G401"/>
  <c r="H401"/>
  <c r="I401"/>
  <c r="J401"/>
  <c r="K401"/>
  <c r="L401"/>
  <c r="M401"/>
  <c r="B402"/>
  <c r="C402"/>
  <c r="D402"/>
  <c r="E402"/>
  <c r="F402"/>
  <c r="G402"/>
  <c r="H402"/>
  <c r="I402"/>
  <c r="J402"/>
  <c r="K402"/>
  <c r="L402"/>
  <c r="M402"/>
  <c r="B403"/>
  <c r="C403"/>
  <c r="D403"/>
  <c r="E403"/>
  <c r="F403"/>
  <c r="G403"/>
  <c r="H403"/>
  <c r="I403"/>
  <c r="J403"/>
  <c r="K403"/>
  <c r="L403"/>
  <c r="M403"/>
  <c r="B404"/>
  <c r="C404"/>
  <c r="D404"/>
  <c r="E404"/>
  <c r="F404"/>
  <c r="G404"/>
  <c r="H404"/>
  <c r="I404"/>
  <c r="J404"/>
  <c r="K404"/>
  <c r="L404"/>
  <c r="M404"/>
  <c r="B405"/>
  <c r="C405"/>
  <c r="D405"/>
  <c r="E405"/>
  <c r="F405"/>
  <c r="G405"/>
  <c r="H405"/>
  <c r="I405"/>
  <c r="J405"/>
  <c r="K405"/>
  <c r="L405"/>
  <c r="M405"/>
  <c r="B406"/>
  <c r="C406"/>
  <c r="D406"/>
  <c r="E406"/>
  <c r="F406"/>
  <c r="G406"/>
  <c r="H406"/>
  <c r="I406"/>
  <c r="J406"/>
  <c r="K406"/>
  <c r="L406"/>
  <c r="M406"/>
  <c r="B407"/>
  <c r="C407"/>
  <c r="D407"/>
  <c r="E407"/>
  <c r="F407"/>
  <c r="G407"/>
  <c r="H407"/>
  <c r="I407"/>
  <c r="J407"/>
  <c r="K407"/>
  <c r="L407"/>
  <c r="M407"/>
  <c r="B408"/>
  <c r="C408"/>
  <c r="D408"/>
  <c r="E408"/>
  <c r="F408"/>
  <c r="G408"/>
  <c r="H408"/>
  <c r="I408"/>
  <c r="J408"/>
  <c r="K408"/>
  <c r="L408"/>
  <c r="M408"/>
  <c r="B409"/>
  <c r="C409"/>
  <c r="D409"/>
  <c r="E409"/>
  <c r="F409"/>
  <c r="G409"/>
  <c r="H409"/>
  <c r="I409"/>
  <c r="J409"/>
  <c r="K409"/>
  <c r="L409"/>
  <c r="M409"/>
  <c r="B410"/>
  <c r="C410"/>
  <c r="D410"/>
  <c r="E410"/>
  <c r="F410"/>
  <c r="G410"/>
  <c r="H410"/>
  <c r="I410"/>
  <c r="J410"/>
  <c r="K410"/>
  <c r="L410"/>
  <c r="M410"/>
  <c r="B411"/>
  <c r="C411"/>
  <c r="D411"/>
  <c r="E411"/>
  <c r="F411"/>
  <c r="G411"/>
  <c r="H411"/>
  <c r="I411"/>
  <c r="J411"/>
  <c r="K411"/>
  <c r="L411"/>
  <c r="M411"/>
  <c r="B412"/>
  <c r="C412"/>
  <c r="D412"/>
  <c r="E412"/>
  <c r="F412"/>
  <c r="G412"/>
  <c r="H412"/>
  <c r="I412"/>
  <c r="J412"/>
  <c r="K412"/>
  <c r="L412"/>
  <c r="M412"/>
  <c r="B413"/>
  <c r="C413"/>
  <c r="D413"/>
  <c r="E413"/>
  <c r="F413"/>
  <c r="G413"/>
  <c r="H413"/>
  <c r="I413"/>
  <c r="J413"/>
  <c r="K413"/>
  <c r="L413"/>
  <c r="M413"/>
  <c r="B414"/>
  <c r="C414"/>
  <c r="D414"/>
  <c r="E414"/>
  <c r="F414"/>
  <c r="G414"/>
  <c r="H414"/>
  <c r="I414"/>
  <c r="J414"/>
  <c r="K414"/>
  <c r="L414"/>
  <c r="M414"/>
  <c r="B415"/>
  <c r="C415"/>
  <c r="D415"/>
  <c r="E415"/>
  <c r="F415"/>
  <c r="G415"/>
  <c r="H415"/>
  <c r="I415"/>
  <c r="J415"/>
  <c r="K415"/>
  <c r="L415"/>
  <c r="M415"/>
  <c r="B416"/>
  <c r="C416"/>
  <c r="D416"/>
  <c r="E416"/>
  <c r="F416"/>
  <c r="G416"/>
  <c r="H416"/>
  <c r="I416"/>
  <c r="J416"/>
  <c r="K416"/>
  <c r="L416"/>
  <c r="M416"/>
  <c r="B417"/>
  <c r="C417"/>
  <c r="D417"/>
  <c r="E417"/>
  <c r="F417"/>
  <c r="G417"/>
  <c r="H417"/>
  <c r="I417"/>
  <c r="J417"/>
  <c r="K417"/>
  <c r="L417"/>
  <c r="M417"/>
  <c r="B418"/>
  <c r="C418"/>
  <c r="D418"/>
  <c r="E418"/>
  <c r="F418"/>
  <c r="G418"/>
  <c r="H418"/>
  <c r="I418"/>
  <c r="J418"/>
  <c r="K418"/>
  <c r="L418"/>
  <c r="M418"/>
  <c r="B419"/>
  <c r="C419"/>
  <c r="D419"/>
  <c r="E419"/>
  <c r="F419"/>
  <c r="G419"/>
  <c r="H419"/>
  <c r="I419"/>
  <c r="J419"/>
  <c r="K419"/>
  <c r="L419"/>
  <c r="M419"/>
  <c r="B420"/>
  <c r="C420"/>
  <c r="D420"/>
  <c r="E420"/>
  <c r="F420"/>
  <c r="G420"/>
  <c r="H420"/>
  <c r="I420"/>
  <c r="J420"/>
  <c r="K420"/>
  <c r="L420"/>
  <c r="M420"/>
  <c r="B421"/>
  <c r="C421"/>
  <c r="D421"/>
  <c r="E421"/>
  <c r="F421"/>
  <c r="G421"/>
  <c r="H421"/>
  <c r="I421"/>
  <c r="J421"/>
  <c r="K421"/>
  <c r="L421"/>
  <c r="M421"/>
  <c r="B422"/>
  <c r="C422"/>
  <c r="D422"/>
  <c r="E422"/>
  <c r="F422"/>
  <c r="G422"/>
  <c r="H422"/>
  <c r="I422"/>
  <c r="J422"/>
  <c r="K422"/>
  <c r="L422"/>
  <c r="M422"/>
  <c r="B423"/>
  <c r="C423"/>
  <c r="D423"/>
  <c r="E423"/>
  <c r="F423"/>
  <c r="G423"/>
  <c r="H423"/>
  <c r="I423"/>
  <c r="J423"/>
  <c r="K423"/>
  <c r="L423"/>
  <c r="M423"/>
  <c r="B424"/>
  <c r="C424"/>
  <c r="D424"/>
  <c r="E424"/>
  <c r="F424"/>
  <c r="G424"/>
  <c r="H424"/>
  <c r="I424"/>
  <c r="J424"/>
  <c r="K424"/>
  <c r="L424"/>
  <c r="M424"/>
  <c r="B425"/>
  <c r="C425"/>
  <c r="D425"/>
  <c r="E425"/>
  <c r="F425"/>
  <c r="G425"/>
  <c r="H425"/>
  <c r="I425"/>
  <c r="J425"/>
  <c r="K425"/>
  <c r="L425"/>
  <c r="M425"/>
  <c r="B426"/>
  <c r="C426"/>
  <c r="D426"/>
  <c r="E426"/>
  <c r="F426"/>
  <c r="G426"/>
  <c r="H426"/>
  <c r="I426"/>
  <c r="J426"/>
  <c r="K426"/>
  <c r="L426"/>
  <c r="M426"/>
  <c r="B427"/>
  <c r="C427"/>
  <c r="D427"/>
  <c r="E427"/>
  <c r="F427"/>
  <c r="G427"/>
  <c r="H427"/>
  <c r="I427"/>
  <c r="J427"/>
  <c r="K427"/>
  <c r="L427"/>
  <c r="M427"/>
  <c r="B428"/>
  <c r="C428"/>
  <c r="D428"/>
  <c r="E428"/>
  <c r="F428"/>
  <c r="G428"/>
  <c r="H428"/>
  <c r="I428"/>
  <c r="J428"/>
  <c r="K428"/>
  <c r="L428"/>
  <c r="M428"/>
  <c r="B429"/>
  <c r="C429"/>
  <c r="D429"/>
  <c r="E429"/>
  <c r="F429"/>
  <c r="G429"/>
  <c r="H429"/>
  <c r="I429"/>
  <c r="J429"/>
  <c r="K429"/>
  <c r="L429"/>
  <c r="M429"/>
  <c r="B430"/>
  <c r="C430"/>
  <c r="D430"/>
  <c r="E430"/>
  <c r="F430"/>
  <c r="G430"/>
  <c r="H430"/>
  <c r="I430"/>
  <c r="J430"/>
  <c r="K430"/>
  <c r="L430"/>
  <c r="M430"/>
  <c r="B431"/>
  <c r="C431"/>
  <c r="D431"/>
  <c r="E431"/>
  <c r="F431"/>
  <c r="G431"/>
  <c r="H431"/>
  <c r="I431"/>
  <c r="J431"/>
  <c r="K431"/>
  <c r="L431"/>
  <c r="M431"/>
  <c r="B432"/>
  <c r="C432"/>
  <c r="D432"/>
  <c r="E432"/>
  <c r="F432"/>
  <c r="G432"/>
  <c r="H432"/>
  <c r="I432"/>
  <c r="J432"/>
  <c r="K432"/>
  <c r="L432"/>
  <c r="M432"/>
  <c r="B433"/>
  <c r="C433"/>
  <c r="D433"/>
  <c r="E433"/>
  <c r="F433"/>
  <c r="G433"/>
  <c r="H433"/>
  <c r="I433"/>
  <c r="J433"/>
  <c r="K433"/>
  <c r="L433"/>
  <c r="M433"/>
  <c r="B434"/>
  <c r="C434"/>
  <c r="D434"/>
  <c r="E434"/>
  <c r="F434"/>
  <c r="G434"/>
  <c r="H434"/>
  <c r="I434"/>
  <c r="J434"/>
  <c r="K434"/>
  <c r="L434"/>
  <c r="M434"/>
  <c r="B435"/>
  <c r="C435"/>
  <c r="D435"/>
  <c r="E435"/>
  <c r="F435"/>
  <c r="G435"/>
  <c r="H435"/>
  <c r="I435"/>
  <c r="J435"/>
  <c r="K435"/>
  <c r="L435"/>
  <c r="M435"/>
  <c r="B436"/>
  <c r="C436"/>
  <c r="D436"/>
  <c r="E436"/>
  <c r="F436"/>
  <c r="G436"/>
  <c r="H436"/>
  <c r="I436"/>
  <c r="J436"/>
  <c r="K436"/>
  <c r="L436"/>
  <c r="M436"/>
  <c r="B437"/>
  <c r="C437"/>
  <c r="D437"/>
  <c r="E437"/>
  <c r="F437"/>
  <c r="G437"/>
  <c r="H437"/>
  <c r="I437"/>
  <c r="J437"/>
  <c r="K437"/>
  <c r="L437"/>
  <c r="M437"/>
  <c r="B438"/>
  <c r="C438"/>
  <c r="D438"/>
  <c r="E438"/>
  <c r="F438"/>
  <c r="G438"/>
  <c r="H438"/>
  <c r="I438"/>
  <c r="J438"/>
  <c r="K438"/>
  <c r="L438"/>
  <c r="M438"/>
  <c r="B439"/>
  <c r="C439"/>
  <c r="D439"/>
  <c r="E439"/>
  <c r="F439"/>
  <c r="G439"/>
  <c r="H439"/>
  <c r="I439"/>
  <c r="J439"/>
  <c r="K439"/>
  <c r="L439"/>
  <c r="M439"/>
  <c r="B440"/>
  <c r="C440"/>
  <c r="D440"/>
  <c r="E440"/>
  <c r="F440"/>
  <c r="G440"/>
  <c r="H440"/>
  <c r="I440"/>
  <c r="J440"/>
  <c r="K440"/>
  <c r="L440"/>
  <c r="M440"/>
  <c r="B441"/>
  <c r="C441"/>
  <c r="D441"/>
  <c r="E441"/>
  <c r="F441"/>
  <c r="G441"/>
  <c r="H441"/>
  <c r="I441"/>
  <c r="J441"/>
  <c r="K441"/>
  <c r="L441"/>
  <c r="M441"/>
  <c r="B442"/>
  <c r="C442"/>
  <c r="D442"/>
  <c r="E442"/>
  <c r="F442"/>
  <c r="G442"/>
  <c r="H442"/>
  <c r="I442"/>
  <c r="J442"/>
  <c r="K442"/>
  <c r="L442"/>
  <c r="M442"/>
  <c r="B443"/>
  <c r="C443"/>
  <c r="D443"/>
  <c r="E443"/>
  <c r="F443"/>
  <c r="G443"/>
  <c r="H443"/>
  <c r="I443"/>
  <c r="J443"/>
  <c r="K443"/>
  <c r="L443"/>
  <c r="M443"/>
  <c r="B444"/>
  <c r="C444"/>
  <c r="D444"/>
  <c r="E444"/>
  <c r="F444"/>
  <c r="G444"/>
  <c r="H444"/>
  <c r="I444"/>
  <c r="J444"/>
  <c r="K444"/>
  <c r="L444"/>
  <c r="M444"/>
  <c r="B445"/>
  <c r="C445"/>
  <c r="D445"/>
  <c r="E445"/>
  <c r="F445"/>
  <c r="G445"/>
  <c r="H445"/>
  <c r="I445"/>
  <c r="J445"/>
  <c r="K445"/>
  <c r="L445"/>
  <c r="M445"/>
  <c r="B446"/>
  <c r="C446"/>
  <c r="D446"/>
  <c r="E446"/>
  <c r="F446"/>
  <c r="G446"/>
  <c r="H446"/>
  <c r="I446"/>
  <c r="J446"/>
  <c r="K446"/>
  <c r="L446"/>
  <c r="M446"/>
  <c r="B447"/>
  <c r="C447"/>
  <c r="D447"/>
  <c r="E447"/>
  <c r="F447"/>
  <c r="G447"/>
  <c r="H447"/>
  <c r="I447"/>
  <c r="J447"/>
  <c r="K447"/>
  <c r="L447"/>
  <c r="M447"/>
  <c r="B448"/>
  <c r="C448"/>
  <c r="D448"/>
  <c r="E448"/>
  <c r="F448"/>
  <c r="G448"/>
  <c r="H448"/>
  <c r="I448"/>
  <c r="J448"/>
  <c r="K448"/>
  <c r="L448"/>
  <c r="M448"/>
  <c r="B449"/>
  <c r="C449"/>
  <c r="D449"/>
  <c r="E449"/>
  <c r="F449"/>
  <c r="G449"/>
  <c r="H449"/>
  <c r="I449"/>
  <c r="J449"/>
  <c r="K449"/>
  <c r="L449"/>
  <c r="M449"/>
  <c r="B450"/>
  <c r="C450"/>
  <c r="D450"/>
  <c r="E450"/>
  <c r="F450"/>
  <c r="G450"/>
  <c r="H450"/>
  <c r="I450"/>
  <c r="J450"/>
  <c r="K450"/>
  <c r="L450"/>
  <c r="M450"/>
  <c r="B451"/>
  <c r="C451"/>
  <c r="D451"/>
  <c r="E451"/>
  <c r="F451"/>
  <c r="G451"/>
  <c r="H451"/>
  <c r="I451"/>
  <c r="J451"/>
  <c r="K451"/>
  <c r="L451"/>
  <c r="M451"/>
  <c r="B452"/>
  <c r="C452"/>
  <c r="D452"/>
  <c r="E452"/>
  <c r="F452"/>
  <c r="G452"/>
  <c r="H452"/>
  <c r="I452"/>
  <c r="J452"/>
  <c r="K452"/>
  <c r="L452"/>
  <c r="M452"/>
  <c r="B453"/>
  <c r="C453"/>
  <c r="D453"/>
  <c r="E453"/>
  <c r="F453"/>
  <c r="G453"/>
  <c r="H453"/>
  <c r="I453"/>
  <c r="J453"/>
  <c r="K453"/>
  <c r="L453"/>
  <c r="M453"/>
  <c r="B454"/>
  <c r="C454"/>
  <c r="D454"/>
  <c r="E454"/>
  <c r="F454"/>
  <c r="G454"/>
  <c r="H454"/>
  <c r="I454"/>
  <c r="J454"/>
  <c r="K454"/>
  <c r="L454"/>
  <c r="M454"/>
  <c r="B455"/>
  <c r="C455"/>
  <c r="D455"/>
  <c r="E455"/>
  <c r="F455"/>
  <c r="G455"/>
  <c r="H455"/>
  <c r="I455"/>
  <c r="J455"/>
  <c r="K455"/>
  <c r="L455"/>
  <c r="M455"/>
  <c r="B456"/>
  <c r="C456"/>
  <c r="D456"/>
  <c r="E456"/>
  <c r="F456"/>
  <c r="G456"/>
  <c r="H456"/>
  <c r="I456"/>
  <c r="J456"/>
  <c r="K456"/>
  <c r="L456"/>
  <c r="M456"/>
  <c r="B457"/>
  <c r="C457"/>
  <c r="D457"/>
  <c r="E457"/>
  <c r="F457"/>
  <c r="G457"/>
  <c r="H457"/>
  <c r="I457"/>
  <c r="J457"/>
  <c r="K457"/>
  <c r="L457"/>
  <c r="M457"/>
  <c r="B458"/>
  <c r="C458"/>
  <c r="D458"/>
  <c r="E458"/>
  <c r="F458"/>
  <c r="G458"/>
  <c r="H458"/>
  <c r="I458"/>
  <c r="J458"/>
  <c r="K458"/>
  <c r="L458"/>
  <c r="M458"/>
  <c r="B459"/>
  <c r="C459"/>
  <c r="D459"/>
  <c r="E459"/>
  <c r="F459"/>
  <c r="G459"/>
  <c r="H459"/>
  <c r="I459"/>
  <c r="J459"/>
  <c r="K459"/>
  <c r="L459"/>
  <c r="M459"/>
  <c r="B460"/>
  <c r="C460"/>
  <c r="D460"/>
  <c r="E460"/>
  <c r="F460"/>
  <c r="G460"/>
  <c r="H460"/>
  <c r="I460"/>
  <c r="J460"/>
  <c r="K460"/>
  <c r="L460"/>
  <c r="M460"/>
  <c r="B461"/>
  <c r="C461"/>
  <c r="D461"/>
  <c r="E461"/>
  <c r="F461"/>
  <c r="G461"/>
  <c r="H461"/>
  <c r="I461"/>
  <c r="J461"/>
  <c r="K461"/>
  <c r="L461"/>
  <c r="M461"/>
  <c r="B462"/>
  <c r="C462"/>
  <c r="D462"/>
  <c r="E462"/>
  <c r="F462"/>
  <c r="G462"/>
  <c r="H462"/>
  <c r="I462"/>
  <c r="J462"/>
  <c r="K462"/>
  <c r="L462"/>
  <c r="M462"/>
  <c r="B463"/>
  <c r="C463"/>
  <c r="D463"/>
  <c r="E463"/>
  <c r="F463"/>
  <c r="G463"/>
  <c r="H463"/>
  <c r="I463"/>
  <c r="J463"/>
  <c r="K463"/>
  <c r="L463"/>
  <c r="M463"/>
  <c r="B464"/>
  <c r="C464"/>
  <c r="D464"/>
  <c r="E464"/>
  <c r="F464"/>
  <c r="G464"/>
  <c r="H464"/>
  <c r="I464"/>
  <c r="J464"/>
  <c r="K464"/>
  <c r="L464"/>
  <c r="M464"/>
  <c r="B465"/>
  <c r="C465"/>
  <c r="D465"/>
  <c r="E465"/>
  <c r="F465"/>
  <c r="G465"/>
  <c r="H465"/>
  <c r="I465"/>
  <c r="J465"/>
  <c r="K465"/>
  <c r="L465"/>
  <c r="M465"/>
  <c r="B466"/>
  <c r="C466"/>
  <c r="D466"/>
  <c r="E466"/>
  <c r="F466"/>
  <c r="G466"/>
  <c r="H466"/>
  <c r="I466"/>
  <c r="J466"/>
  <c r="K466"/>
  <c r="L466"/>
  <c r="M466"/>
  <c r="B467"/>
  <c r="C467"/>
  <c r="D467"/>
  <c r="E467"/>
  <c r="F467"/>
  <c r="G467"/>
  <c r="H467"/>
  <c r="I467"/>
  <c r="J467"/>
  <c r="K467"/>
  <c r="L467"/>
  <c r="M467"/>
  <c r="B468"/>
  <c r="C468"/>
  <c r="D468"/>
  <c r="E468"/>
  <c r="F468"/>
  <c r="G468"/>
  <c r="H468"/>
  <c r="I468"/>
  <c r="J468"/>
  <c r="K468"/>
  <c r="L468"/>
  <c r="M468"/>
  <c r="B469"/>
  <c r="C469"/>
  <c r="D469"/>
  <c r="E469"/>
  <c r="F469"/>
  <c r="G469"/>
  <c r="H469"/>
  <c r="I469"/>
  <c r="J469"/>
  <c r="K469"/>
  <c r="L469"/>
  <c r="M469"/>
  <c r="B470"/>
  <c r="C470"/>
  <c r="D470"/>
  <c r="E470"/>
  <c r="F470"/>
  <c r="G470"/>
  <c r="H470"/>
  <c r="I470"/>
  <c r="J470"/>
  <c r="K470"/>
  <c r="L470"/>
  <c r="M470"/>
  <c r="B471"/>
  <c r="C471"/>
  <c r="D471"/>
  <c r="E471"/>
  <c r="F471"/>
  <c r="G471"/>
  <c r="H471"/>
  <c r="I471"/>
  <c r="J471"/>
  <c r="K471"/>
  <c r="L471"/>
  <c r="M471"/>
  <c r="B472"/>
  <c r="C472"/>
  <c r="D472"/>
  <c r="E472"/>
  <c r="F472"/>
  <c r="G472"/>
  <c r="H472"/>
  <c r="I472"/>
  <c r="J472"/>
  <c r="K472"/>
  <c r="L472"/>
  <c r="M472"/>
  <c r="B473"/>
  <c r="C473"/>
  <c r="D473"/>
  <c r="E473"/>
  <c r="F473"/>
  <c r="G473"/>
  <c r="H473"/>
  <c r="I473"/>
  <c r="J473"/>
  <c r="K473"/>
  <c r="L473"/>
  <c r="M473"/>
  <c r="B474"/>
  <c r="C474"/>
  <c r="D474"/>
  <c r="E474"/>
  <c r="F474"/>
  <c r="G474"/>
  <c r="H474"/>
  <c r="I474"/>
  <c r="J474"/>
  <c r="K474"/>
  <c r="L474"/>
  <c r="M474"/>
  <c r="B475"/>
  <c r="C475"/>
  <c r="D475"/>
  <c r="E475"/>
  <c r="F475"/>
  <c r="G475"/>
  <c r="H475"/>
  <c r="I475"/>
  <c r="J475"/>
  <c r="K475"/>
  <c r="L475"/>
  <c r="M475"/>
  <c r="B476"/>
  <c r="C476"/>
  <c r="D476"/>
  <c r="E476"/>
  <c r="F476"/>
  <c r="G476"/>
  <c r="H476"/>
  <c r="I476"/>
  <c r="J476"/>
  <c r="K476"/>
  <c r="L476"/>
  <c r="M476"/>
  <c r="B477"/>
  <c r="C477"/>
  <c r="D477"/>
  <c r="E477"/>
  <c r="F477"/>
  <c r="G477"/>
  <c r="H477"/>
  <c r="I477"/>
  <c r="J477"/>
  <c r="K477"/>
  <c r="L477"/>
  <c r="M477"/>
  <c r="B478"/>
  <c r="C478"/>
  <c r="D478"/>
  <c r="E478"/>
  <c r="F478"/>
  <c r="G478"/>
  <c r="H478"/>
  <c r="I478"/>
  <c r="J478"/>
  <c r="K478"/>
  <c r="L478"/>
  <c r="M478"/>
  <c r="B479"/>
  <c r="C479"/>
  <c r="D479"/>
  <c r="E479"/>
  <c r="F479"/>
  <c r="G479"/>
  <c r="H479"/>
  <c r="I479"/>
  <c r="J479"/>
  <c r="K479"/>
  <c r="L479"/>
  <c r="M479"/>
  <c r="B480"/>
  <c r="C480"/>
  <c r="D480"/>
  <c r="E480"/>
  <c r="F480"/>
  <c r="G480"/>
  <c r="H480"/>
  <c r="I480"/>
  <c r="J480"/>
  <c r="K480"/>
  <c r="L480"/>
  <c r="M480"/>
  <c r="B481"/>
  <c r="C481"/>
  <c r="D481"/>
  <c r="E481"/>
  <c r="F481"/>
  <c r="G481"/>
  <c r="H481"/>
  <c r="I481"/>
  <c r="J481"/>
  <c r="K481"/>
  <c r="L481"/>
  <c r="M481"/>
  <c r="B482"/>
  <c r="C482"/>
  <c r="D482"/>
  <c r="E482"/>
  <c r="F482"/>
  <c r="G482"/>
  <c r="H482"/>
  <c r="I482"/>
  <c r="J482"/>
  <c r="K482"/>
  <c r="L482"/>
  <c r="M482"/>
  <c r="B483"/>
  <c r="C483"/>
  <c r="D483"/>
  <c r="E483"/>
  <c r="F483"/>
  <c r="G483"/>
  <c r="H483"/>
  <c r="I483"/>
  <c r="J483"/>
  <c r="K483"/>
  <c r="L483"/>
  <c r="M483"/>
  <c r="B484"/>
  <c r="C484"/>
  <c r="D484"/>
  <c r="E484"/>
  <c r="F484"/>
  <c r="G484"/>
  <c r="H484"/>
  <c r="I484"/>
  <c r="J484"/>
  <c r="K484"/>
  <c r="L484"/>
  <c r="M484"/>
  <c r="B485"/>
  <c r="C485"/>
  <c r="D485"/>
  <c r="E485"/>
  <c r="F485"/>
  <c r="G485"/>
  <c r="H485"/>
  <c r="I485"/>
  <c r="J485"/>
  <c r="K485"/>
  <c r="L485"/>
  <c r="M485"/>
  <c r="B486"/>
  <c r="C486"/>
  <c r="D486"/>
  <c r="E486"/>
  <c r="F486"/>
  <c r="G486"/>
  <c r="H486"/>
  <c r="I486"/>
  <c r="J486"/>
  <c r="K486"/>
  <c r="L486"/>
  <c r="M486"/>
  <c r="B487"/>
  <c r="C487"/>
  <c r="D487"/>
  <c r="E487"/>
  <c r="F487"/>
  <c r="G487"/>
  <c r="H487"/>
  <c r="I487"/>
  <c r="J487"/>
  <c r="K487"/>
  <c r="L487"/>
  <c r="M487"/>
  <c r="B488"/>
  <c r="C488"/>
  <c r="D488"/>
  <c r="E488"/>
  <c r="F488"/>
  <c r="G488"/>
  <c r="H488"/>
  <c r="I488"/>
  <c r="J488"/>
  <c r="K488"/>
  <c r="L488"/>
  <c r="M488"/>
  <c r="B489"/>
  <c r="C489"/>
  <c r="D489"/>
  <c r="E489"/>
  <c r="F489"/>
  <c r="G489"/>
  <c r="H489"/>
  <c r="I489"/>
  <c r="J489"/>
  <c r="K489"/>
  <c r="L489"/>
  <c r="M489"/>
  <c r="B490"/>
  <c r="C490"/>
  <c r="D490"/>
  <c r="E490"/>
  <c r="F490"/>
  <c r="G490"/>
  <c r="H490"/>
  <c r="I490"/>
  <c r="J490"/>
  <c r="K490"/>
  <c r="L490"/>
  <c r="M490"/>
  <c r="B491"/>
  <c r="C491"/>
  <c r="D491"/>
  <c r="E491"/>
  <c r="F491"/>
  <c r="G491"/>
  <c r="H491"/>
  <c r="I491"/>
  <c r="J491"/>
  <c r="K491"/>
  <c r="L491"/>
  <c r="M491"/>
  <c r="B492"/>
  <c r="C492"/>
  <c r="D492"/>
  <c r="E492"/>
  <c r="F492"/>
  <c r="G492"/>
  <c r="H492"/>
  <c r="I492"/>
  <c r="J492"/>
  <c r="K492"/>
  <c r="L492"/>
  <c r="M492"/>
  <c r="B493"/>
  <c r="C493"/>
  <c r="D493"/>
  <c r="E493"/>
  <c r="F493"/>
  <c r="G493"/>
  <c r="H493"/>
  <c r="I493"/>
  <c r="J493"/>
  <c r="K493"/>
  <c r="L493"/>
  <c r="M493"/>
  <c r="B494"/>
  <c r="C494"/>
  <c r="D494"/>
  <c r="E494"/>
  <c r="F494"/>
  <c r="G494"/>
  <c r="H494"/>
  <c r="I494"/>
  <c r="J494"/>
  <c r="K494"/>
  <c r="L494"/>
  <c r="M494"/>
  <c r="B495"/>
  <c r="C495"/>
  <c r="D495"/>
  <c r="E495"/>
  <c r="F495"/>
  <c r="G495"/>
  <c r="H495"/>
  <c r="I495"/>
  <c r="J495"/>
  <c r="K495"/>
  <c r="L495"/>
  <c r="M495"/>
  <c r="B496"/>
  <c r="C496"/>
  <c r="D496"/>
  <c r="E496"/>
  <c r="F496"/>
  <c r="G496"/>
  <c r="H496"/>
  <c r="I496"/>
  <c r="J496"/>
  <c r="K496"/>
  <c r="L496"/>
  <c r="M496"/>
  <c r="B497"/>
  <c r="C497"/>
  <c r="D497"/>
  <c r="E497"/>
  <c r="F497"/>
  <c r="G497"/>
  <c r="H497"/>
  <c r="I497"/>
  <c r="J497"/>
  <c r="K497"/>
  <c r="L497"/>
  <c r="M497"/>
  <c r="B498"/>
  <c r="C498"/>
  <c r="D498"/>
  <c r="E498"/>
  <c r="F498"/>
  <c r="G498"/>
  <c r="H498"/>
  <c r="I498"/>
  <c r="J498"/>
  <c r="K498"/>
  <c r="L498"/>
  <c r="M498"/>
  <c r="B499"/>
  <c r="C499"/>
  <c r="D499"/>
  <c r="E499"/>
  <c r="F499"/>
  <c r="G499"/>
  <c r="H499"/>
  <c r="I499"/>
  <c r="J499"/>
  <c r="K499"/>
  <c r="L499"/>
  <c r="M499"/>
  <c r="B500"/>
  <c r="C500"/>
  <c r="D500"/>
  <c r="E500"/>
  <c r="F500"/>
  <c r="G500"/>
  <c r="H500"/>
  <c r="I500"/>
  <c r="J500"/>
  <c r="K500"/>
  <c r="L500"/>
  <c r="M500"/>
  <c r="B501"/>
  <c r="C501"/>
  <c r="D501"/>
  <c r="E501"/>
  <c r="F501"/>
  <c r="G501"/>
  <c r="H501"/>
  <c r="I501"/>
  <c r="J501"/>
  <c r="K501"/>
  <c r="L501"/>
  <c r="M501"/>
  <c r="B502"/>
  <c r="C502"/>
  <c r="D502"/>
  <c r="E502"/>
  <c r="F502"/>
  <c r="G502"/>
  <c r="H502"/>
  <c r="I502"/>
  <c r="J502"/>
  <c r="K502"/>
  <c r="L502"/>
  <c r="M502"/>
  <c r="B503"/>
  <c r="C503"/>
  <c r="D503"/>
  <c r="E503"/>
  <c r="F503"/>
  <c r="G503"/>
  <c r="H503"/>
  <c r="I503"/>
  <c r="J503"/>
  <c r="K503"/>
  <c r="L503"/>
  <c r="M503"/>
  <c r="B504"/>
  <c r="C504"/>
  <c r="D504"/>
  <c r="E504"/>
  <c r="F504"/>
  <c r="G504"/>
  <c r="H504"/>
  <c r="I504"/>
  <c r="J504"/>
  <c r="K504"/>
  <c r="L504"/>
  <c r="M504"/>
  <c r="B505"/>
  <c r="C505"/>
  <c r="D505"/>
  <c r="E505"/>
  <c r="F505"/>
  <c r="G505"/>
  <c r="H505"/>
  <c r="I505"/>
  <c r="J505"/>
  <c r="K505"/>
  <c r="L505"/>
  <c r="M505"/>
  <c r="B506"/>
  <c r="C506"/>
  <c r="D506"/>
  <c r="E506"/>
  <c r="F506"/>
  <c r="G506"/>
  <c r="H506"/>
  <c r="I506"/>
  <c r="J506"/>
  <c r="K506"/>
  <c r="L506"/>
  <c r="M506"/>
  <c r="B507"/>
  <c r="C507"/>
  <c r="D507"/>
  <c r="E507"/>
  <c r="F507"/>
  <c r="G507"/>
  <c r="H507"/>
  <c r="I507"/>
  <c r="J507"/>
  <c r="K507"/>
  <c r="L507"/>
  <c r="M507"/>
  <c r="B508"/>
  <c r="C508"/>
  <c r="D508"/>
  <c r="E508"/>
  <c r="F508"/>
  <c r="G508"/>
  <c r="H508"/>
  <c r="I508"/>
  <c r="J508"/>
  <c r="K508"/>
  <c r="L508"/>
  <c r="M508"/>
  <c r="B509"/>
  <c r="C509"/>
  <c r="D509"/>
  <c r="E509"/>
  <c r="F509"/>
  <c r="G509"/>
  <c r="H509"/>
  <c r="I509"/>
  <c r="J509"/>
  <c r="K509"/>
  <c r="L509"/>
  <c r="M509"/>
  <c r="B510"/>
  <c r="C510"/>
  <c r="D510"/>
  <c r="E510"/>
  <c r="F510"/>
  <c r="G510"/>
  <c r="H510"/>
  <c r="I510"/>
  <c r="J510"/>
  <c r="K510"/>
  <c r="L510"/>
  <c r="M510"/>
  <c r="B511"/>
  <c r="C511"/>
  <c r="D511"/>
  <c r="E511"/>
  <c r="F511"/>
  <c r="G511"/>
  <c r="H511"/>
  <c r="I511"/>
  <c r="J511"/>
  <c r="K511"/>
  <c r="L511"/>
  <c r="M511"/>
  <c r="B512"/>
  <c r="C512"/>
  <c r="D512"/>
  <c r="E512"/>
  <c r="F512"/>
  <c r="G512"/>
  <c r="H512"/>
  <c r="I512"/>
  <c r="J512"/>
  <c r="K512"/>
  <c r="L512"/>
  <c r="M512"/>
  <c r="B513"/>
  <c r="C513"/>
  <c r="D513"/>
  <c r="E513"/>
  <c r="F513"/>
  <c r="G513"/>
  <c r="H513"/>
  <c r="I513"/>
  <c r="J513"/>
  <c r="K513"/>
  <c r="L513"/>
  <c r="M513"/>
  <c r="B514"/>
  <c r="C514"/>
  <c r="D514"/>
  <c r="E514"/>
  <c r="F514"/>
  <c r="G514"/>
  <c r="H514"/>
  <c r="I514"/>
  <c r="J514"/>
  <c r="K514"/>
  <c r="L514"/>
  <c r="M514"/>
  <c r="B515"/>
  <c r="C515"/>
  <c r="D515"/>
  <c r="E515"/>
  <c r="F515"/>
  <c r="G515"/>
  <c r="H515"/>
  <c r="I515"/>
  <c r="J515"/>
  <c r="K515"/>
  <c r="L515"/>
  <c r="M515"/>
  <c r="B516"/>
  <c r="C516"/>
  <c r="D516"/>
  <c r="E516"/>
  <c r="F516"/>
  <c r="G516"/>
  <c r="H516"/>
  <c r="I516"/>
  <c r="J516"/>
  <c r="K516"/>
  <c r="L516"/>
  <c r="M516"/>
  <c r="B517"/>
  <c r="C517"/>
  <c r="D517"/>
  <c r="E517"/>
  <c r="F517"/>
  <c r="G517"/>
  <c r="H517"/>
  <c r="I517"/>
  <c r="J517"/>
  <c r="K517"/>
  <c r="L517"/>
  <c r="M517"/>
  <c r="B518"/>
  <c r="C518"/>
  <c r="D518"/>
  <c r="E518"/>
  <c r="F518"/>
  <c r="G518"/>
  <c r="H518"/>
  <c r="I518"/>
  <c r="J518"/>
  <c r="K518"/>
  <c r="L518"/>
  <c r="M518"/>
  <c r="B519"/>
  <c r="C519"/>
  <c r="D519"/>
  <c r="E519"/>
  <c r="F519"/>
  <c r="G519"/>
  <c r="H519"/>
  <c r="I519"/>
  <c r="J519"/>
  <c r="K519"/>
  <c r="L519"/>
  <c r="M519"/>
  <c r="B520"/>
  <c r="C520"/>
  <c r="D520"/>
  <c r="E520"/>
  <c r="F520"/>
  <c r="G520"/>
  <c r="H520"/>
  <c r="I520"/>
  <c r="J520"/>
  <c r="K520"/>
  <c r="L520"/>
  <c r="M520"/>
  <c r="B521"/>
  <c r="C521"/>
  <c r="D521"/>
  <c r="E521"/>
  <c r="F521"/>
  <c r="G521"/>
  <c r="H521"/>
  <c r="I521"/>
  <c r="J521"/>
  <c r="K521"/>
  <c r="L521"/>
  <c r="M521"/>
  <c r="B522"/>
  <c r="C522"/>
  <c r="D522"/>
  <c r="E522"/>
  <c r="F522"/>
  <c r="G522"/>
  <c r="H522"/>
  <c r="I522"/>
  <c r="J522"/>
  <c r="K522"/>
  <c r="L522"/>
  <c r="M522"/>
  <c r="B523"/>
  <c r="C523"/>
  <c r="D523"/>
  <c r="E523"/>
  <c r="F523"/>
  <c r="G523"/>
  <c r="H523"/>
  <c r="I523"/>
  <c r="J523"/>
  <c r="K523"/>
  <c r="L523"/>
  <c r="M523"/>
  <c r="B524"/>
  <c r="C524"/>
  <c r="D524"/>
  <c r="E524"/>
  <c r="F524"/>
  <c r="G524"/>
  <c r="H524"/>
  <c r="I524"/>
  <c r="J524"/>
  <c r="K524"/>
  <c r="L524"/>
  <c r="M524"/>
  <c r="B525"/>
  <c r="C525"/>
  <c r="D525"/>
  <c r="E525"/>
  <c r="F525"/>
  <c r="G525"/>
  <c r="H525"/>
  <c r="I525"/>
  <c r="J525"/>
  <c r="K525"/>
  <c r="L525"/>
  <c r="M525"/>
  <c r="B526"/>
  <c r="C526"/>
  <c r="D526"/>
  <c r="E526"/>
  <c r="F526"/>
  <c r="G526"/>
  <c r="H526"/>
  <c r="I526"/>
  <c r="J526"/>
  <c r="K526"/>
  <c r="L526"/>
  <c r="M526"/>
  <c r="B527"/>
  <c r="C527"/>
  <c r="D527"/>
  <c r="E527"/>
  <c r="F527"/>
  <c r="G527"/>
  <c r="H527"/>
  <c r="I527"/>
  <c r="J527"/>
  <c r="K527"/>
  <c r="L527"/>
  <c r="M527"/>
  <c r="B528"/>
  <c r="C528"/>
  <c r="D528"/>
  <c r="E528"/>
  <c r="F528"/>
  <c r="G528"/>
  <c r="H528"/>
  <c r="I528"/>
  <c r="J528"/>
  <c r="K528"/>
  <c r="L528"/>
  <c r="M528"/>
  <c r="B529"/>
  <c r="C529"/>
  <c r="D529"/>
  <c r="E529"/>
  <c r="F529"/>
  <c r="G529"/>
  <c r="H529"/>
  <c r="I529"/>
  <c r="J529"/>
  <c r="K529"/>
  <c r="L529"/>
  <c r="M529"/>
  <c r="B530"/>
  <c r="C530"/>
  <c r="D530"/>
  <c r="E530"/>
  <c r="F530"/>
  <c r="G530"/>
  <c r="H530"/>
  <c r="I530"/>
  <c r="J530"/>
  <c r="K530"/>
  <c r="L530"/>
  <c r="M530"/>
  <c r="B531"/>
  <c r="C531"/>
  <c r="D531"/>
  <c r="E531"/>
  <c r="F531"/>
  <c r="G531"/>
  <c r="H531"/>
  <c r="I531"/>
  <c r="J531"/>
  <c r="K531"/>
  <c r="L531"/>
  <c r="M531"/>
  <c r="B532"/>
  <c r="C532"/>
  <c r="D532"/>
  <c r="E532"/>
  <c r="F532"/>
  <c r="G532"/>
  <c r="H532"/>
  <c r="I532"/>
  <c r="J532"/>
  <c r="K532"/>
  <c r="L532"/>
  <c r="M532"/>
  <c r="B533"/>
  <c r="C533"/>
  <c r="D533"/>
  <c r="E533"/>
  <c r="F533"/>
  <c r="G533"/>
  <c r="H533"/>
  <c r="I533"/>
  <c r="J533"/>
  <c r="K533"/>
  <c r="L533"/>
  <c r="M533"/>
  <c r="B534"/>
  <c r="C534"/>
  <c r="D534"/>
  <c r="E534"/>
  <c r="F534"/>
  <c r="G534"/>
  <c r="H534"/>
  <c r="I534"/>
  <c r="J534"/>
  <c r="K534"/>
  <c r="L534"/>
  <c r="M534"/>
  <c r="B535"/>
  <c r="C535"/>
  <c r="D535"/>
  <c r="E535"/>
  <c r="F535"/>
  <c r="G535"/>
  <c r="H535"/>
  <c r="I535"/>
  <c r="J535"/>
  <c r="K535"/>
  <c r="L535"/>
  <c r="M535"/>
  <c r="B536"/>
  <c r="C536"/>
  <c r="D536"/>
  <c r="E536"/>
  <c r="F536"/>
  <c r="G536"/>
  <c r="H536"/>
  <c r="I536"/>
  <c r="J536"/>
  <c r="K536"/>
  <c r="L536"/>
  <c r="M536"/>
  <c r="B537"/>
  <c r="C537"/>
  <c r="D537"/>
  <c r="E537"/>
  <c r="F537"/>
  <c r="G537"/>
  <c r="H537"/>
  <c r="I537"/>
  <c r="J537"/>
  <c r="K537"/>
  <c r="L537"/>
  <c r="M537"/>
  <c r="B538"/>
  <c r="C538"/>
  <c r="D538"/>
  <c r="E538"/>
  <c r="F538"/>
  <c r="G538"/>
  <c r="H538"/>
  <c r="I538"/>
  <c r="J538"/>
  <c r="K538"/>
  <c r="L538"/>
  <c r="M538"/>
  <c r="B539"/>
  <c r="C539"/>
  <c r="D539"/>
  <c r="E539"/>
  <c r="F539"/>
  <c r="G539"/>
  <c r="H539"/>
  <c r="I539"/>
  <c r="J539"/>
  <c r="K539"/>
  <c r="L539"/>
  <c r="M539"/>
  <c r="B540"/>
  <c r="C540"/>
  <c r="D540"/>
  <c r="E540"/>
  <c r="F540"/>
  <c r="G540"/>
  <c r="H540"/>
  <c r="I540"/>
  <c r="J540"/>
  <c r="K540"/>
  <c r="L540"/>
  <c r="M540"/>
  <c r="B541"/>
  <c r="C541"/>
  <c r="D541"/>
  <c r="E541"/>
  <c r="F541"/>
  <c r="G541"/>
  <c r="H541"/>
  <c r="I541"/>
  <c r="J541"/>
  <c r="K541"/>
  <c r="L541"/>
  <c r="M541"/>
  <c r="B542"/>
  <c r="C542"/>
  <c r="D542"/>
  <c r="E542"/>
  <c r="F542"/>
  <c r="G542"/>
  <c r="H542"/>
  <c r="I542"/>
  <c r="J542"/>
  <c r="K542"/>
  <c r="L542"/>
  <c r="M542"/>
  <c r="B543"/>
  <c r="C543"/>
  <c r="D543"/>
  <c r="E543"/>
  <c r="F543"/>
  <c r="G543"/>
  <c r="H543"/>
  <c r="I543"/>
  <c r="J543"/>
  <c r="K543"/>
  <c r="L543"/>
  <c r="M543"/>
  <c r="B544"/>
  <c r="C544"/>
  <c r="D544"/>
  <c r="E544"/>
  <c r="F544"/>
  <c r="G544"/>
  <c r="H544"/>
  <c r="I544"/>
  <c r="J544"/>
  <c r="K544"/>
  <c r="L544"/>
  <c r="M544"/>
  <c r="B545"/>
  <c r="C545"/>
  <c r="D545"/>
  <c r="E545"/>
  <c r="F545"/>
  <c r="G545"/>
  <c r="H545"/>
  <c r="I545"/>
  <c r="J545"/>
  <c r="K545"/>
  <c r="L545"/>
  <c r="M545"/>
  <c r="B546"/>
  <c r="C546"/>
  <c r="D546"/>
  <c r="E546"/>
  <c r="F546"/>
  <c r="G546"/>
  <c r="H546"/>
  <c r="I546"/>
  <c r="J546"/>
  <c r="K546"/>
  <c r="L546"/>
  <c r="M546"/>
  <c r="B547"/>
  <c r="C547"/>
  <c r="D547"/>
  <c r="E547"/>
  <c r="F547"/>
  <c r="G547"/>
  <c r="H547"/>
  <c r="I547"/>
  <c r="J547"/>
  <c r="K547"/>
  <c r="L547"/>
  <c r="M547"/>
  <c r="B548"/>
  <c r="C548"/>
  <c r="D548"/>
  <c r="E548"/>
  <c r="F548"/>
  <c r="G548"/>
  <c r="H548"/>
  <c r="I548"/>
  <c r="J548"/>
  <c r="K548"/>
  <c r="L548"/>
  <c r="M548"/>
  <c r="B549"/>
  <c r="C549"/>
  <c r="D549"/>
  <c r="E549"/>
  <c r="F549"/>
  <c r="G549"/>
  <c r="H549"/>
  <c r="I549"/>
  <c r="J549"/>
  <c r="K549"/>
  <c r="L549"/>
  <c r="M549"/>
  <c r="B550"/>
  <c r="C550"/>
  <c r="D550"/>
  <c r="E550"/>
  <c r="F550"/>
  <c r="G550"/>
  <c r="H550"/>
  <c r="I550"/>
  <c r="J550"/>
  <c r="K550"/>
  <c r="L550"/>
  <c r="M550"/>
  <c r="B551"/>
  <c r="C551"/>
  <c r="D551"/>
  <c r="E551"/>
  <c r="F551"/>
  <c r="G551"/>
  <c r="H551"/>
  <c r="I551"/>
  <c r="J551"/>
  <c r="K551"/>
  <c r="L551"/>
  <c r="M551"/>
  <c r="B552"/>
  <c r="C552"/>
  <c r="D552"/>
  <c r="E552"/>
  <c r="F552"/>
  <c r="G552"/>
  <c r="H552"/>
  <c r="I552"/>
  <c r="J552"/>
  <c r="K552"/>
  <c r="L552"/>
  <c r="M552"/>
  <c r="B553"/>
  <c r="C553"/>
  <c r="D553"/>
  <c r="E553"/>
  <c r="F553"/>
  <c r="G553"/>
  <c r="H553"/>
  <c r="I553"/>
  <c r="J553"/>
  <c r="K553"/>
  <c r="L553"/>
  <c r="M553"/>
  <c r="B554"/>
  <c r="C554"/>
  <c r="D554"/>
  <c r="E554"/>
  <c r="F554"/>
  <c r="G554"/>
  <c r="H554"/>
  <c r="I554"/>
  <c r="J554"/>
  <c r="K554"/>
  <c r="L554"/>
  <c r="M554"/>
  <c r="B555"/>
  <c r="C555"/>
  <c r="D555"/>
  <c r="E555"/>
  <c r="F555"/>
  <c r="G555"/>
  <c r="H555"/>
  <c r="I555"/>
  <c r="J555"/>
  <c r="K555"/>
  <c r="L555"/>
  <c r="M555"/>
  <c r="B556"/>
  <c r="C556"/>
  <c r="D556"/>
  <c r="E556"/>
  <c r="F556"/>
  <c r="G556"/>
  <c r="H556"/>
  <c r="I556"/>
  <c r="J556"/>
  <c r="K556"/>
  <c r="L556"/>
  <c r="M556"/>
  <c r="B557"/>
  <c r="C557"/>
  <c r="D557"/>
  <c r="E557"/>
  <c r="F557"/>
  <c r="G557"/>
  <c r="H557"/>
  <c r="I557"/>
  <c r="J557"/>
  <c r="K557"/>
  <c r="L557"/>
  <c r="M557"/>
  <c r="B558"/>
  <c r="C558"/>
  <c r="D558"/>
  <c r="E558"/>
  <c r="F558"/>
  <c r="G558"/>
  <c r="H558"/>
  <c r="I558"/>
  <c r="J558"/>
  <c r="K558"/>
  <c r="L558"/>
  <c r="M558"/>
  <c r="B559"/>
  <c r="C559"/>
  <c r="D559"/>
  <c r="E559"/>
  <c r="F559"/>
  <c r="G559"/>
  <c r="H559"/>
  <c r="I559"/>
  <c r="J559"/>
  <c r="K559"/>
  <c r="L559"/>
  <c r="M559"/>
  <c r="B560"/>
  <c r="C560"/>
  <c r="D560"/>
  <c r="E560"/>
  <c r="F560"/>
  <c r="G560"/>
  <c r="H560"/>
  <c r="I560"/>
  <c r="J560"/>
  <c r="K560"/>
  <c r="L560"/>
  <c r="M560"/>
  <c r="B561"/>
  <c r="C561"/>
  <c r="D561"/>
  <c r="E561"/>
  <c r="F561"/>
  <c r="G561"/>
  <c r="H561"/>
  <c r="I561"/>
  <c r="J561"/>
  <c r="K561"/>
  <c r="L561"/>
  <c r="M561"/>
  <c r="B562"/>
  <c r="C562"/>
  <c r="D562"/>
  <c r="E562"/>
  <c r="F562"/>
  <c r="G562"/>
  <c r="H562"/>
  <c r="I562"/>
  <c r="J562"/>
  <c r="K562"/>
  <c r="L562"/>
  <c r="M562"/>
  <c r="B563"/>
  <c r="C563"/>
  <c r="D563"/>
  <c r="E563"/>
  <c r="F563"/>
  <c r="G563"/>
  <c r="H563"/>
  <c r="I563"/>
  <c r="J563"/>
  <c r="K563"/>
  <c r="L563"/>
  <c r="M563"/>
  <c r="B564"/>
  <c r="C564"/>
  <c r="D564"/>
  <c r="E564"/>
  <c r="F564"/>
  <c r="G564"/>
  <c r="H564"/>
  <c r="I564"/>
  <c r="J564"/>
  <c r="K564"/>
  <c r="L564"/>
  <c r="M564"/>
  <c r="B565"/>
  <c r="C565"/>
  <c r="D565"/>
  <c r="E565"/>
  <c r="F565"/>
  <c r="G565"/>
  <c r="H565"/>
  <c r="I565"/>
  <c r="J565"/>
  <c r="K565"/>
  <c r="L565"/>
  <c r="M565"/>
  <c r="B566"/>
  <c r="C566"/>
  <c r="D566"/>
  <c r="E566"/>
  <c r="F566"/>
  <c r="G566"/>
  <c r="H566"/>
  <c r="I566"/>
  <c r="J566"/>
  <c r="K566"/>
  <c r="L566"/>
  <c r="M566"/>
  <c r="B567"/>
  <c r="C567"/>
  <c r="D567"/>
  <c r="E567"/>
  <c r="F567"/>
  <c r="G567"/>
  <c r="H567"/>
  <c r="I567"/>
  <c r="J567"/>
  <c r="K567"/>
  <c r="L567"/>
  <c r="M567"/>
  <c r="B568"/>
  <c r="C568"/>
  <c r="D568"/>
  <c r="E568"/>
  <c r="F568"/>
  <c r="G568"/>
  <c r="H568"/>
  <c r="I568"/>
  <c r="J568"/>
  <c r="K568"/>
  <c r="L568"/>
  <c r="M568"/>
  <c r="B569"/>
  <c r="C569"/>
  <c r="D569"/>
  <c r="E569"/>
  <c r="F569"/>
  <c r="G569"/>
  <c r="H569"/>
  <c r="I569"/>
  <c r="J569"/>
  <c r="K569"/>
  <c r="L569"/>
  <c r="M569"/>
  <c r="B570"/>
  <c r="C570"/>
  <c r="D570"/>
  <c r="E570"/>
  <c r="F570"/>
  <c r="G570"/>
  <c r="H570"/>
  <c r="I570"/>
  <c r="J570"/>
  <c r="K570"/>
  <c r="L570"/>
  <c r="M570"/>
  <c r="B571"/>
  <c r="C571"/>
  <c r="D571"/>
  <c r="E571"/>
  <c r="F571"/>
  <c r="G571"/>
  <c r="H571"/>
  <c r="I571"/>
  <c r="J571"/>
  <c r="K571"/>
  <c r="L571"/>
  <c r="M571"/>
  <c r="B572"/>
  <c r="C572"/>
  <c r="D572"/>
  <c r="E572"/>
  <c r="F572"/>
  <c r="G572"/>
  <c r="H572"/>
  <c r="I572"/>
  <c r="J572"/>
  <c r="K572"/>
  <c r="L572"/>
  <c r="M572"/>
  <c r="B573"/>
  <c r="C573"/>
  <c r="D573"/>
  <c r="E573"/>
  <c r="F573"/>
  <c r="G573"/>
  <c r="H573"/>
  <c r="I573"/>
  <c r="J573"/>
  <c r="K573"/>
  <c r="L573"/>
  <c r="M573"/>
  <c r="B574"/>
  <c r="C574"/>
  <c r="D574"/>
  <c r="E574"/>
  <c r="F574"/>
  <c r="G574"/>
  <c r="H574"/>
  <c r="I574"/>
  <c r="J574"/>
  <c r="K574"/>
  <c r="L574"/>
  <c r="M574"/>
  <c r="B575"/>
  <c r="C575"/>
  <c r="D575"/>
  <c r="E575"/>
  <c r="F575"/>
  <c r="G575"/>
  <c r="H575"/>
  <c r="I575"/>
  <c r="J575"/>
  <c r="K575"/>
  <c r="L575"/>
  <c r="M575"/>
  <c r="B576"/>
  <c r="C576"/>
  <c r="D576"/>
  <c r="E576"/>
  <c r="F576"/>
  <c r="G576"/>
  <c r="H576"/>
  <c r="I576"/>
  <c r="J576"/>
  <c r="K576"/>
  <c r="L576"/>
  <c r="M576"/>
  <c r="B577"/>
  <c r="C577"/>
  <c r="D577"/>
  <c r="E577"/>
  <c r="F577"/>
  <c r="G577"/>
  <c r="H577"/>
  <c r="I577"/>
  <c r="J577"/>
  <c r="K577"/>
  <c r="L577"/>
  <c r="M577"/>
  <c r="B578"/>
  <c r="C578"/>
  <c r="D578"/>
  <c r="E578"/>
  <c r="F578"/>
  <c r="G578"/>
  <c r="H578"/>
  <c r="I578"/>
  <c r="J578"/>
  <c r="K578"/>
  <c r="L578"/>
  <c r="M578"/>
  <c r="B579"/>
  <c r="C579"/>
  <c r="D579"/>
  <c r="E579"/>
  <c r="F579"/>
  <c r="G579"/>
  <c r="H579"/>
  <c r="I579"/>
  <c r="J579"/>
  <c r="K579"/>
  <c r="L579"/>
  <c r="M579"/>
  <c r="B580"/>
  <c r="C580"/>
  <c r="D580"/>
  <c r="E580"/>
  <c r="F580"/>
  <c r="G580"/>
  <c r="H580"/>
  <c r="I580"/>
  <c r="J580"/>
  <c r="K580"/>
  <c r="L580"/>
  <c r="M580"/>
  <c r="B581"/>
  <c r="C581"/>
  <c r="D581"/>
  <c r="E581"/>
  <c r="F581"/>
  <c r="G581"/>
  <c r="H581"/>
  <c r="I581"/>
  <c r="J581"/>
  <c r="K581"/>
  <c r="L581"/>
  <c r="M581"/>
  <c r="B582"/>
  <c r="C582"/>
  <c r="D582"/>
  <c r="E582"/>
  <c r="F582"/>
  <c r="G582"/>
  <c r="H582"/>
  <c r="I582"/>
  <c r="J582"/>
  <c r="K582"/>
  <c r="L582"/>
  <c r="M582"/>
  <c r="B583"/>
  <c r="C583"/>
  <c r="D583"/>
  <c r="E583"/>
  <c r="F583"/>
  <c r="G583"/>
  <c r="H583"/>
  <c r="I583"/>
  <c r="J583"/>
  <c r="K583"/>
  <c r="L583"/>
  <c r="M583"/>
  <c r="B584"/>
  <c r="C584"/>
  <c r="D584"/>
  <c r="E584"/>
  <c r="F584"/>
  <c r="G584"/>
  <c r="H584"/>
  <c r="I584"/>
  <c r="J584"/>
  <c r="K584"/>
  <c r="L584"/>
  <c r="M584"/>
  <c r="B585"/>
  <c r="C585"/>
  <c r="D585"/>
  <c r="E585"/>
  <c r="F585"/>
  <c r="G585"/>
  <c r="H585"/>
  <c r="I585"/>
  <c r="J585"/>
  <c r="K585"/>
  <c r="L585"/>
  <c r="M585"/>
  <c r="B586"/>
  <c r="C586"/>
  <c r="D586"/>
  <c r="E586"/>
  <c r="F586"/>
  <c r="G586"/>
  <c r="H586"/>
  <c r="I586"/>
  <c r="J586"/>
  <c r="K586"/>
  <c r="L586"/>
  <c r="M586"/>
  <c r="B587"/>
  <c r="C587"/>
  <c r="D587"/>
  <c r="E587"/>
  <c r="F587"/>
  <c r="G587"/>
  <c r="H587"/>
  <c r="I587"/>
  <c r="J587"/>
  <c r="K587"/>
  <c r="L587"/>
  <c r="M587"/>
  <c r="B588"/>
  <c r="C588"/>
  <c r="D588"/>
  <c r="E588"/>
  <c r="F588"/>
  <c r="G588"/>
  <c r="H588"/>
  <c r="I588"/>
  <c r="J588"/>
  <c r="K588"/>
  <c r="L588"/>
  <c r="M588"/>
  <c r="B589"/>
  <c r="C589"/>
  <c r="D589"/>
  <c r="E589"/>
  <c r="F589"/>
  <c r="G589"/>
  <c r="H589"/>
  <c r="I589"/>
  <c r="J589"/>
  <c r="K589"/>
  <c r="L589"/>
  <c r="M589"/>
  <c r="B590"/>
  <c r="C590"/>
  <c r="D590"/>
  <c r="E590"/>
  <c r="F590"/>
  <c r="G590"/>
  <c r="H590"/>
  <c r="I590"/>
  <c r="J590"/>
  <c r="K590"/>
  <c r="L590"/>
  <c r="M590"/>
  <c r="B591"/>
  <c r="C591"/>
  <c r="D591"/>
  <c r="E591"/>
  <c r="F591"/>
  <c r="G591"/>
  <c r="H591"/>
  <c r="I591"/>
  <c r="J591"/>
  <c r="K591"/>
  <c r="L591"/>
  <c r="M591"/>
  <c r="B592"/>
  <c r="C592"/>
  <c r="D592"/>
  <c r="E592"/>
  <c r="F592"/>
  <c r="G592"/>
  <c r="H592"/>
  <c r="I592"/>
  <c r="J592"/>
  <c r="K592"/>
  <c r="L592"/>
  <c r="M592"/>
  <c r="B593"/>
  <c r="C593"/>
  <c r="D593"/>
  <c r="E593"/>
  <c r="F593"/>
  <c r="G593"/>
  <c r="H593"/>
  <c r="I593"/>
  <c r="J593"/>
  <c r="K593"/>
  <c r="L593"/>
  <c r="M593"/>
  <c r="B594"/>
  <c r="C594"/>
  <c r="D594"/>
  <c r="E594"/>
  <c r="F594"/>
  <c r="G594"/>
  <c r="H594"/>
  <c r="I594"/>
  <c r="J594"/>
  <c r="K594"/>
  <c r="L594"/>
  <c r="M594"/>
  <c r="B595"/>
  <c r="C595"/>
  <c r="D595"/>
  <c r="E595"/>
  <c r="F595"/>
  <c r="G595"/>
  <c r="H595"/>
  <c r="I595"/>
  <c r="J595"/>
  <c r="K595"/>
  <c r="L595"/>
  <c r="M595"/>
  <c r="B596"/>
  <c r="C596"/>
  <c r="D596"/>
  <c r="E596"/>
  <c r="F596"/>
  <c r="G596"/>
  <c r="H596"/>
  <c r="I596"/>
  <c r="J596"/>
  <c r="K596"/>
  <c r="L596"/>
  <c r="M596"/>
  <c r="B597"/>
  <c r="C597"/>
  <c r="D597"/>
  <c r="E597"/>
  <c r="F597"/>
  <c r="G597"/>
  <c r="H597"/>
  <c r="I597"/>
  <c r="J597"/>
  <c r="K597"/>
  <c r="L597"/>
  <c r="M597"/>
  <c r="B598"/>
  <c r="C598"/>
  <c r="D598"/>
  <c r="E598"/>
  <c r="F598"/>
  <c r="G598"/>
  <c r="H598"/>
  <c r="I598"/>
  <c r="J598"/>
  <c r="K598"/>
  <c r="L598"/>
  <c r="M598"/>
  <c r="B599"/>
  <c r="C599"/>
  <c r="D599"/>
  <c r="E599"/>
  <c r="F599"/>
  <c r="G599"/>
  <c r="H599"/>
  <c r="I599"/>
  <c r="J599"/>
  <c r="K599"/>
  <c r="L599"/>
  <c r="M599"/>
  <c r="B600"/>
  <c r="C600"/>
  <c r="D600"/>
  <c r="E600"/>
  <c r="F600"/>
  <c r="G600"/>
  <c r="H600"/>
  <c r="I600"/>
  <c r="J600"/>
  <c r="K600"/>
  <c r="L600"/>
  <c r="M600"/>
  <c r="B601"/>
  <c r="C601"/>
  <c r="D601"/>
  <c r="E601"/>
  <c r="F601"/>
  <c r="G601"/>
  <c r="H601"/>
  <c r="I601"/>
  <c r="J601"/>
  <c r="K601"/>
  <c r="L601"/>
  <c r="M601"/>
  <c r="B602"/>
  <c r="C602"/>
  <c r="D602"/>
  <c r="E602"/>
  <c r="F602"/>
  <c r="G602"/>
  <c r="H602"/>
  <c r="I602"/>
  <c r="J602"/>
  <c r="K602"/>
  <c r="L602"/>
  <c r="M602"/>
  <c r="B603"/>
  <c r="C603"/>
  <c r="D603"/>
  <c r="E603"/>
  <c r="F603"/>
  <c r="G603"/>
  <c r="H603"/>
  <c r="I603"/>
  <c r="J603"/>
  <c r="K603"/>
  <c r="L603"/>
  <c r="M603"/>
  <c r="B604"/>
  <c r="C604"/>
  <c r="D604"/>
  <c r="E604"/>
  <c r="F604"/>
  <c r="G604"/>
  <c r="H604"/>
  <c r="I604"/>
  <c r="J604"/>
  <c r="K604"/>
  <c r="L604"/>
  <c r="M604"/>
  <c r="B605"/>
  <c r="C605"/>
  <c r="D605"/>
  <c r="E605"/>
  <c r="F605"/>
  <c r="G605"/>
  <c r="H605"/>
  <c r="I605"/>
  <c r="J605"/>
  <c r="K605"/>
  <c r="L605"/>
  <c r="M605"/>
  <c r="B606"/>
  <c r="C606"/>
  <c r="D606"/>
  <c r="E606"/>
  <c r="F606"/>
  <c r="H606"/>
  <c r="I606"/>
  <c r="J606"/>
  <c r="K606"/>
  <c r="L606"/>
  <c r="M606"/>
  <c r="B607"/>
  <c r="C607"/>
  <c r="D607"/>
  <c r="E607"/>
  <c r="F607"/>
  <c r="G607"/>
  <c r="H607"/>
  <c r="I607"/>
  <c r="J607"/>
  <c r="K607"/>
  <c r="L607"/>
  <c r="M607"/>
  <c r="A608"/>
  <c r="B608"/>
  <c r="C608"/>
  <c r="D608"/>
  <c r="E608"/>
  <c r="F608"/>
  <c r="G608"/>
  <c r="H608"/>
  <c r="I608"/>
  <c r="J608"/>
  <c r="K608"/>
  <c r="L608"/>
  <c r="M608"/>
  <c r="A609"/>
  <c r="B609"/>
  <c r="C609"/>
  <c r="D609"/>
  <c r="E609"/>
  <c r="F609"/>
  <c r="G609"/>
  <c r="H609"/>
  <c r="I609"/>
  <c r="J609"/>
  <c r="K609"/>
  <c r="L609"/>
  <c r="M609"/>
  <c r="A610"/>
  <c r="B610"/>
  <c r="C610"/>
  <c r="D610"/>
  <c r="E610"/>
  <c r="F610"/>
  <c r="G610"/>
  <c r="H610"/>
  <c r="I610"/>
  <c r="J610"/>
  <c r="K610"/>
  <c r="L610"/>
  <c r="M610"/>
  <c r="K11" i="2"/>
  <c r="K12"/>
  <c r="K13"/>
  <c r="G11" i="4" s="1"/>
  <c r="K14" i="2"/>
  <c r="K15"/>
  <c r="K16"/>
  <c r="K17"/>
  <c r="K18"/>
  <c r="K19"/>
  <c r="K20"/>
  <c r="K21"/>
  <c r="K22"/>
  <c r="K23"/>
  <c r="K24"/>
  <c r="K25"/>
  <c r="K26"/>
  <c r="K27"/>
  <c r="K28"/>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K528"/>
  <c r="K529"/>
  <c r="K530"/>
  <c r="K531"/>
  <c r="K532"/>
  <c r="K533"/>
  <c r="K534"/>
  <c r="K535"/>
  <c r="K536"/>
  <c r="K537"/>
  <c r="K538"/>
  <c r="K539"/>
  <c r="K540"/>
  <c r="K541"/>
  <c r="K542"/>
  <c r="K543"/>
  <c r="K544"/>
  <c r="K545"/>
  <c r="K546"/>
  <c r="K547"/>
  <c r="K548"/>
  <c r="K549"/>
  <c r="K550"/>
  <c r="K551"/>
  <c r="K552"/>
  <c r="K553"/>
  <c r="K554"/>
  <c r="K555"/>
  <c r="K556"/>
  <c r="K557"/>
  <c r="K558"/>
  <c r="K559"/>
  <c r="K560"/>
  <c r="K561"/>
  <c r="K562"/>
  <c r="K563"/>
  <c r="K564"/>
  <c r="K565"/>
  <c r="K566"/>
  <c r="K567"/>
  <c r="K568"/>
  <c r="K569"/>
  <c r="K570"/>
  <c r="K571"/>
  <c r="K572"/>
  <c r="K573"/>
  <c r="K574"/>
  <c r="K575"/>
  <c r="K576"/>
  <c r="K577"/>
  <c r="K578"/>
  <c r="K579"/>
  <c r="K580"/>
  <c r="K581"/>
  <c r="K582"/>
  <c r="K583"/>
  <c r="K584"/>
  <c r="K585"/>
  <c r="K586"/>
  <c r="K587"/>
  <c r="K588"/>
  <c r="K589"/>
  <c r="K590"/>
  <c r="K591"/>
  <c r="K592"/>
  <c r="K593"/>
  <c r="K594"/>
  <c r="K595"/>
  <c r="K596"/>
  <c r="K597"/>
  <c r="K598"/>
  <c r="K599"/>
  <c r="K600"/>
  <c r="K601"/>
  <c r="K602"/>
  <c r="K603"/>
  <c r="K604"/>
  <c r="K605"/>
  <c r="K606"/>
  <c r="K607"/>
  <c r="K608"/>
  <c r="K609"/>
  <c r="G606" i="3" s="1"/>
  <c r="K610" i="2"/>
  <c r="K10"/>
  <c r="I86" i="5" l="1"/>
  <c r="I84"/>
  <c r="I82"/>
  <c r="I80"/>
  <c r="I78"/>
  <c r="I85"/>
  <c r="I83"/>
  <c r="I81"/>
  <c r="I79"/>
  <c r="I77"/>
  <c r="I76"/>
  <c r="I75"/>
  <c r="I74"/>
  <c r="I73"/>
  <c r="I72"/>
  <c r="I71"/>
  <c r="I70"/>
  <c r="I69"/>
  <c r="I68"/>
  <c r="I67"/>
  <c r="I66"/>
  <c r="I65"/>
  <c r="I64"/>
  <c r="I63"/>
  <c r="I62"/>
  <c r="I61"/>
  <c r="I60"/>
  <c r="I59"/>
  <c r="I58"/>
  <c r="I57"/>
  <c r="I56"/>
  <c r="I55"/>
  <c r="I54"/>
  <c r="I53"/>
  <c r="I52"/>
  <c r="I51"/>
  <c r="I50"/>
  <c r="I49"/>
  <c r="I48"/>
  <c r="I47"/>
  <c r="G10" i="3"/>
  <c r="G607" i="4"/>
  <c r="J263"/>
  <c r="J261"/>
  <c r="J259"/>
  <c r="J257"/>
  <c r="J255"/>
  <c r="J264"/>
  <c r="J262"/>
  <c r="J260"/>
  <c r="J258"/>
  <c r="J256"/>
  <c r="B42" i="5"/>
  <c r="C42"/>
  <c r="D42"/>
  <c r="E42"/>
  <c r="F42"/>
  <c r="G42"/>
  <c r="H42"/>
  <c r="J42"/>
  <c r="K42"/>
  <c r="L42" s="1"/>
  <c r="B43"/>
  <c r="C43"/>
  <c r="D43"/>
  <c r="E43"/>
  <c r="F43"/>
  <c r="G43"/>
  <c r="H43"/>
  <c r="J43"/>
  <c r="K43"/>
  <c r="L43" s="1"/>
  <c r="B44"/>
  <c r="C44"/>
  <c r="D44"/>
  <c r="E44"/>
  <c r="F44"/>
  <c r="G44"/>
  <c r="H44"/>
  <c r="J44"/>
  <c r="K44"/>
  <c r="L44" s="1"/>
  <c r="B45"/>
  <c r="C45"/>
  <c r="D45"/>
  <c r="E45"/>
  <c r="F45"/>
  <c r="G45"/>
  <c r="H45"/>
  <c r="J45"/>
  <c r="K45"/>
  <c r="L45" s="1"/>
  <c r="B46"/>
  <c r="C46"/>
  <c r="D46"/>
  <c r="E46"/>
  <c r="F46"/>
  <c r="G46"/>
  <c r="H46"/>
  <c r="J46"/>
  <c r="K46"/>
  <c r="L46" s="1"/>
  <c r="I45" l="1"/>
  <c r="I44"/>
  <c r="I46"/>
  <c r="I43"/>
  <c r="I42"/>
  <c r="G19" i="6"/>
  <c r="G18"/>
  <c r="G17"/>
  <c r="G16"/>
  <c r="G15"/>
  <c r="G14"/>
  <c r="F19"/>
  <c r="F18"/>
  <c r="D19"/>
  <c r="D18"/>
  <c r="B19"/>
  <c r="B18"/>
  <c r="B17"/>
  <c r="B16"/>
  <c r="G8" i="4"/>
  <c r="F8"/>
  <c r="I7" i="3"/>
  <c r="J7"/>
  <c r="K7"/>
  <c r="L7"/>
  <c r="M7"/>
  <c r="G7"/>
  <c r="E19" i="6" s="1"/>
  <c r="F7" i="3"/>
  <c r="A27" i="6"/>
  <c r="E27"/>
  <c r="F24"/>
  <c r="B111" i="5"/>
  <c r="F111"/>
  <c r="B38"/>
  <c r="C38"/>
  <c r="D38"/>
  <c r="E38"/>
  <c r="F38"/>
  <c r="G38"/>
  <c r="H38"/>
  <c r="J38"/>
  <c r="B39"/>
  <c r="C39"/>
  <c r="D39"/>
  <c r="E39"/>
  <c r="F39"/>
  <c r="G39"/>
  <c r="H39"/>
  <c r="J39"/>
  <c r="B40"/>
  <c r="C40"/>
  <c r="D40"/>
  <c r="E40"/>
  <c r="F40"/>
  <c r="G40"/>
  <c r="H40"/>
  <c r="J40"/>
  <c r="B41"/>
  <c r="C41"/>
  <c r="D41"/>
  <c r="E41"/>
  <c r="F41"/>
  <c r="G41"/>
  <c r="H41"/>
  <c r="J41"/>
  <c r="AG10" i="6"/>
  <c r="AF10"/>
  <c r="AE10"/>
  <c r="M111" i="5"/>
  <c r="B15" i="6"/>
  <c r="B14"/>
  <c r="A3"/>
  <c r="R10" i="5"/>
  <c r="P10"/>
  <c r="O10"/>
  <c r="N10"/>
  <c r="M10"/>
  <c r="N8"/>
  <c r="O8"/>
  <c r="P8"/>
  <c r="R8"/>
  <c r="M8"/>
  <c r="J11"/>
  <c r="J12"/>
  <c r="J13"/>
  <c r="J14"/>
  <c r="J15"/>
  <c r="J16"/>
  <c r="J17"/>
  <c r="J18"/>
  <c r="J19"/>
  <c r="J20"/>
  <c r="J21"/>
  <c r="J22"/>
  <c r="J23"/>
  <c r="J24"/>
  <c r="J25"/>
  <c r="J26"/>
  <c r="J27"/>
  <c r="J28"/>
  <c r="J29"/>
  <c r="J30"/>
  <c r="J31"/>
  <c r="J32"/>
  <c r="J33"/>
  <c r="J34"/>
  <c r="J35"/>
  <c r="J36"/>
  <c r="J37"/>
  <c r="J10"/>
  <c r="B11"/>
  <c r="C11"/>
  <c r="D11"/>
  <c r="E11"/>
  <c r="F11"/>
  <c r="G11"/>
  <c r="H11"/>
  <c r="B12"/>
  <c r="C12"/>
  <c r="D12"/>
  <c r="E12"/>
  <c r="F12"/>
  <c r="G12"/>
  <c r="H12"/>
  <c r="B13"/>
  <c r="C13"/>
  <c r="D13"/>
  <c r="E13"/>
  <c r="F13"/>
  <c r="G13"/>
  <c r="H13"/>
  <c r="B14"/>
  <c r="C14"/>
  <c r="D14"/>
  <c r="E14"/>
  <c r="F14"/>
  <c r="G14"/>
  <c r="H14"/>
  <c r="B15"/>
  <c r="C15"/>
  <c r="D15"/>
  <c r="E15"/>
  <c r="F15"/>
  <c r="G15"/>
  <c r="H15"/>
  <c r="B16"/>
  <c r="C16"/>
  <c r="D16"/>
  <c r="E16"/>
  <c r="F16"/>
  <c r="G16"/>
  <c r="H16"/>
  <c r="B17"/>
  <c r="C17"/>
  <c r="D17"/>
  <c r="E17"/>
  <c r="F17"/>
  <c r="G17"/>
  <c r="H17"/>
  <c r="B18"/>
  <c r="C18"/>
  <c r="D18"/>
  <c r="E18"/>
  <c r="F18"/>
  <c r="G18"/>
  <c r="H18"/>
  <c r="B19"/>
  <c r="C19"/>
  <c r="D19"/>
  <c r="E19"/>
  <c r="F19"/>
  <c r="G19"/>
  <c r="H19"/>
  <c r="B20"/>
  <c r="C20"/>
  <c r="D20"/>
  <c r="E20"/>
  <c r="F20"/>
  <c r="G20"/>
  <c r="H20"/>
  <c r="B21"/>
  <c r="C21"/>
  <c r="D21"/>
  <c r="E21"/>
  <c r="F21"/>
  <c r="G21"/>
  <c r="H21"/>
  <c r="B22"/>
  <c r="C22"/>
  <c r="D22"/>
  <c r="E22"/>
  <c r="F22"/>
  <c r="G22"/>
  <c r="H22"/>
  <c r="B23"/>
  <c r="C23"/>
  <c r="D23"/>
  <c r="E23"/>
  <c r="F23"/>
  <c r="G23"/>
  <c r="H23"/>
  <c r="B24"/>
  <c r="C24"/>
  <c r="D24"/>
  <c r="E24"/>
  <c r="F24"/>
  <c r="G24"/>
  <c r="H24"/>
  <c r="B25"/>
  <c r="C25"/>
  <c r="D25"/>
  <c r="E25"/>
  <c r="F25"/>
  <c r="G25"/>
  <c r="H25"/>
  <c r="B26"/>
  <c r="C26"/>
  <c r="D26"/>
  <c r="E26"/>
  <c r="F26"/>
  <c r="G26"/>
  <c r="H26"/>
  <c r="B27"/>
  <c r="C27"/>
  <c r="D27"/>
  <c r="E27"/>
  <c r="F27"/>
  <c r="G27"/>
  <c r="H27"/>
  <c r="B28"/>
  <c r="C28"/>
  <c r="D28"/>
  <c r="E28"/>
  <c r="F28"/>
  <c r="G28"/>
  <c r="H28"/>
  <c r="B29"/>
  <c r="C29"/>
  <c r="D29"/>
  <c r="E29"/>
  <c r="F29"/>
  <c r="G29"/>
  <c r="H29"/>
  <c r="B30"/>
  <c r="C30"/>
  <c r="D30"/>
  <c r="E30"/>
  <c r="F30"/>
  <c r="G30"/>
  <c r="H30"/>
  <c r="B31"/>
  <c r="C31"/>
  <c r="D31"/>
  <c r="E31"/>
  <c r="F31"/>
  <c r="G31"/>
  <c r="H31"/>
  <c r="B32"/>
  <c r="C32"/>
  <c r="D32"/>
  <c r="E32"/>
  <c r="F32"/>
  <c r="G32"/>
  <c r="H32"/>
  <c r="B33"/>
  <c r="C33"/>
  <c r="D33"/>
  <c r="E33"/>
  <c r="F33"/>
  <c r="G33"/>
  <c r="H33"/>
  <c r="B34"/>
  <c r="C34"/>
  <c r="D34"/>
  <c r="E34"/>
  <c r="F34"/>
  <c r="G34"/>
  <c r="H34"/>
  <c r="B35"/>
  <c r="C35"/>
  <c r="D35"/>
  <c r="E35"/>
  <c r="F35"/>
  <c r="G35"/>
  <c r="H35"/>
  <c r="B36"/>
  <c r="C36"/>
  <c r="D36"/>
  <c r="E36"/>
  <c r="F36"/>
  <c r="G36"/>
  <c r="H36"/>
  <c r="B37"/>
  <c r="C37"/>
  <c r="D37"/>
  <c r="E37"/>
  <c r="F37"/>
  <c r="G37"/>
  <c r="H37"/>
  <c r="C10"/>
  <c r="C7" i="3"/>
  <c r="D10" i="5"/>
  <c r="E10"/>
  <c r="F10"/>
  <c r="G10"/>
  <c r="H10"/>
  <c r="B10"/>
  <c r="B7" i="3"/>
  <c r="A4" i="5"/>
  <c r="A3" i="4"/>
  <c r="K11" i="5"/>
  <c r="L11" s="1"/>
  <c r="K12"/>
  <c r="L12" s="1"/>
  <c r="K13"/>
  <c r="L13" s="1"/>
  <c r="K14"/>
  <c r="L14" s="1"/>
  <c r="K15"/>
  <c r="L15" s="1"/>
  <c r="K16"/>
  <c r="L16" s="1"/>
  <c r="K17"/>
  <c r="L17" s="1"/>
  <c r="K18"/>
  <c r="L18" s="1"/>
  <c r="K19"/>
  <c r="L19" s="1"/>
  <c r="K20"/>
  <c r="L20" s="1"/>
  <c r="K21"/>
  <c r="L21" s="1"/>
  <c r="K22"/>
  <c r="L22" s="1"/>
  <c r="K23"/>
  <c r="L23" s="1"/>
  <c r="K24"/>
  <c r="L24" s="1"/>
  <c r="K25"/>
  <c r="L25" s="1"/>
  <c r="K26"/>
  <c r="L26" s="1"/>
  <c r="K27"/>
  <c r="L27" s="1"/>
  <c r="K28"/>
  <c r="L28" s="1"/>
  <c r="K29"/>
  <c r="L29" s="1"/>
  <c r="K30"/>
  <c r="L30" s="1"/>
  <c r="K31"/>
  <c r="L31" s="1"/>
  <c r="K32"/>
  <c r="L32" s="1"/>
  <c r="K33"/>
  <c r="L33" s="1"/>
  <c r="K34"/>
  <c r="L34" s="1"/>
  <c r="K35"/>
  <c r="L35" s="1"/>
  <c r="K36"/>
  <c r="L36" s="1"/>
  <c r="K37"/>
  <c r="L37" s="1"/>
  <c r="K38"/>
  <c r="L38" s="1"/>
  <c r="K39"/>
  <c r="L39" s="1"/>
  <c r="K40"/>
  <c r="L40" s="1"/>
  <c r="K41"/>
  <c r="L41" s="1"/>
  <c r="K10"/>
  <c r="L10" s="1"/>
  <c r="I36" l="1"/>
  <c r="I34"/>
  <c r="I32"/>
  <c r="I30"/>
  <c r="I28"/>
  <c r="I26"/>
  <c r="I24"/>
  <c r="I22"/>
  <c r="I20"/>
  <c r="I18"/>
  <c r="I16"/>
  <c r="I14"/>
  <c r="I12"/>
  <c r="I41"/>
  <c r="I39"/>
  <c r="I37"/>
  <c r="I35"/>
  <c r="I33"/>
  <c r="I31"/>
  <c r="I29"/>
  <c r="I27"/>
  <c r="I25"/>
  <c r="I23"/>
  <c r="I21"/>
  <c r="I19"/>
  <c r="I17"/>
  <c r="I15"/>
  <c r="I13"/>
  <c r="I11"/>
  <c r="I40"/>
  <c r="I38"/>
  <c r="I10"/>
  <c r="E18" i="6"/>
  <c r="H18" s="1"/>
  <c r="G20"/>
  <c r="H19"/>
  <c r="D16"/>
  <c r="D14"/>
  <c r="D7"/>
  <c r="D15"/>
  <c r="D17"/>
  <c r="D20" l="1"/>
  <c r="Z9" i="4"/>
  <c r="AA9"/>
  <c r="Z10"/>
  <c r="AA10"/>
  <c r="Z11"/>
  <c r="AA11"/>
  <c r="Z12"/>
  <c r="AA12"/>
  <c r="Z13"/>
  <c r="AA13"/>
  <c r="Z14"/>
  <c r="AA14"/>
  <c r="Z15"/>
  <c r="AA15"/>
  <c r="Z16"/>
  <c r="AA16"/>
  <c r="Z17"/>
  <c r="AA17"/>
  <c r="Z18"/>
  <c r="AA18"/>
  <c r="Z19"/>
  <c r="AA19"/>
  <c r="Z20"/>
  <c r="AA20"/>
  <c r="Z21"/>
  <c r="AA21"/>
  <c r="Z22"/>
  <c r="AA22"/>
  <c r="Z23"/>
  <c r="AA23"/>
  <c r="Z24"/>
  <c r="AA24"/>
  <c r="Z25"/>
  <c r="AA25"/>
  <c r="Z26"/>
  <c r="AA26"/>
  <c r="Z27"/>
  <c r="AA27"/>
  <c r="Z28"/>
  <c r="AA28"/>
  <c r="Z29"/>
  <c r="AA29"/>
  <c r="Z30"/>
  <c r="AA30"/>
  <c r="Z31"/>
  <c r="AA31"/>
  <c r="Z32"/>
  <c r="AA32"/>
  <c r="Z33"/>
  <c r="AA33"/>
  <c r="Z34"/>
  <c r="AA34"/>
  <c r="Z35"/>
  <c r="AA35"/>
  <c r="Z36"/>
  <c r="AA36"/>
  <c r="Z37"/>
  <c r="AA37"/>
  <c r="Z38"/>
  <c r="AA38"/>
  <c r="Z39"/>
  <c r="AA39"/>
  <c r="Z40"/>
  <c r="AA40"/>
  <c r="Z41"/>
  <c r="AA41"/>
  <c r="Z42"/>
  <c r="AA42"/>
  <c r="Z43"/>
  <c r="AA43"/>
  <c r="Z44"/>
  <c r="AA44"/>
  <c r="Z45"/>
  <c r="AA45"/>
  <c r="Z46"/>
  <c r="AA46"/>
  <c r="Z47"/>
  <c r="AA47"/>
  <c r="Z48"/>
  <c r="AA48"/>
  <c r="Z49"/>
  <c r="AA49"/>
  <c r="Z50"/>
  <c r="AA50"/>
  <c r="Z51"/>
  <c r="AA51"/>
  <c r="Z52"/>
  <c r="AA52"/>
  <c r="Z53"/>
  <c r="AA53"/>
  <c r="Z54"/>
  <c r="AA54"/>
  <c r="Z55"/>
  <c r="AA55"/>
  <c r="Z56"/>
  <c r="AA56"/>
  <c r="Z57"/>
  <c r="AA57"/>
  <c r="Z58"/>
  <c r="AA58"/>
  <c r="Z59"/>
  <c r="AA59"/>
  <c r="Z60"/>
  <c r="AA60"/>
  <c r="Z61"/>
  <c r="AA61"/>
  <c r="Z62"/>
  <c r="AA62"/>
  <c r="Z63"/>
  <c r="AA63"/>
  <c r="Z64"/>
  <c r="AA64"/>
  <c r="Z65"/>
  <c r="AA65"/>
  <c r="Z66"/>
  <c r="AA66"/>
  <c r="Z67"/>
  <c r="AA67"/>
  <c r="Z68"/>
  <c r="AA68"/>
  <c r="Z69"/>
  <c r="AA69"/>
  <c r="Z70"/>
  <c r="AA70"/>
  <c r="Z71"/>
  <c r="AA71"/>
  <c r="Z72"/>
  <c r="AA72"/>
  <c r="Z73"/>
  <c r="AA73"/>
  <c r="Z74"/>
  <c r="AA74"/>
  <c r="Z75"/>
  <c r="AA75"/>
  <c r="Z76"/>
  <c r="AA76"/>
  <c r="Z77"/>
  <c r="AA77"/>
  <c r="Z78"/>
  <c r="AA78"/>
  <c r="Z79"/>
  <c r="AA79"/>
  <c r="Z80"/>
  <c r="AA80"/>
  <c r="Z81"/>
  <c r="AA81"/>
  <c r="Z82"/>
  <c r="AA82"/>
  <c r="Z83"/>
  <c r="AA83"/>
  <c r="Z84"/>
  <c r="AA84"/>
  <c r="Z85"/>
  <c r="AA85"/>
  <c r="Z86"/>
  <c r="AA86"/>
  <c r="Z87"/>
  <c r="AA87"/>
  <c r="Z88"/>
  <c r="AA88"/>
  <c r="Z89"/>
  <c r="AA89"/>
  <c r="Z90"/>
  <c r="AA90"/>
  <c r="Z91"/>
  <c r="AA91"/>
  <c r="Z92"/>
  <c r="AA92"/>
  <c r="Z93"/>
  <c r="AA93"/>
  <c r="Z94"/>
  <c r="AA94"/>
  <c r="Z95"/>
  <c r="AA95"/>
  <c r="Z96"/>
  <c r="AA96"/>
  <c r="Z97"/>
  <c r="AA97"/>
  <c r="Z98"/>
  <c r="AA98"/>
  <c r="Z99"/>
  <c r="AA99"/>
  <c r="Z100"/>
  <c r="AA100"/>
  <c r="Z101"/>
  <c r="AA101"/>
  <c r="Z102"/>
  <c r="AA102"/>
  <c r="Z103"/>
  <c r="AA103"/>
  <c r="Z104"/>
  <c r="AA104"/>
  <c r="Z105"/>
  <c r="AA105"/>
  <c r="Z106"/>
  <c r="AA106"/>
  <c r="Z107"/>
  <c r="AA107"/>
  <c r="Z108"/>
  <c r="AA108"/>
  <c r="Z109"/>
  <c r="AA109"/>
  <c r="Z110"/>
  <c r="AA110"/>
  <c r="Z111"/>
  <c r="AA111"/>
  <c r="Z112"/>
  <c r="AA112"/>
  <c r="Z113"/>
  <c r="AA113"/>
  <c r="Z114"/>
  <c r="AA114"/>
  <c r="Z115"/>
  <c r="AA115"/>
  <c r="Z116"/>
  <c r="AA116"/>
  <c r="Z117"/>
  <c r="AA117"/>
  <c r="Z118"/>
  <c r="AA118"/>
  <c r="Z119"/>
  <c r="AA119"/>
  <c r="Z120"/>
  <c r="AA120"/>
  <c r="Z121"/>
  <c r="AA121"/>
  <c r="Z122"/>
  <c r="AA122"/>
  <c r="Z123"/>
  <c r="AA123"/>
  <c r="Z124"/>
  <c r="AA124"/>
  <c r="Z125"/>
  <c r="AA125"/>
  <c r="Z126"/>
  <c r="AA126"/>
  <c r="Z127"/>
  <c r="AA127"/>
  <c r="Z128"/>
  <c r="AA128"/>
  <c r="Z129"/>
  <c r="AA129"/>
  <c r="Z130"/>
  <c r="AA130"/>
  <c r="Z131"/>
  <c r="AA131"/>
  <c r="Z132"/>
  <c r="AA132"/>
  <c r="Z133"/>
  <c r="AA133"/>
  <c r="Z134"/>
  <c r="AA134"/>
  <c r="Z135"/>
  <c r="AA135"/>
  <c r="Z136"/>
  <c r="AA136"/>
  <c r="Z137"/>
  <c r="AA137"/>
  <c r="Z138"/>
  <c r="AA138"/>
  <c r="Z139"/>
  <c r="AA139"/>
  <c r="Z140"/>
  <c r="AA140"/>
  <c r="Z141"/>
  <c r="AA141"/>
  <c r="Z142"/>
  <c r="AA142"/>
  <c r="Z143"/>
  <c r="AA143"/>
  <c r="Z144"/>
  <c r="AA144"/>
  <c r="Z145"/>
  <c r="AA145"/>
  <c r="Z146"/>
  <c r="AA146"/>
  <c r="Z147"/>
  <c r="AA147"/>
  <c r="Z148"/>
  <c r="AA148"/>
  <c r="Z149"/>
  <c r="AA149"/>
  <c r="Z150"/>
  <c r="AA150"/>
  <c r="Z151"/>
  <c r="AA151"/>
  <c r="Z152"/>
  <c r="AA152"/>
  <c r="Z153"/>
  <c r="AA153"/>
  <c r="Z154"/>
  <c r="AA154"/>
  <c r="Z155"/>
  <c r="AA155"/>
  <c r="Z156"/>
  <c r="AA156"/>
  <c r="Z157"/>
  <c r="AA157"/>
  <c r="Z158"/>
  <c r="AA158"/>
  <c r="Z159"/>
  <c r="AA159"/>
  <c r="Z160"/>
  <c r="AA160"/>
  <c r="Z161"/>
  <c r="AA161"/>
  <c r="Z162"/>
  <c r="AA162"/>
  <c r="Z163"/>
  <c r="AA163"/>
  <c r="Z164"/>
  <c r="AA164"/>
  <c r="Z165"/>
  <c r="AA165"/>
  <c r="Z166"/>
  <c r="AA166"/>
  <c r="Z167"/>
  <c r="AA167"/>
  <c r="Z168"/>
  <c r="AA168"/>
  <c r="Z169"/>
  <c r="AA169"/>
  <c r="Z170"/>
  <c r="AA170"/>
  <c r="Z171"/>
  <c r="AA171"/>
  <c r="Z172"/>
  <c r="AA172"/>
  <c r="Z173"/>
  <c r="AA173"/>
  <c r="Z174"/>
  <c r="AA174"/>
  <c r="Z175"/>
  <c r="AA175"/>
  <c r="Z176"/>
  <c r="AA176"/>
  <c r="Z177"/>
  <c r="AA177"/>
  <c r="Z178"/>
  <c r="AA178"/>
  <c r="Z179"/>
  <c r="AA179"/>
  <c r="Z180"/>
  <c r="AA180"/>
  <c r="Z181"/>
  <c r="AA181"/>
  <c r="Z182"/>
  <c r="AA182"/>
  <c r="Z183"/>
  <c r="AA183"/>
  <c r="Z184"/>
  <c r="AA184"/>
  <c r="Z185"/>
  <c r="AA185"/>
  <c r="Z186"/>
  <c r="AA186"/>
  <c r="Z187"/>
  <c r="AA187"/>
  <c r="Z188"/>
  <c r="AA188"/>
  <c r="Z189"/>
  <c r="AA189"/>
  <c r="Z190"/>
  <c r="AA190"/>
  <c r="Z191"/>
  <c r="AA191"/>
  <c r="Z192"/>
  <c r="AA192"/>
  <c r="Z193"/>
  <c r="AA193"/>
  <c r="Z194"/>
  <c r="AA194"/>
  <c r="Z195"/>
  <c r="AA195"/>
  <c r="Z196"/>
  <c r="AA196"/>
  <c r="Z197"/>
  <c r="AA197"/>
  <c r="Z198"/>
  <c r="AA198"/>
  <c r="Z199"/>
  <c r="AA199"/>
  <c r="Z200"/>
  <c r="AA200"/>
  <c r="Z201"/>
  <c r="AA201"/>
  <c r="Z202"/>
  <c r="AA202"/>
  <c r="Z203"/>
  <c r="AA203"/>
  <c r="Z204"/>
  <c r="AA204"/>
  <c r="Z205"/>
  <c r="AA205"/>
  <c r="Z206"/>
  <c r="AA206"/>
  <c r="Z207"/>
  <c r="AA207"/>
  <c r="Z208"/>
  <c r="AA208"/>
  <c r="Z209"/>
  <c r="AA209"/>
  <c r="Z210"/>
  <c r="AA210"/>
  <c r="Z211"/>
  <c r="AA211"/>
  <c r="Z212"/>
  <c r="AA212"/>
  <c r="Z213"/>
  <c r="AA213"/>
  <c r="Z214"/>
  <c r="AA214"/>
  <c r="Z215"/>
  <c r="AA215"/>
  <c r="Z216"/>
  <c r="AA216"/>
  <c r="Z217"/>
  <c r="AA217"/>
  <c r="Z218"/>
  <c r="AA218"/>
  <c r="Z219"/>
  <c r="AA219"/>
  <c r="Z220"/>
  <c r="AA220"/>
  <c r="Z221"/>
  <c r="AA221"/>
  <c r="Z222"/>
  <c r="AA222"/>
  <c r="Z223"/>
  <c r="AA223"/>
  <c r="Z224"/>
  <c r="AA224"/>
  <c r="Z225"/>
  <c r="AA225"/>
  <c r="Z226"/>
  <c r="AA226"/>
  <c r="Z227"/>
  <c r="AA227"/>
  <c r="Z228"/>
  <c r="AA228"/>
  <c r="Z229"/>
  <c r="AA229"/>
  <c r="Z230"/>
  <c r="AA230"/>
  <c r="Z231"/>
  <c r="AA231"/>
  <c r="Z232"/>
  <c r="AA232"/>
  <c r="Z233"/>
  <c r="AA233"/>
  <c r="Z234"/>
  <c r="AA234"/>
  <c r="Z235"/>
  <c r="AA235"/>
  <c r="Z236"/>
  <c r="AA236"/>
  <c r="Z237"/>
  <c r="AA237"/>
  <c r="Z238"/>
  <c r="AA238"/>
  <c r="Z239"/>
  <c r="AA239"/>
  <c r="Z240"/>
  <c r="AA240"/>
  <c r="Z241"/>
  <c r="AA241"/>
  <c r="Z242"/>
  <c r="AA242"/>
  <c r="Z243"/>
  <c r="AA243"/>
  <c r="Z244"/>
  <c r="AA244"/>
  <c r="Z245"/>
  <c r="AA245"/>
  <c r="Z246"/>
  <c r="AA246"/>
  <c r="Z247"/>
  <c r="AA247"/>
  <c r="Z248"/>
  <c r="AA248"/>
  <c r="Z249"/>
  <c r="AA249"/>
  <c r="Z250"/>
  <c r="AA250"/>
  <c r="Z251"/>
  <c r="AA251"/>
  <c r="Z252"/>
  <c r="AA252"/>
  <c r="Z253"/>
  <c r="AA253"/>
  <c r="Z254"/>
  <c r="AA254"/>
  <c r="Z255"/>
  <c r="AA255"/>
  <c r="Z256"/>
  <c r="AA256"/>
  <c r="Z257"/>
  <c r="AA257"/>
  <c r="Z258"/>
  <c r="AA258"/>
  <c r="Z259"/>
  <c r="AA259"/>
  <c r="Z260"/>
  <c r="AA260"/>
  <c r="Z261"/>
  <c r="AA261"/>
  <c r="Z262"/>
  <c r="AA262"/>
  <c r="Z263"/>
  <c r="AA263"/>
  <c r="Z264"/>
  <c r="AA264"/>
  <c r="Z265"/>
  <c r="AA265"/>
  <c r="Z266"/>
  <c r="AA266"/>
  <c r="Z267"/>
  <c r="AA267"/>
  <c r="Z268"/>
  <c r="AA268"/>
  <c r="Z269"/>
  <c r="AA269"/>
  <c r="Z270"/>
  <c r="AA270"/>
  <c r="Z271"/>
  <c r="AA271"/>
  <c r="Z272"/>
  <c r="AA272"/>
  <c r="Z273"/>
  <c r="AA273"/>
  <c r="Z274"/>
  <c r="AA274"/>
  <c r="Z275"/>
  <c r="AA275"/>
  <c r="Z276"/>
  <c r="AA276"/>
  <c r="Z277"/>
  <c r="AA277"/>
  <c r="Z278"/>
  <c r="AA278"/>
  <c r="Z279"/>
  <c r="AA279"/>
  <c r="Z280"/>
  <c r="AA280"/>
  <c r="Z281"/>
  <c r="AA281"/>
  <c r="Z282"/>
  <c r="AA282"/>
  <c r="Z283"/>
  <c r="AA283"/>
  <c r="Z284"/>
  <c r="AA284"/>
  <c r="Z285"/>
  <c r="AA285"/>
  <c r="Z286"/>
  <c r="AA286"/>
  <c r="Z287"/>
  <c r="AA287"/>
  <c r="Z288"/>
  <c r="AA288"/>
  <c r="Z289"/>
  <c r="AA289"/>
  <c r="Z290"/>
  <c r="AA290"/>
  <c r="Z291"/>
  <c r="AA291"/>
  <c r="Z292"/>
  <c r="AA292"/>
  <c r="Z293"/>
  <c r="AA293"/>
  <c r="Z294"/>
  <c r="AA294"/>
  <c r="Z295"/>
  <c r="AA295"/>
  <c r="Z296"/>
  <c r="AA296"/>
  <c r="Z297"/>
  <c r="AA297"/>
  <c r="Z298"/>
  <c r="AA298"/>
  <c r="Z299"/>
  <c r="AA299"/>
  <c r="Z300"/>
  <c r="AA300"/>
  <c r="Z301"/>
  <c r="AA301"/>
  <c r="Z302"/>
  <c r="AA302"/>
  <c r="Z303"/>
  <c r="AA303"/>
  <c r="Z304"/>
  <c r="AA304"/>
  <c r="Z305"/>
  <c r="AA305"/>
  <c r="Z306"/>
  <c r="AA306"/>
  <c r="Z307"/>
  <c r="AA307"/>
  <c r="Z308"/>
  <c r="AA308"/>
  <c r="Z309"/>
  <c r="AA309"/>
  <c r="Z310"/>
  <c r="AA310"/>
  <c r="Z311"/>
  <c r="AA311"/>
  <c r="Z312"/>
  <c r="AA312"/>
  <c r="Z313"/>
  <c r="AA313"/>
  <c r="Z314"/>
  <c r="AA314"/>
  <c r="Z315"/>
  <c r="AA315"/>
  <c r="Z316"/>
  <c r="AA316"/>
  <c r="Z317"/>
  <c r="AA317"/>
  <c r="Z318"/>
  <c r="AA318"/>
  <c r="Z319"/>
  <c r="AA319"/>
  <c r="Z320"/>
  <c r="AA320"/>
  <c r="Z321"/>
  <c r="AA321"/>
  <c r="Z322"/>
  <c r="AA322"/>
  <c r="Z323"/>
  <c r="AA323"/>
  <c r="Z324"/>
  <c r="AA324"/>
  <c r="Z325"/>
  <c r="AA325"/>
  <c r="Z326"/>
  <c r="AA326"/>
  <c r="Z327"/>
  <c r="AA327"/>
  <c r="Z328"/>
  <c r="AA328"/>
  <c r="Z329"/>
  <c r="AA329"/>
  <c r="Z330"/>
  <c r="AA330"/>
  <c r="Z331"/>
  <c r="AA331"/>
  <c r="Z332"/>
  <c r="AA332"/>
  <c r="Z333"/>
  <c r="AA333"/>
  <c r="Z334"/>
  <c r="AA334"/>
  <c r="Z335"/>
  <c r="AA335"/>
  <c r="Z336"/>
  <c r="AA336"/>
  <c r="Z337"/>
  <c r="AA337"/>
  <c r="Z338"/>
  <c r="AA338"/>
  <c r="Z339"/>
  <c r="AA339"/>
  <c r="Z340"/>
  <c r="AA340"/>
  <c r="Z341"/>
  <c r="AA341"/>
  <c r="Z342"/>
  <c r="AA342"/>
  <c r="Z343"/>
  <c r="AA343"/>
  <c r="Z344"/>
  <c r="AA344"/>
  <c r="Z345"/>
  <c r="AA345"/>
  <c r="Z346"/>
  <c r="AA346"/>
  <c r="Z347"/>
  <c r="AA347"/>
  <c r="Z348"/>
  <c r="AA348"/>
  <c r="Z349"/>
  <c r="AA349"/>
  <c r="Z350"/>
  <c r="AA350"/>
  <c r="Z351"/>
  <c r="AA351"/>
  <c r="Z352"/>
  <c r="AA352"/>
  <c r="Z353"/>
  <c r="AA353"/>
  <c r="Z354"/>
  <c r="AA354"/>
  <c r="Z355"/>
  <c r="AA355"/>
  <c r="Z356"/>
  <c r="AA356"/>
  <c r="Z357"/>
  <c r="AA357"/>
  <c r="Z358"/>
  <c r="AA358"/>
  <c r="Z359"/>
  <c r="AA359"/>
  <c r="Z360"/>
  <c r="AA360"/>
  <c r="Z361"/>
  <c r="AA361"/>
  <c r="Z362"/>
  <c r="AA362"/>
  <c r="Z363"/>
  <c r="AA363"/>
  <c r="Z364"/>
  <c r="AA364"/>
  <c r="Z365"/>
  <c r="AA365"/>
  <c r="Z366"/>
  <c r="AA366"/>
  <c r="Z367"/>
  <c r="AA367"/>
  <c r="Z368"/>
  <c r="AA368"/>
  <c r="Z369"/>
  <c r="AA369"/>
  <c r="Z370"/>
  <c r="AA370"/>
  <c r="Z371"/>
  <c r="AA371"/>
  <c r="Z372"/>
  <c r="AA372"/>
  <c r="Z373"/>
  <c r="AA373"/>
  <c r="Z374"/>
  <c r="AA374"/>
  <c r="Z375"/>
  <c r="AA375"/>
  <c r="Z376"/>
  <c r="AA376"/>
  <c r="Z377"/>
  <c r="AA377"/>
  <c r="Z378"/>
  <c r="AA378"/>
  <c r="Z379"/>
  <c r="AA379"/>
  <c r="Z380"/>
  <c r="AA380"/>
  <c r="Z381"/>
  <c r="AA381"/>
  <c r="Z382"/>
  <c r="AA382"/>
  <c r="Z383"/>
  <c r="AA383"/>
  <c r="Z384"/>
  <c r="AA384"/>
  <c r="Z385"/>
  <c r="AA385"/>
  <c r="Z386"/>
  <c r="AA386"/>
  <c r="Z387"/>
  <c r="AA387"/>
  <c r="Z388"/>
  <c r="AA388"/>
  <c r="Z389"/>
  <c r="AA389"/>
  <c r="Z390"/>
  <c r="AA390"/>
  <c r="Z391"/>
  <c r="AA391"/>
  <c r="Z392"/>
  <c r="AA392"/>
  <c r="Z393"/>
  <c r="AA393"/>
  <c r="Z394"/>
  <c r="AA394"/>
  <c r="Z395"/>
  <c r="AA395"/>
  <c r="Z396"/>
  <c r="AA396"/>
  <c r="Z397"/>
  <c r="AA397"/>
  <c r="Z398"/>
  <c r="AA398"/>
  <c r="Z399"/>
  <c r="AA399"/>
  <c r="Z400"/>
  <c r="AA400"/>
  <c r="Z401"/>
  <c r="AA401"/>
  <c r="Z402"/>
  <c r="AA402"/>
  <c r="Z403"/>
  <c r="AA403"/>
  <c r="Z404"/>
  <c r="AA404"/>
  <c r="Z405"/>
  <c r="AA405"/>
  <c r="Z406"/>
  <c r="AA406"/>
  <c r="Z407"/>
  <c r="AA407"/>
  <c r="Z408"/>
  <c r="AA408"/>
  <c r="Z409"/>
  <c r="AA409"/>
  <c r="Z410"/>
  <c r="AA410"/>
  <c r="Z411"/>
  <c r="AA411"/>
  <c r="Z412"/>
  <c r="AA412"/>
  <c r="Z413"/>
  <c r="AA413"/>
  <c r="Z414"/>
  <c r="AA414"/>
  <c r="Z415"/>
  <c r="AA415"/>
  <c r="Z416"/>
  <c r="AA416"/>
  <c r="Z417"/>
  <c r="AA417"/>
  <c r="Z418"/>
  <c r="AA418"/>
  <c r="Z419"/>
  <c r="AA419"/>
  <c r="Z420"/>
  <c r="AA420"/>
  <c r="Z421"/>
  <c r="AA421"/>
  <c r="Z422"/>
  <c r="AA422"/>
  <c r="Z423"/>
  <c r="AA423"/>
  <c r="Z424"/>
  <c r="AA424"/>
  <c r="Z425"/>
  <c r="AA425"/>
  <c r="Z426"/>
  <c r="AA426"/>
  <c r="Z427"/>
  <c r="AA427"/>
  <c r="Z428"/>
  <c r="AA428"/>
  <c r="Z429"/>
  <c r="AA429"/>
  <c r="Z430"/>
  <c r="AA430"/>
  <c r="Z431"/>
  <c r="AA431"/>
  <c r="Z432"/>
  <c r="AA432"/>
  <c r="Z433"/>
  <c r="AA433"/>
  <c r="Z434"/>
  <c r="AA434"/>
  <c r="Z435"/>
  <c r="AA435"/>
  <c r="Z436"/>
  <c r="AA436"/>
  <c r="Z437"/>
  <c r="AA437"/>
  <c r="Z438"/>
  <c r="AA438"/>
  <c r="Z439"/>
  <c r="AA439"/>
  <c r="Z440"/>
  <c r="AA440"/>
  <c r="Z441"/>
  <c r="AA441"/>
  <c r="Z442"/>
  <c r="AA442"/>
  <c r="Z443"/>
  <c r="AA443"/>
  <c r="Z444"/>
  <c r="AA444"/>
  <c r="Z445"/>
  <c r="AA445"/>
  <c r="Z446"/>
  <c r="AA446"/>
  <c r="Z447"/>
  <c r="AA447"/>
  <c r="Z448"/>
  <c r="AA448"/>
  <c r="Z449"/>
  <c r="AA449"/>
  <c r="Z450"/>
  <c r="AA450"/>
  <c r="Z451"/>
  <c r="AA451"/>
  <c r="Z452"/>
  <c r="AA452"/>
  <c r="Z453"/>
  <c r="AA453"/>
  <c r="Z454"/>
  <c r="AA454"/>
  <c r="Z455"/>
  <c r="AA455"/>
  <c r="Z456"/>
  <c r="AA456"/>
  <c r="Z457"/>
  <c r="AA457"/>
  <c r="Z458"/>
  <c r="AA458"/>
  <c r="Z459"/>
  <c r="AA459"/>
  <c r="Z460"/>
  <c r="AA460"/>
  <c r="Z461"/>
  <c r="AA461"/>
  <c r="Z462"/>
  <c r="AA462"/>
  <c r="Z463"/>
  <c r="AA463"/>
  <c r="Z464"/>
  <c r="AA464"/>
  <c r="Z465"/>
  <c r="AA465"/>
  <c r="Z466"/>
  <c r="AA466"/>
  <c r="Z467"/>
  <c r="AA467"/>
  <c r="Z468"/>
  <c r="AA468"/>
  <c r="Z469"/>
  <c r="AA469"/>
  <c r="Z470"/>
  <c r="AA470"/>
  <c r="Z471"/>
  <c r="AA471"/>
  <c r="Z472"/>
  <c r="AA472"/>
  <c r="Z473"/>
  <c r="AA473"/>
  <c r="Z474"/>
  <c r="AA474"/>
  <c r="Z475"/>
  <c r="AA475"/>
  <c r="Z476"/>
  <c r="AA476"/>
  <c r="Z477"/>
  <c r="AA477"/>
  <c r="Z478"/>
  <c r="AA478"/>
  <c r="Z479"/>
  <c r="AA479"/>
  <c r="Z480"/>
  <c r="AA480"/>
  <c r="Z481"/>
  <c r="AA481"/>
  <c r="Z482"/>
  <c r="AA482"/>
  <c r="Z483"/>
  <c r="AA483"/>
  <c r="Z484"/>
  <c r="AA484"/>
  <c r="Z485"/>
  <c r="AA485"/>
  <c r="Z486"/>
  <c r="AA486"/>
  <c r="Z487"/>
  <c r="AA487"/>
  <c r="Z488"/>
  <c r="AA488"/>
  <c r="Z489"/>
  <c r="AA489"/>
  <c r="Z490"/>
  <c r="AA490"/>
  <c r="Z491"/>
  <c r="AA491"/>
  <c r="Z492"/>
  <c r="AA492"/>
  <c r="Z493"/>
  <c r="AA493"/>
  <c r="Z494"/>
  <c r="AA494"/>
  <c r="Z495"/>
  <c r="AA495"/>
  <c r="Z496"/>
  <c r="AA496"/>
  <c r="Z497"/>
  <c r="AA497"/>
  <c r="Z498"/>
  <c r="AA498"/>
  <c r="Z499"/>
  <c r="AA499"/>
  <c r="Z500"/>
  <c r="AA500"/>
  <c r="Z501"/>
  <c r="AA501"/>
  <c r="Z502"/>
  <c r="AA502"/>
  <c r="Z503"/>
  <c r="AA503"/>
  <c r="Z504"/>
  <c r="AA504"/>
  <c r="Z505"/>
  <c r="AA505"/>
  <c r="Z506"/>
  <c r="AA506"/>
  <c r="Z507"/>
  <c r="AA507"/>
  <c r="Z508"/>
  <c r="AA508"/>
  <c r="Z509"/>
  <c r="AA509"/>
  <c r="Z510"/>
  <c r="AA510"/>
  <c r="Z511"/>
  <c r="AA511"/>
  <c r="Z512"/>
  <c r="AA512"/>
  <c r="Z513"/>
  <c r="AA513"/>
  <c r="Z514"/>
  <c r="AA514"/>
  <c r="Z515"/>
  <c r="AA515"/>
  <c r="Z516"/>
  <c r="AA516"/>
  <c r="Z517"/>
  <c r="AA517"/>
  <c r="Z518"/>
  <c r="AA518"/>
  <c r="Z519"/>
  <c r="AA519"/>
  <c r="Z520"/>
  <c r="AA520"/>
  <c r="Z521"/>
  <c r="AA521"/>
  <c r="Z522"/>
  <c r="AA522"/>
  <c r="Z523"/>
  <c r="AA523"/>
  <c r="Z524"/>
  <c r="AA524"/>
  <c r="Z525"/>
  <c r="AA525"/>
  <c r="Z526"/>
  <c r="AA526"/>
  <c r="Z527"/>
  <c r="AA527"/>
  <c r="Z528"/>
  <c r="AA528"/>
  <c r="Z529"/>
  <c r="AA529"/>
  <c r="Z530"/>
  <c r="AA530"/>
  <c r="Z531"/>
  <c r="AA531"/>
  <c r="Z532"/>
  <c r="AA532"/>
  <c r="Z533"/>
  <c r="AA533"/>
  <c r="Z534"/>
  <c r="AA534"/>
  <c r="Z535"/>
  <c r="AA535"/>
  <c r="Z536"/>
  <c r="AA536"/>
  <c r="Z537"/>
  <c r="AA537"/>
  <c r="Z538"/>
  <c r="AA538"/>
  <c r="Z539"/>
  <c r="AA539"/>
  <c r="Z540"/>
  <c r="AA540"/>
  <c r="Z541"/>
  <c r="AA541"/>
  <c r="Z542"/>
  <c r="AA542"/>
  <c r="Z543"/>
  <c r="AA543"/>
  <c r="Z544"/>
  <c r="AA544"/>
  <c r="Z545"/>
  <c r="AA545"/>
  <c r="Z546"/>
  <c r="AA546"/>
  <c r="Z547"/>
  <c r="AA547"/>
  <c r="Z548"/>
  <c r="AA548"/>
  <c r="Z549"/>
  <c r="AA549"/>
  <c r="Z550"/>
  <c r="AA550"/>
  <c r="Z551"/>
  <c r="AA551"/>
  <c r="Z552"/>
  <c r="AA552"/>
  <c r="Z553"/>
  <c r="AA553"/>
  <c r="Z554"/>
  <c r="AA554"/>
  <c r="Z555"/>
  <c r="AA555"/>
  <c r="Z556"/>
  <c r="AA556"/>
  <c r="Z557"/>
  <c r="AA557"/>
  <c r="Z558"/>
  <c r="AA558"/>
  <c r="Z559"/>
  <c r="AA559"/>
  <c r="Z560"/>
  <c r="AA560"/>
  <c r="Z561"/>
  <c r="AA561"/>
  <c r="Z562"/>
  <c r="AA562"/>
  <c r="Z563"/>
  <c r="AA563"/>
  <c r="Z564"/>
  <c r="AA564"/>
  <c r="Z565"/>
  <c r="AA565"/>
  <c r="Z566"/>
  <c r="AA566"/>
  <c r="Z567"/>
  <c r="AA567"/>
  <c r="Z568"/>
  <c r="AA568"/>
  <c r="Z569"/>
  <c r="AA569"/>
  <c r="Z570"/>
  <c r="AA570"/>
  <c r="Z571"/>
  <c r="AA571"/>
  <c r="Z572"/>
  <c r="AA572"/>
  <c r="Z573"/>
  <c r="AA573"/>
  <c r="Z574"/>
  <c r="AA574"/>
  <c r="Z575"/>
  <c r="AA575"/>
  <c r="Z576"/>
  <c r="AA576"/>
  <c r="Z577"/>
  <c r="AA577"/>
  <c r="Z578"/>
  <c r="AA578"/>
  <c r="Z579"/>
  <c r="AA579"/>
  <c r="Z580"/>
  <c r="AA580"/>
  <c r="Z581"/>
  <c r="AA581"/>
  <c r="Z582"/>
  <c r="AA582"/>
  <c r="Z583"/>
  <c r="AA583"/>
  <c r="Z584"/>
  <c r="AA584"/>
  <c r="Z585"/>
  <c r="AA585"/>
  <c r="Z586"/>
  <c r="AA586"/>
  <c r="Z587"/>
  <c r="AA587"/>
  <c r="Z588"/>
  <c r="AA588"/>
  <c r="Z589"/>
  <c r="AA589"/>
  <c r="Z590"/>
  <c r="AA590"/>
  <c r="Z591"/>
  <c r="AA591"/>
  <c r="Z592"/>
  <c r="AA592"/>
  <c r="Z593"/>
  <c r="AA593"/>
  <c r="Z594"/>
  <c r="AA594"/>
  <c r="Z595"/>
  <c r="AA595"/>
  <c r="Z596"/>
  <c r="AA596"/>
  <c r="Z597"/>
  <c r="AA597"/>
  <c r="Z598"/>
  <c r="AA598"/>
  <c r="Z599"/>
  <c r="AA599"/>
  <c r="Z600"/>
  <c r="AA600"/>
  <c r="Z601"/>
  <c r="AA601"/>
  <c r="Z602"/>
  <c r="AA602"/>
  <c r="Z603"/>
  <c r="AA603"/>
  <c r="Z604"/>
  <c r="AA604"/>
  <c r="Z605"/>
  <c r="AA605"/>
  <c r="Z606"/>
  <c r="AA606"/>
  <c r="Z607"/>
  <c r="AA607"/>
  <c r="Z608"/>
  <c r="AA608"/>
  <c r="Z609"/>
  <c r="AA609"/>
  <c r="Z610"/>
  <c r="AA610"/>
  <c r="Z611"/>
  <c r="AA611"/>
  <c r="AA8"/>
  <c r="I8" s="1"/>
  <c r="Z8"/>
  <c r="H8" s="1"/>
  <c r="C611" i="3"/>
  <c r="C8" i="4"/>
  <c r="E8"/>
  <c r="D8"/>
  <c r="B8"/>
  <c r="A13" i="2"/>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A149"/>
  <c r="A150"/>
  <c r="A151"/>
  <c r="A152"/>
  <c r="A153"/>
  <c r="A154"/>
  <c r="A155"/>
  <c r="A156"/>
  <c r="A157"/>
  <c r="A158"/>
  <c r="A159"/>
  <c r="A160"/>
  <c r="A161"/>
  <c r="A162"/>
  <c r="A163"/>
  <c r="A164"/>
  <c r="A165"/>
  <c r="A166"/>
  <c r="A167"/>
  <c r="A168"/>
  <c r="A169"/>
  <c r="A170"/>
  <c r="A171"/>
  <c r="A172"/>
  <c r="A173"/>
  <c r="A174"/>
  <c r="A175"/>
  <c r="A176"/>
  <c r="A177"/>
  <c r="A178"/>
  <c r="A179"/>
  <c r="A180"/>
  <c r="A181"/>
  <c r="A182"/>
  <c r="A183"/>
  <c r="A184"/>
  <c r="A185"/>
  <c r="A186"/>
  <c r="A187"/>
  <c r="A188"/>
  <c r="A189"/>
  <c r="A190"/>
  <c r="A191"/>
  <c r="A192"/>
  <c r="A193"/>
  <c r="A194"/>
  <c r="A195"/>
  <c r="A196"/>
  <c r="A197"/>
  <c r="A198"/>
  <c r="A199"/>
  <c r="A200"/>
  <c r="A201"/>
  <c r="A202"/>
  <c r="A203"/>
  <c r="A204"/>
  <c r="A205"/>
  <c r="A206"/>
  <c r="A207"/>
  <c r="A208"/>
  <c r="A209"/>
  <c r="A210"/>
  <c r="A211"/>
  <c r="A212"/>
  <c r="A213"/>
  <c r="A214"/>
  <c r="A215"/>
  <c r="A216"/>
  <c r="A217"/>
  <c r="A218"/>
  <c r="A219"/>
  <c r="A220"/>
  <c r="A221"/>
  <c r="A222"/>
  <c r="A223"/>
  <c r="A224"/>
  <c r="A225"/>
  <c r="A226"/>
  <c r="A227"/>
  <c r="A228"/>
  <c r="A229"/>
  <c r="A230"/>
  <c r="A231"/>
  <c r="A232"/>
  <c r="A233"/>
  <c r="A234"/>
  <c r="A235"/>
  <c r="A236"/>
  <c r="A237"/>
  <c r="A238"/>
  <c r="A239"/>
  <c r="A240"/>
  <c r="A241"/>
  <c r="A242"/>
  <c r="A243"/>
  <c r="A244"/>
  <c r="A245"/>
  <c r="A246"/>
  <c r="A247"/>
  <c r="A248"/>
  <c r="A249"/>
  <c r="A250"/>
  <c r="A251"/>
  <c r="A252"/>
  <c r="A253"/>
  <c r="A254"/>
  <c r="A255"/>
  <c r="A256"/>
  <c r="A257"/>
  <c r="A258"/>
  <c r="A259"/>
  <c r="A260"/>
  <c r="A261"/>
  <c r="A262"/>
  <c r="A263"/>
  <c r="A264"/>
  <c r="A265"/>
  <c r="A266"/>
  <c r="A267"/>
  <c r="A268"/>
  <c r="A269"/>
  <c r="A270"/>
  <c r="A271"/>
  <c r="A272"/>
  <c r="A273"/>
  <c r="A274"/>
  <c r="A275"/>
  <c r="A276"/>
  <c r="A277"/>
  <c r="A278"/>
  <c r="A279"/>
  <c r="A280"/>
  <c r="A281"/>
  <c r="A282"/>
  <c r="A283"/>
  <c r="A284"/>
  <c r="A285"/>
  <c r="A286"/>
  <c r="A287"/>
  <c r="A288"/>
  <c r="A289"/>
  <c r="A290"/>
  <c r="A291"/>
  <c r="A292"/>
  <c r="A293"/>
  <c r="A294"/>
  <c r="A295"/>
  <c r="A296"/>
  <c r="A297"/>
  <c r="A298"/>
  <c r="A299"/>
  <c r="A300"/>
  <c r="A301"/>
  <c r="A302"/>
  <c r="A303"/>
  <c r="A304"/>
  <c r="A305"/>
  <c r="A306"/>
  <c r="A307"/>
  <c r="A308"/>
  <c r="A309"/>
  <c r="A310"/>
  <c r="A311"/>
  <c r="A312"/>
  <c r="A313"/>
  <c r="A314"/>
  <c r="A315"/>
  <c r="A316"/>
  <c r="A317"/>
  <c r="A318"/>
  <c r="A319"/>
  <c r="A320"/>
  <c r="A321"/>
  <c r="A322"/>
  <c r="A323"/>
  <c r="A324"/>
  <c r="A325"/>
  <c r="A326"/>
  <c r="A327"/>
  <c r="A328"/>
  <c r="A329"/>
  <c r="A330"/>
  <c r="A331"/>
  <c r="A332"/>
  <c r="A333"/>
  <c r="A334"/>
  <c r="A335"/>
  <c r="A336"/>
  <c r="A337"/>
  <c r="A338"/>
  <c r="A339"/>
  <c r="A340"/>
  <c r="A341"/>
  <c r="A342"/>
  <c r="A343"/>
  <c r="A344"/>
  <c r="A345"/>
  <c r="A346"/>
  <c r="A347"/>
  <c r="A348"/>
  <c r="A349"/>
  <c r="A350"/>
  <c r="A351"/>
  <c r="A352"/>
  <c r="A353"/>
  <c r="A354"/>
  <c r="A355"/>
  <c r="A356"/>
  <c r="A357"/>
  <c r="A358"/>
  <c r="A359"/>
  <c r="A360"/>
  <c r="A361"/>
  <c r="A362"/>
  <c r="A363"/>
  <c r="A364"/>
  <c r="A365"/>
  <c r="A366"/>
  <c r="A367"/>
  <c r="A368"/>
  <c r="A369"/>
  <c r="A370"/>
  <c r="A371"/>
  <c r="A372"/>
  <c r="A373"/>
  <c r="A374"/>
  <c r="A375"/>
  <c r="A376"/>
  <c r="A377"/>
  <c r="A378"/>
  <c r="A379"/>
  <c r="A380"/>
  <c r="A381"/>
  <c r="A382"/>
  <c r="A383"/>
  <c r="A384"/>
  <c r="A385"/>
  <c r="A386"/>
  <c r="A387"/>
  <c r="A388"/>
  <c r="A389"/>
  <c r="A390"/>
  <c r="A391"/>
  <c r="A392"/>
  <c r="A393"/>
  <c r="A394"/>
  <c r="A395"/>
  <c r="A396"/>
  <c r="A397"/>
  <c r="A398"/>
  <c r="A399"/>
  <c r="A400"/>
  <c r="A401"/>
  <c r="A402"/>
  <c r="A403"/>
  <c r="A404"/>
  <c r="A405"/>
  <c r="A406"/>
  <c r="A407"/>
  <c r="A408"/>
  <c r="A409"/>
  <c r="A410"/>
  <c r="A411"/>
  <c r="A412"/>
  <c r="A413"/>
  <c r="A414"/>
  <c r="A415"/>
  <c r="A416"/>
  <c r="A417"/>
  <c r="A418"/>
  <c r="A419"/>
  <c r="A420"/>
  <c r="A421"/>
  <c r="A422"/>
  <c r="A423"/>
  <c r="A424"/>
  <c r="A425"/>
  <c r="A426"/>
  <c r="A427"/>
  <c r="A428"/>
  <c r="A429"/>
  <c r="A430"/>
  <c r="A431"/>
  <c r="A432"/>
  <c r="A433"/>
  <c r="A434"/>
  <c r="A435"/>
  <c r="A436"/>
  <c r="A437"/>
  <c r="A438"/>
  <c r="A439"/>
  <c r="A440"/>
  <c r="A441"/>
  <c r="A442"/>
  <c r="A443"/>
  <c r="A444"/>
  <c r="A445"/>
  <c r="A446"/>
  <c r="A447"/>
  <c r="A448"/>
  <c r="A449"/>
  <c r="A450"/>
  <c r="A451"/>
  <c r="A452"/>
  <c r="A453"/>
  <c r="A454"/>
  <c r="A455"/>
  <c r="A456"/>
  <c r="A457"/>
  <c r="A458"/>
  <c r="A459"/>
  <c r="A460"/>
  <c r="A461"/>
  <c r="A462"/>
  <c r="A463"/>
  <c r="A464"/>
  <c r="A465"/>
  <c r="A466"/>
  <c r="A467"/>
  <c r="A468"/>
  <c r="A469"/>
  <c r="A470"/>
  <c r="A471"/>
  <c r="A472"/>
  <c r="A473"/>
  <c r="A474"/>
  <c r="A475"/>
  <c r="A476"/>
  <c r="A477"/>
  <c r="A478"/>
  <c r="A479"/>
  <c r="A480"/>
  <c r="A481"/>
  <c r="A482"/>
  <c r="A483"/>
  <c r="A484"/>
  <c r="A485"/>
  <c r="A486"/>
  <c r="A487"/>
  <c r="A488"/>
  <c r="A489"/>
  <c r="A490"/>
  <c r="A491"/>
  <c r="A492"/>
  <c r="A493"/>
  <c r="A494"/>
  <c r="A495"/>
  <c r="A496"/>
  <c r="A497"/>
  <c r="A498"/>
  <c r="A499"/>
  <c r="A500"/>
  <c r="A501"/>
  <c r="A502"/>
  <c r="A503"/>
  <c r="A504"/>
  <c r="A505"/>
  <c r="A506"/>
  <c r="A507"/>
  <c r="A508"/>
  <c r="A509"/>
  <c r="A510"/>
  <c r="A511"/>
  <c r="A512"/>
  <c r="A513"/>
  <c r="A514"/>
  <c r="A515"/>
  <c r="A516"/>
  <c r="A517"/>
  <c r="A518"/>
  <c r="A519"/>
  <c r="A520"/>
  <c r="A521"/>
  <c r="A522"/>
  <c r="A523"/>
  <c r="A524"/>
  <c r="A525"/>
  <c r="A526"/>
  <c r="A527"/>
  <c r="A528"/>
  <c r="A529"/>
  <c r="A530"/>
  <c r="A531"/>
  <c r="A532"/>
  <c r="A533"/>
  <c r="A534"/>
  <c r="A535"/>
  <c r="A536"/>
  <c r="A537"/>
  <c r="A538"/>
  <c r="A539"/>
  <c r="A540"/>
  <c r="A541"/>
  <c r="A542"/>
  <c r="A543"/>
  <c r="A544"/>
  <c r="A545"/>
  <c r="A546"/>
  <c r="A547"/>
  <c r="A548"/>
  <c r="A549"/>
  <c r="A550"/>
  <c r="A551"/>
  <c r="A552"/>
  <c r="A553"/>
  <c r="A554"/>
  <c r="A555"/>
  <c r="A556"/>
  <c r="A557"/>
  <c r="A558"/>
  <c r="A559"/>
  <c r="A560"/>
  <c r="A561"/>
  <c r="A562"/>
  <c r="A563"/>
  <c r="A564"/>
  <c r="A565"/>
  <c r="A566"/>
  <c r="A567"/>
  <c r="A568"/>
  <c r="A569"/>
  <c r="A570"/>
  <c r="A571"/>
  <c r="A572"/>
  <c r="A573"/>
  <c r="A574"/>
  <c r="A575"/>
  <c r="A576"/>
  <c r="A577"/>
  <c r="A578"/>
  <c r="A579"/>
  <c r="A580"/>
  <c r="A581"/>
  <c r="A582"/>
  <c r="A583"/>
  <c r="A584"/>
  <c r="A585"/>
  <c r="A586"/>
  <c r="A587"/>
  <c r="A588"/>
  <c r="A589"/>
  <c r="A590"/>
  <c r="A591"/>
  <c r="A592"/>
  <c r="A593"/>
  <c r="A594"/>
  <c r="A595"/>
  <c r="A596"/>
  <c r="A597"/>
  <c r="A598"/>
  <c r="A599"/>
  <c r="A600"/>
  <c r="A601"/>
  <c r="A602"/>
  <c r="A603"/>
  <c r="A604"/>
  <c r="A605"/>
  <c r="A606"/>
  <c r="A607"/>
  <c r="A608"/>
  <c r="A609"/>
  <c r="A610"/>
  <c r="A11"/>
  <c r="A11" i="5" s="1"/>
  <c r="A10" i="2"/>
  <c r="A3" i="3"/>
  <c r="A608" i="4" l="1"/>
  <c r="A607" i="3"/>
  <c r="A604" i="4"/>
  <c r="A603" i="3"/>
  <c r="A600" i="4"/>
  <c r="A599" i="3"/>
  <c r="A596" i="4"/>
  <c r="A595" i="3"/>
  <c r="A592" i="4"/>
  <c r="A591" i="3"/>
  <c r="A588" i="4"/>
  <c r="A587" i="3"/>
  <c r="A584" i="4"/>
  <c r="A583" i="3"/>
  <c r="A580" i="4"/>
  <c r="A579" i="3"/>
  <c r="A576" i="4"/>
  <c r="A575" i="3"/>
  <c r="A572" i="4"/>
  <c r="A571" i="3"/>
  <c r="A568" i="4"/>
  <c r="A567" i="3"/>
  <c r="A564" i="4"/>
  <c r="A563" i="3"/>
  <c r="A560" i="4"/>
  <c r="A559" i="3"/>
  <c r="A556" i="4"/>
  <c r="A555" i="3"/>
  <c r="A552" i="4"/>
  <c r="A551" i="3"/>
  <c r="A546" i="4"/>
  <c r="A545" i="3"/>
  <c r="A607" i="4"/>
  <c r="A606" i="3"/>
  <c r="A605" i="4"/>
  <c r="A604" i="3"/>
  <c r="A603" i="4"/>
  <c r="A602" i="3"/>
  <c r="A601" i="4"/>
  <c r="A600" i="3"/>
  <c r="A599" i="4"/>
  <c r="A598" i="3"/>
  <c r="A597" i="4"/>
  <c r="A596" i="3"/>
  <c r="A595" i="4"/>
  <c r="A594" i="3"/>
  <c r="A593" i="4"/>
  <c r="A592" i="3"/>
  <c r="A591" i="4"/>
  <c r="A590" i="3"/>
  <c r="A589" i="4"/>
  <c r="A588" i="3"/>
  <c r="A587" i="4"/>
  <c r="A586" i="3"/>
  <c r="A585" i="4"/>
  <c r="A584" i="3"/>
  <c r="A583" i="4"/>
  <c r="A582" i="3"/>
  <c r="A581" i="4"/>
  <c r="A580" i="3"/>
  <c r="A579" i="4"/>
  <c r="A578" i="3"/>
  <c r="A577" i="4"/>
  <c r="A576" i="3"/>
  <c r="A575" i="4"/>
  <c r="A574" i="3"/>
  <c r="A573" i="4"/>
  <c r="A572" i="3"/>
  <c r="A571" i="4"/>
  <c r="A570" i="3"/>
  <c r="A569" i="4"/>
  <c r="A568" i="3"/>
  <c r="A567" i="4"/>
  <c r="A566" i="3"/>
  <c r="A565" i="4"/>
  <c r="A564" i="3"/>
  <c r="A563" i="4"/>
  <c r="A562" i="3"/>
  <c r="A561" i="4"/>
  <c r="A560" i="3"/>
  <c r="A559" i="4"/>
  <c r="A558" i="3"/>
  <c r="A557" i="4"/>
  <c r="A556" i="3"/>
  <c r="A555" i="4"/>
  <c r="A554" i="3"/>
  <c r="A553" i="4"/>
  <c r="A552" i="3"/>
  <c r="A551" i="4"/>
  <c r="A550" i="3"/>
  <c r="A549" i="4"/>
  <c r="A548" i="3"/>
  <c r="A547" i="4"/>
  <c r="A546" i="3"/>
  <c r="A545" i="4"/>
  <c r="A544" i="3"/>
  <c r="A543" i="4"/>
  <c r="A542" i="3"/>
  <c r="A541" i="4"/>
  <c r="A540" i="3"/>
  <c r="A539" i="4"/>
  <c r="A538" i="3"/>
  <c r="A537" i="4"/>
  <c r="A536" i="3"/>
  <c r="A535" i="4"/>
  <c r="A534" i="3"/>
  <c r="A533" i="4"/>
  <c r="A532" i="3"/>
  <c r="A606" i="4"/>
  <c r="A605" i="3"/>
  <c r="A602" i="4"/>
  <c r="A601" i="3"/>
  <c r="A598" i="4"/>
  <c r="A597" i="3"/>
  <c r="A594" i="4"/>
  <c r="A593" i="3"/>
  <c r="A590" i="4"/>
  <c r="A589" i="3"/>
  <c r="A586" i="4"/>
  <c r="A585" i="3"/>
  <c r="A582" i="4"/>
  <c r="A581" i="3"/>
  <c r="A578" i="4"/>
  <c r="A577" i="3"/>
  <c r="A574" i="4"/>
  <c r="A573" i="3"/>
  <c r="A570" i="4"/>
  <c r="A569" i="3"/>
  <c r="A566" i="4"/>
  <c r="A565" i="3"/>
  <c r="A562" i="4"/>
  <c r="A561" i="3"/>
  <c r="A558" i="4"/>
  <c r="A557" i="3"/>
  <c r="A554" i="4"/>
  <c r="A553" i="3"/>
  <c r="A550" i="4"/>
  <c r="A549" i="3"/>
  <c r="A548" i="4"/>
  <c r="A547" i="3"/>
  <c r="A544" i="4"/>
  <c r="A543" i="3"/>
  <c r="A542" i="4"/>
  <c r="A541" i="3"/>
  <c r="A540" i="4"/>
  <c r="A539" i="3"/>
  <c r="A538" i="4"/>
  <c r="A537" i="3"/>
  <c r="A536" i="4"/>
  <c r="A535" i="3"/>
  <c r="A534" i="4"/>
  <c r="A533" i="3"/>
  <c r="A532" i="4"/>
  <c r="A531" i="3"/>
  <c r="A530" i="4"/>
  <c r="A529" i="3"/>
  <c r="A528" i="4"/>
  <c r="A527" i="3"/>
  <c r="A531" i="4"/>
  <c r="A530" i="3"/>
  <c r="A529" i="4"/>
  <c r="A528" i="3"/>
  <c r="A527" i="4"/>
  <c r="A526" i="3"/>
  <c r="A525" i="4"/>
  <c r="A524" i="3"/>
  <c r="A523" i="4"/>
  <c r="A522" i="3"/>
  <c r="A521" i="4"/>
  <c r="A520" i="3"/>
  <c r="A519" i="4"/>
  <c r="A518" i="3"/>
  <c r="A517" i="4"/>
  <c r="A516" i="3"/>
  <c r="A515" i="4"/>
  <c r="A514" i="3"/>
  <c r="A513" i="4"/>
  <c r="A512" i="3"/>
  <c r="A511" i="4"/>
  <c r="A510" i="3"/>
  <c r="A509" i="4"/>
  <c r="A508" i="3"/>
  <c r="A507" i="4"/>
  <c r="A506" i="3"/>
  <c r="A505" i="4"/>
  <c r="A504" i="3"/>
  <c r="A503" i="4"/>
  <c r="A502" i="3"/>
  <c r="A501" i="4"/>
  <c r="A500" i="3"/>
  <c r="A499" i="4"/>
  <c r="A498" i="3"/>
  <c r="A497" i="4"/>
  <c r="A496" i="3"/>
  <c r="A495" i="4"/>
  <c r="A494" i="3"/>
  <c r="A493" i="4"/>
  <c r="A492" i="3"/>
  <c r="A491" i="4"/>
  <c r="A490" i="3"/>
  <c r="A489" i="4"/>
  <c r="A488" i="3"/>
  <c r="A487" i="4"/>
  <c r="A486" i="3"/>
  <c r="A485" i="4"/>
  <c r="A484" i="3"/>
  <c r="A483" i="4"/>
  <c r="A482" i="3"/>
  <c r="A481" i="4"/>
  <c r="A480" i="3"/>
  <c r="A479" i="4"/>
  <c r="A478" i="3"/>
  <c r="A477" i="4"/>
  <c r="A476" i="3"/>
  <c r="A475" i="4"/>
  <c r="A474" i="3"/>
  <c r="A473" i="4"/>
  <c r="A472" i="3"/>
  <c r="A471" i="4"/>
  <c r="A470" i="3"/>
  <c r="A469" i="4"/>
  <c r="A468" i="3"/>
  <c r="A467" i="4"/>
  <c r="A466" i="3"/>
  <c r="A465" i="4"/>
  <c r="A464" i="3"/>
  <c r="A463" i="4"/>
  <c r="A462" i="3"/>
  <c r="A461" i="4"/>
  <c r="A460" i="3"/>
  <c r="A459" i="4"/>
  <c r="A458" i="3"/>
  <c r="A457" i="4"/>
  <c r="A456" i="3"/>
  <c r="A455" i="4"/>
  <c r="A454" i="3"/>
  <c r="A453" i="4"/>
  <c r="A452" i="3"/>
  <c r="A451" i="4"/>
  <c r="A450" i="3"/>
  <c r="A449" i="4"/>
  <c r="A448" i="3"/>
  <c r="A447" i="4"/>
  <c r="A446" i="3"/>
  <c r="A445" i="4"/>
  <c r="A444" i="3"/>
  <c r="A443" i="4"/>
  <c r="A442" i="3"/>
  <c r="A441" i="4"/>
  <c r="A440" i="3"/>
  <c r="A439" i="4"/>
  <c r="A438" i="3"/>
  <c r="A437" i="4"/>
  <c r="A436" i="3"/>
  <c r="A435" i="4"/>
  <c r="A434" i="3"/>
  <c r="A433" i="4"/>
  <c r="A432" i="3"/>
  <c r="A431" i="4"/>
  <c r="A430" i="3"/>
  <c r="A429" i="4"/>
  <c r="A428" i="3"/>
  <c r="A427" i="4"/>
  <c r="A426" i="3"/>
  <c r="A425" i="4"/>
  <c r="A424" i="3"/>
  <c r="A423" i="4"/>
  <c r="A422" i="3"/>
  <c r="A421" i="4"/>
  <c r="A420" i="3"/>
  <c r="A419" i="4"/>
  <c r="A418" i="3"/>
  <c r="A417" i="4"/>
  <c r="A416" i="3"/>
  <c r="A415" i="4"/>
  <c r="A414" i="3"/>
  <c r="A413" i="4"/>
  <c r="A412" i="3"/>
  <c r="A411" i="4"/>
  <c r="A410" i="3"/>
  <c r="A409" i="4"/>
  <c r="A408" i="3"/>
  <c r="A407" i="4"/>
  <c r="A406" i="3"/>
  <c r="A405" i="4"/>
  <c r="A404" i="3"/>
  <c r="A403" i="4"/>
  <c r="A402" i="3"/>
  <c r="A401" i="4"/>
  <c r="A400" i="3"/>
  <c r="A399" i="4"/>
  <c r="A398" i="3"/>
  <c r="A397" i="4"/>
  <c r="A396" i="3"/>
  <c r="A395" i="4"/>
  <c r="A394" i="3"/>
  <c r="A393" i="4"/>
  <c r="A392" i="3"/>
  <c r="A391" i="4"/>
  <c r="A390" i="3"/>
  <c r="A389" i="4"/>
  <c r="A388" i="3"/>
  <c r="A387" i="4"/>
  <c r="A386" i="3"/>
  <c r="A385" i="4"/>
  <c r="A384" i="3"/>
  <c r="A383" i="4"/>
  <c r="A382" i="3"/>
  <c r="A381" i="4"/>
  <c r="A380" i="3"/>
  <c r="A379" i="4"/>
  <c r="A378" i="3"/>
  <c r="A377" i="4"/>
  <c r="A376" i="3"/>
  <c r="A375" i="4"/>
  <c r="A374" i="3"/>
  <c r="A373" i="4"/>
  <c r="A372" i="3"/>
  <c r="A371" i="4"/>
  <c r="A370" i="3"/>
  <c r="A369" i="4"/>
  <c r="A368" i="3"/>
  <c r="A367" i="4"/>
  <c r="A366" i="3"/>
  <c r="A365" i="4"/>
  <c r="A364" i="3"/>
  <c r="A363" i="4"/>
  <c r="A362" i="3"/>
  <c r="A361" i="4"/>
  <c r="A360" i="3"/>
  <c r="A359" i="4"/>
  <c r="A358" i="3"/>
  <c r="A357" i="4"/>
  <c r="A356" i="3"/>
  <c r="A355" i="4"/>
  <c r="A354" i="3"/>
  <c r="A353" i="4"/>
  <c r="A352" i="3"/>
  <c r="A351" i="4"/>
  <c r="A350" i="3"/>
  <c r="A349" i="4"/>
  <c r="A348" i="3"/>
  <c r="A347" i="4"/>
  <c r="A346" i="3"/>
  <c r="A345" i="4"/>
  <c r="A344" i="3"/>
  <c r="A343" i="4"/>
  <c r="A342" i="3"/>
  <c r="A341" i="4"/>
  <c r="A340" i="3"/>
  <c r="A339" i="4"/>
  <c r="A338" i="3"/>
  <c r="A337" i="4"/>
  <c r="A336" i="3"/>
  <c r="A335" i="4"/>
  <c r="A334" i="3"/>
  <c r="A333" i="4"/>
  <c r="A332" i="3"/>
  <c r="A331" i="4"/>
  <c r="A330" i="3"/>
  <c r="A329" i="4"/>
  <c r="A328" i="3"/>
  <c r="A327" i="4"/>
  <c r="A326" i="3"/>
  <c r="A325" i="4"/>
  <c r="A324" i="3"/>
  <c r="A323" i="4"/>
  <c r="A322" i="3"/>
  <c r="A321" i="4"/>
  <c r="A320" i="3"/>
  <c r="A319" i="4"/>
  <c r="A318" i="3"/>
  <c r="A317" i="4"/>
  <c r="A316" i="3"/>
  <c r="A315" i="4"/>
  <c r="A314" i="3"/>
  <c r="A313" i="4"/>
  <c r="A312" i="3"/>
  <c r="A311" i="4"/>
  <c r="A310" i="3"/>
  <c r="A309" i="4"/>
  <c r="A308" i="3"/>
  <c r="A307" i="4"/>
  <c r="A306" i="3"/>
  <c r="A305" i="4"/>
  <c r="A304" i="3"/>
  <c r="A303" i="4"/>
  <c r="A302" i="3"/>
  <c r="A301" i="4"/>
  <c r="A300" i="3"/>
  <c r="A299" i="4"/>
  <c r="A298" i="3"/>
  <c r="A297" i="4"/>
  <c r="A296" i="3"/>
  <c r="A295" i="4"/>
  <c r="A294" i="3"/>
  <c r="A293" i="4"/>
  <c r="A292" i="3"/>
  <c r="A291" i="4"/>
  <c r="A290" i="3"/>
  <c r="A289" i="4"/>
  <c r="A288" i="3"/>
  <c r="A287" i="4"/>
  <c r="A286" i="3"/>
  <c r="A285" i="4"/>
  <c r="A284" i="3"/>
  <c r="A283" i="4"/>
  <c r="A282" i="3"/>
  <c r="A281" i="4"/>
  <c r="A280" i="3"/>
  <c r="A279" i="4"/>
  <c r="A278" i="3"/>
  <c r="A277" i="4"/>
  <c r="A276" i="3"/>
  <c r="A275" i="4"/>
  <c r="A274" i="3"/>
  <c r="A273" i="4"/>
  <c r="A272" i="3"/>
  <c r="A271" i="4"/>
  <c r="A270" i="3"/>
  <c r="A269" i="4"/>
  <c r="A268" i="3"/>
  <c r="A267" i="4"/>
  <c r="A266" i="3"/>
  <c r="A265" i="4"/>
  <c r="A264" i="3"/>
  <c r="A263" i="4"/>
  <c r="A262" i="3"/>
  <c r="A261" i="4"/>
  <c r="A260" i="3"/>
  <c r="A259" i="4"/>
  <c r="A258" i="3"/>
  <c r="A257" i="4"/>
  <c r="A256" i="3"/>
  <c r="A255" i="4"/>
  <c r="A254" i="3"/>
  <c r="A253" i="4"/>
  <c r="A252" i="3"/>
  <c r="A251" i="4"/>
  <c r="A250" i="3"/>
  <c r="A249" i="4"/>
  <c r="A248" i="3"/>
  <c r="A247" i="4"/>
  <c r="A246" i="3"/>
  <c r="A245" i="4"/>
  <c r="A244" i="3"/>
  <c r="A243" i="4"/>
  <c r="A242" i="3"/>
  <c r="A241" i="4"/>
  <c r="A240" i="3"/>
  <c r="A239" i="4"/>
  <c r="A238" i="3"/>
  <c r="A237" i="4"/>
  <c r="A236" i="3"/>
  <c r="A235" i="4"/>
  <c r="A234" i="3"/>
  <c r="A233" i="4"/>
  <c r="A232" i="3"/>
  <c r="A231" i="4"/>
  <c r="A230" i="3"/>
  <c r="A229" i="4"/>
  <c r="A228" i="3"/>
  <c r="A227" i="4"/>
  <c r="A226" i="3"/>
  <c r="A225" i="4"/>
  <c r="A224" i="3"/>
  <c r="A223" i="4"/>
  <c r="A222" i="3"/>
  <c r="A221" i="4"/>
  <c r="A220" i="3"/>
  <c r="A219" i="4"/>
  <c r="A218" i="3"/>
  <c r="A217" i="4"/>
  <c r="A216" i="3"/>
  <c r="A215" i="4"/>
  <c r="A214" i="3"/>
  <c r="A213" i="4"/>
  <c r="A212" i="3"/>
  <c r="A211" i="4"/>
  <c r="A210" i="3"/>
  <c r="A209" i="4"/>
  <c r="A208" i="3"/>
  <c r="A207" i="4"/>
  <c r="A206" i="3"/>
  <c r="A205" i="4"/>
  <c r="A204" i="3"/>
  <c r="A203" i="4"/>
  <c r="A202" i="3"/>
  <c r="A201" i="4"/>
  <c r="A200" i="3"/>
  <c r="A199" i="4"/>
  <c r="A198" i="3"/>
  <c r="A197" i="4"/>
  <c r="A196" i="3"/>
  <c r="A195" i="4"/>
  <c r="A194" i="3"/>
  <c r="A193" i="4"/>
  <c r="A192" i="3"/>
  <c r="A191" i="4"/>
  <c r="A190" i="3"/>
  <c r="A189" i="4"/>
  <c r="A188" i="3"/>
  <c r="A187" i="4"/>
  <c r="A186" i="3"/>
  <c r="A185" i="4"/>
  <c r="A184" i="3"/>
  <c r="A183" i="4"/>
  <c r="A182" i="3"/>
  <c r="A181" i="4"/>
  <c r="A180" i="3"/>
  <c r="A179" i="4"/>
  <c r="A178" i="3"/>
  <c r="A177" i="4"/>
  <c r="A176" i="3"/>
  <c r="A175" i="4"/>
  <c r="A174" i="3"/>
  <c r="A173" i="4"/>
  <c r="A172" i="3"/>
  <c r="A171" i="4"/>
  <c r="A170" i="3"/>
  <c r="A169" i="4"/>
  <c r="A168" i="3"/>
  <c r="A167" i="4"/>
  <c r="A166" i="3"/>
  <c r="A165" i="4"/>
  <c r="A164" i="3"/>
  <c r="A163" i="4"/>
  <c r="A162" i="3"/>
  <c r="A161" i="4"/>
  <c r="A160" i="3"/>
  <c r="A159" i="4"/>
  <c r="A158" i="3"/>
  <c r="A157" i="4"/>
  <c r="A156" i="3"/>
  <c r="A155" i="4"/>
  <c r="A154" i="3"/>
  <c r="A153" i="4"/>
  <c r="A152" i="3"/>
  <c r="A151" i="4"/>
  <c r="A150" i="3"/>
  <c r="A149" i="4"/>
  <c r="A148" i="3"/>
  <c r="A147" i="4"/>
  <c r="A146" i="3"/>
  <c r="A145" i="4"/>
  <c r="A144" i="3"/>
  <c r="A143" i="4"/>
  <c r="A142" i="3"/>
  <c r="A141" i="4"/>
  <c r="A140" i="3"/>
  <c r="A139" i="4"/>
  <c r="A138" i="3"/>
  <c r="A137" i="4"/>
  <c r="A136" i="3"/>
  <c r="A135" i="4"/>
  <c r="A134" i="3"/>
  <c r="A133" i="4"/>
  <c r="A132" i="3"/>
  <c r="A131" i="4"/>
  <c r="A130" i="3"/>
  <c r="A129" i="4"/>
  <c r="A128" i="3"/>
  <c r="A127" i="4"/>
  <c r="A126" i="3"/>
  <c r="A125" i="4"/>
  <c r="A124" i="3"/>
  <c r="A123" i="4"/>
  <c r="A122" i="3"/>
  <c r="A121" i="4"/>
  <c r="A120" i="3"/>
  <c r="A119" i="4"/>
  <c r="A118" i="3"/>
  <c r="A117" i="4"/>
  <c r="A116" i="3"/>
  <c r="A115" i="4"/>
  <c r="A114" i="3"/>
  <c r="A113" i="4"/>
  <c r="A112" i="3"/>
  <c r="A111" i="4"/>
  <c r="A110" i="3"/>
  <c r="A109" i="4"/>
  <c r="A108" i="3"/>
  <c r="A107" i="4"/>
  <c r="A106" i="3"/>
  <c r="A105" i="4"/>
  <c r="A104" i="3"/>
  <c r="A103" i="4"/>
  <c r="A102" i="3"/>
  <c r="A101" i="4"/>
  <c r="A100" i="3"/>
  <c r="A99" i="4"/>
  <c r="A98" i="3"/>
  <c r="A97" i="4"/>
  <c r="A96" i="3"/>
  <c r="A95" i="4"/>
  <c r="A94" i="3"/>
  <c r="A93" i="4"/>
  <c r="A92" i="3"/>
  <c r="A91" i="4"/>
  <c r="A90" i="3"/>
  <c r="A89" i="4"/>
  <c r="A88" i="3"/>
  <c r="A87" i="4"/>
  <c r="A86" i="3"/>
  <c r="A85" i="4"/>
  <c r="A84" i="3"/>
  <c r="A83" i="4"/>
  <c r="A82" i="3"/>
  <c r="A81" i="4"/>
  <c r="A80" i="3"/>
  <c r="A79" i="4"/>
  <c r="A78" i="3"/>
  <c r="A77" i="4"/>
  <c r="A76" i="3"/>
  <c r="A75" i="4"/>
  <c r="A74" i="3"/>
  <c r="A73" i="4"/>
  <c r="A72" i="3"/>
  <c r="A71" i="4"/>
  <c r="A70" i="3"/>
  <c r="A69" i="4"/>
  <c r="A68" i="3"/>
  <c r="A67" i="4"/>
  <c r="A66" i="3"/>
  <c r="A65" i="4"/>
  <c r="A64" i="3"/>
  <c r="A63" i="4"/>
  <c r="A62" i="3"/>
  <c r="A61" i="4"/>
  <c r="A60" i="3"/>
  <c r="A59" i="4"/>
  <c r="A58" i="3"/>
  <c r="A57" i="4"/>
  <c r="A56" i="3"/>
  <c r="A55" i="4"/>
  <c r="A54" i="3"/>
  <c r="A53" i="4"/>
  <c r="A52" i="3"/>
  <c r="A51" i="4"/>
  <c r="A50" i="3"/>
  <c r="A49" i="4"/>
  <c r="A48" i="3"/>
  <c r="A47" i="4"/>
  <c r="A46" i="3"/>
  <c r="A45" i="4"/>
  <c r="A44" i="3"/>
  <c r="A45" i="5"/>
  <c r="A43" i="4"/>
  <c r="A42" i="3"/>
  <c r="A43" i="5"/>
  <c r="A41" i="4"/>
  <c r="A40" i="3"/>
  <c r="A39" i="4"/>
  <c r="A38" i="3"/>
  <c r="A37" i="4"/>
  <c r="A36" i="3"/>
  <c r="A35" i="4"/>
  <c r="A34" i="3"/>
  <c r="A33" i="4"/>
  <c r="A32" i="3"/>
  <c r="A31" i="4"/>
  <c r="A30" i="3"/>
  <c r="A29" i="4"/>
  <c r="A28" i="3"/>
  <c r="A27" i="4"/>
  <c r="A26" i="3"/>
  <c r="A25" i="4"/>
  <c r="A24" i="3"/>
  <c r="A23" i="4"/>
  <c r="A22" i="3"/>
  <c r="A21" i="4"/>
  <c r="A20" i="3"/>
  <c r="A526" i="4"/>
  <c r="A525" i="3"/>
  <c r="A524" i="4"/>
  <c r="A523" i="3"/>
  <c r="A522" i="4"/>
  <c r="A521" i="3"/>
  <c r="A520" i="4"/>
  <c r="A519" i="3"/>
  <c r="A518" i="4"/>
  <c r="A517" i="3"/>
  <c r="A516" i="4"/>
  <c r="A515" i="3"/>
  <c r="A514" i="4"/>
  <c r="A513" i="3"/>
  <c r="A512" i="4"/>
  <c r="A511" i="3"/>
  <c r="A510" i="4"/>
  <c r="A509" i="3"/>
  <c r="A508" i="4"/>
  <c r="A507" i="3"/>
  <c r="A506" i="4"/>
  <c r="A505" i="3"/>
  <c r="A504" i="4"/>
  <c r="A503" i="3"/>
  <c r="A502" i="4"/>
  <c r="A501" i="3"/>
  <c r="A500" i="4"/>
  <c r="A499" i="3"/>
  <c r="A498" i="4"/>
  <c r="A497" i="3"/>
  <c r="A496" i="4"/>
  <c r="A495" i="3"/>
  <c r="A494" i="4"/>
  <c r="A493" i="3"/>
  <c r="A492" i="4"/>
  <c r="A491" i="3"/>
  <c r="A490" i="4"/>
  <c r="A489" i="3"/>
  <c r="A488" i="4"/>
  <c r="A487" i="3"/>
  <c r="A486" i="4"/>
  <c r="A485" i="3"/>
  <c r="A484" i="4"/>
  <c r="A483" i="3"/>
  <c r="A482" i="4"/>
  <c r="A481" i="3"/>
  <c r="A480" i="4"/>
  <c r="A479" i="3"/>
  <c r="A478" i="4"/>
  <c r="A477" i="3"/>
  <c r="A476" i="4"/>
  <c r="A475" i="3"/>
  <c r="A474" i="4"/>
  <c r="A473" i="3"/>
  <c r="A472" i="4"/>
  <c r="A471" i="3"/>
  <c r="A470" i="4"/>
  <c r="A469" i="3"/>
  <c r="A468" i="4"/>
  <c r="A467" i="3"/>
  <c r="A466" i="4"/>
  <c r="A465" i="3"/>
  <c r="A464" i="4"/>
  <c r="A463" i="3"/>
  <c r="A462" i="4"/>
  <c r="A461" i="3"/>
  <c r="A460" i="4"/>
  <c r="A459" i="3"/>
  <c r="A458" i="4"/>
  <c r="A457" i="3"/>
  <c r="A456" i="4"/>
  <c r="A455" i="3"/>
  <c r="A454" i="4"/>
  <c r="A453" i="3"/>
  <c r="A452" i="4"/>
  <c r="A451" i="3"/>
  <c r="A450" i="4"/>
  <c r="A449" i="3"/>
  <c r="A448" i="4"/>
  <c r="A447" i="3"/>
  <c r="A446" i="4"/>
  <c r="A445" i="3"/>
  <c r="A444" i="4"/>
  <c r="A443" i="3"/>
  <c r="A442" i="4"/>
  <c r="A441" i="3"/>
  <c r="A440" i="4"/>
  <c r="A439" i="3"/>
  <c r="A438" i="4"/>
  <c r="A437" i="3"/>
  <c r="A436" i="4"/>
  <c r="A435" i="3"/>
  <c r="A434" i="4"/>
  <c r="A433" i="3"/>
  <c r="A432" i="4"/>
  <c r="A431" i="3"/>
  <c r="A430" i="4"/>
  <c r="A429" i="3"/>
  <c r="A428" i="4"/>
  <c r="A427" i="3"/>
  <c r="A426" i="4"/>
  <c r="A425" i="3"/>
  <c r="A424" i="4"/>
  <c r="A423" i="3"/>
  <c r="A422" i="4"/>
  <c r="A421" i="3"/>
  <c r="A420" i="4"/>
  <c r="A419" i="3"/>
  <c r="A418" i="4"/>
  <c r="A417" i="3"/>
  <c r="A416" i="4"/>
  <c r="A415" i="3"/>
  <c r="A414" i="4"/>
  <c r="A413" i="3"/>
  <c r="A412" i="4"/>
  <c r="A411" i="3"/>
  <c r="A410" i="4"/>
  <c r="A409" i="3"/>
  <c r="A408" i="4"/>
  <c r="A407" i="3"/>
  <c r="A406" i="4"/>
  <c r="A405" i="3"/>
  <c r="A404" i="4"/>
  <c r="A403" i="3"/>
  <c r="A402" i="4"/>
  <c r="A401" i="3"/>
  <c r="A400" i="4"/>
  <c r="A399" i="3"/>
  <c r="A398" i="4"/>
  <c r="A397" i="3"/>
  <c r="A396" i="4"/>
  <c r="A395" i="3"/>
  <c r="A394" i="4"/>
  <c r="A393" i="3"/>
  <c r="A392" i="4"/>
  <c r="A391" i="3"/>
  <c r="A390" i="4"/>
  <c r="A389" i="3"/>
  <c r="A388" i="4"/>
  <c r="A387" i="3"/>
  <c r="A386" i="4"/>
  <c r="A385" i="3"/>
  <c r="A384" i="4"/>
  <c r="A383" i="3"/>
  <c r="A382" i="4"/>
  <c r="A381" i="3"/>
  <c r="A380" i="4"/>
  <c r="A379" i="3"/>
  <c r="A378" i="4"/>
  <c r="A377" i="3"/>
  <c r="A376" i="4"/>
  <c r="A375" i="3"/>
  <c r="A374" i="4"/>
  <c r="A373" i="3"/>
  <c r="A372" i="4"/>
  <c r="A371" i="3"/>
  <c r="A370" i="4"/>
  <c r="A369" i="3"/>
  <c r="A368" i="4"/>
  <c r="A367" i="3"/>
  <c r="A366" i="4"/>
  <c r="A365" i="3"/>
  <c r="A364" i="4"/>
  <c r="A363" i="3"/>
  <c r="A362" i="4"/>
  <c r="A361" i="3"/>
  <c r="A360" i="4"/>
  <c r="A359" i="3"/>
  <c r="A358" i="4"/>
  <c r="A357" i="3"/>
  <c r="A356" i="4"/>
  <c r="A355" i="3"/>
  <c r="A354" i="4"/>
  <c r="A353" i="3"/>
  <c r="A352" i="4"/>
  <c r="A351" i="3"/>
  <c r="A350" i="4"/>
  <c r="A349" i="3"/>
  <c r="A348" i="4"/>
  <c r="A347" i="3"/>
  <c r="A346" i="4"/>
  <c r="A345" i="3"/>
  <c r="A344" i="4"/>
  <c r="A343" i="3"/>
  <c r="A342" i="4"/>
  <c r="A341" i="3"/>
  <c r="A340" i="4"/>
  <c r="A339" i="3"/>
  <c r="A338" i="4"/>
  <c r="A337" i="3"/>
  <c r="A336" i="4"/>
  <c r="A335" i="3"/>
  <c r="A334" i="4"/>
  <c r="A333" i="3"/>
  <c r="A332" i="4"/>
  <c r="A331" i="3"/>
  <c r="A330" i="4"/>
  <c r="A329" i="3"/>
  <c r="A328" i="4"/>
  <c r="A327" i="3"/>
  <c r="A326" i="4"/>
  <c r="A325" i="3"/>
  <c r="A324" i="4"/>
  <c r="A323" i="3"/>
  <c r="A322" i="4"/>
  <c r="A321" i="3"/>
  <c r="A320" i="4"/>
  <c r="A319" i="3"/>
  <c r="A318" i="4"/>
  <c r="A317" i="3"/>
  <c r="A316" i="4"/>
  <c r="A315" i="3"/>
  <c r="A314" i="4"/>
  <c r="A313" i="3"/>
  <c r="A312" i="4"/>
  <c r="A311" i="3"/>
  <c r="A310" i="4"/>
  <c r="A309" i="3"/>
  <c r="A308" i="4"/>
  <c r="A307" i="3"/>
  <c r="A306" i="4"/>
  <c r="A305" i="3"/>
  <c r="A304" i="4"/>
  <c r="A303" i="3"/>
  <c r="A302" i="4"/>
  <c r="A301" i="3"/>
  <c r="A300" i="4"/>
  <c r="A299" i="3"/>
  <c r="A298" i="4"/>
  <c r="A297" i="3"/>
  <c r="A296" i="4"/>
  <c r="A295" i="3"/>
  <c r="A294" i="4"/>
  <c r="A293" i="3"/>
  <c r="A292" i="4"/>
  <c r="A291" i="3"/>
  <c r="A290" i="4"/>
  <c r="A289" i="3"/>
  <c r="A288" i="4"/>
  <c r="A287" i="3"/>
  <c r="A286" i="4"/>
  <c r="A285" i="3"/>
  <c r="A284" i="4"/>
  <c r="A283" i="3"/>
  <c r="A282" i="4"/>
  <c r="A281" i="3"/>
  <c r="A280" i="4"/>
  <c r="A279" i="3"/>
  <c r="A278" i="4"/>
  <c r="A277" i="3"/>
  <c r="A276" i="4"/>
  <c r="A275" i="3"/>
  <c r="A274" i="4"/>
  <c r="A273" i="3"/>
  <c r="A272" i="4"/>
  <c r="A271" i="3"/>
  <c r="A270" i="4"/>
  <c r="A269" i="3"/>
  <c r="A268" i="4"/>
  <c r="A267" i="3"/>
  <c r="A266" i="4"/>
  <c r="A265" i="3"/>
  <c r="A264" i="4"/>
  <c r="A263" i="3"/>
  <c r="A262" i="4"/>
  <c r="A261" i="3"/>
  <c r="A260" i="4"/>
  <c r="A259" i="3"/>
  <c r="A258" i="4"/>
  <c r="A257" i="3"/>
  <c r="A256" i="4"/>
  <c r="A255" i="3"/>
  <c r="A254" i="4"/>
  <c r="A253" i="3"/>
  <c r="A252" i="4"/>
  <c r="A251" i="3"/>
  <c r="A250" i="4"/>
  <c r="A249" i="3"/>
  <c r="A248" i="4"/>
  <c r="A247" i="3"/>
  <c r="A246" i="4"/>
  <c r="A245" i="3"/>
  <c r="A244" i="4"/>
  <c r="A243" i="3"/>
  <c r="A242" i="4"/>
  <c r="A241" i="3"/>
  <c r="A240" i="4"/>
  <c r="A239" i="3"/>
  <c r="A238" i="4"/>
  <c r="A237" i="3"/>
  <c r="A236" i="4"/>
  <c r="A235" i="3"/>
  <c r="A234" i="4"/>
  <c r="A233" i="3"/>
  <c r="A232" i="4"/>
  <c r="A231" i="3"/>
  <c r="A230" i="4"/>
  <c r="A229" i="3"/>
  <c r="A228" i="4"/>
  <c r="A227" i="3"/>
  <c r="A226" i="4"/>
  <c r="A225" i="3"/>
  <c r="A224" i="4"/>
  <c r="A223" i="3"/>
  <c r="A222" i="4"/>
  <c r="A221" i="3"/>
  <c r="A220" i="4"/>
  <c r="A219" i="3"/>
  <c r="A218" i="4"/>
  <c r="A217" i="3"/>
  <c r="A216" i="4"/>
  <c r="A215" i="3"/>
  <c r="A214" i="4"/>
  <c r="A213" i="3"/>
  <c r="A212" i="4"/>
  <c r="A211" i="3"/>
  <c r="A210" i="4"/>
  <c r="A209" i="3"/>
  <c r="A208" i="4"/>
  <c r="A207" i="3"/>
  <c r="A206" i="4"/>
  <c r="A205" i="3"/>
  <c r="A204" i="4"/>
  <c r="A203" i="3"/>
  <c r="A202" i="4"/>
  <c r="A201" i="3"/>
  <c r="A200" i="4"/>
  <c r="A199" i="3"/>
  <c r="A198" i="4"/>
  <c r="A197" i="3"/>
  <c r="A196" i="4"/>
  <c r="A195" i="3"/>
  <c r="A194" i="4"/>
  <c r="A193" i="3"/>
  <c r="A192" i="4"/>
  <c r="A191" i="3"/>
  <c r="A190" i="4"/>
  <c r="A189" i="3"/>
  <c r="A188" i="4"/>
  <c r="A187" i="3"/>
  <c r="A186" i="4"/>
  <c r="A185" i="3"/>
  <c r="A184" i="4"/>
  <c r="A183" i="3"/>
  <c r="A182" i="4"/>
  <c r="A181" i="3"/>
  <c r="A180" i="4"/>
  <c r="A179" i="3"/>
  <c r="A178" i="4"/>
  <c r="A177" i="3"/>
  <c r="A176" i="4"/>
  <c r="A175" i="3"/>
  <c r="A174" i="4"/>
  <c r="A173" i="3"/>
  <c r="A172" i="4"/>
  <c r="A171" i="3"/>
  <c r="A170" i="4"/>
  <c r="A169" i="3"/>
  <c r="A168" i="4"/>
  <c r="A167" i="3"/>
  <c r="A166" i="4"/>
  <c r="A165" i="3"/>
  <c r="A164" i="4"/>
  <c r="A163" i="3"/>
  <c r="A162" i="4"/>
  <c r="A161" i="3"/>
  <c r="A160" i="4"/>
  <c r="A159" i="3"/>
  <c r="A158" i="4"/>
  <c r="A157" i="3"/>
  <c r="A156" i="4"/>
  <c r="A155" i="3"/>
  <c r="A154" i="4"/>
  <c r="A153" i="3"/>
  <c r="A152" i="4"/>
  <c r="A151" i="3"/>
  <c r="A150" i="4"/>
  <c r="A149" i="3"/>
  <c r="A148" i="4"/>
  <c r="A147" i="3"/>
  <c r="A146" i="4"/>
  <c r="A145" i="3"/>
  <c r="A144" i="4"/>
  <c r="A143" i="3"/>
  <c r="A142" i="4"/>
  <c r="A141" i="3"/>
  <c r="A140" i="4"/>
  <c r="A139" i="3"/>
  <c r="A138" i="4"/>
  <c r="A137" i="3"/>
  <c r="A136" i="4"/>
  <c r="A135" i="3"/>
  <c r="A134" i="4"/>
  <c r="A133" i="3"/>
  <c r="A132" i="4"/>
  <c r="A131" i="3"/>
  <c r="A130" i="4"/>
  <c r="A129" i="3"/>
  <c r="A128" i="4"/>
  <c r="A127" i="3"/>
  <c r="A126" i="4"/>
  <c r="A125" i="3"/>
  <c r="A124" i="4"/>
  <c r="A123" i="3"/>
  <c r="A122" i="4"/>
  <c r="A121" i="3"/>
  <c r="A120" i="4"/>
  <c r="A119" i="3"/>
  <c r="A118" i="4"/>
  <c r="A117" i="3"/>
  <c r="A116" i="4"/>
  <c r="A115" i="3"/>
  <c r="A114" i="4"/>
  <c r="A113" i="3"/>
  <c r="A112" i="4"/>
  <c r="A111" i="3"/>
  <c r="A110" i="4"/>
  <c r="A109" i="3"/>
  <c r="A108" i="4"/>
  <c r="A107" i="3"/>
  <c r="A106" i="4"/>
  <c r="A105" i="3"/>
  <c r="A104" i="4"/>
  <c r="A103" i="3"/>
  <c r="A102" i="4"/>
  <c r="A101" i="3"/>
  <c r="A100" i="4"/>
  <c r="A99" i="3"/>
  <c r="A98" i="4"/>
  <c r="A97" i="3"/>
  <c r="A96" i="4"/>
  <c r="A95" i="3"/>
  <c r="A94" i="4"/>
  <c r="A93" i="3"/>
  <c r="A92" i="4"/>
  <c r="A91" i="3"/>
  <c r="A90" i="4"/>
  <c r="A89" i="3"/>
  <c r="A88" i="4"/>
  <c r="A87" i="3"/>
  <c r="A86" i="4"/>
  <c r="A85" i="3"/>
  <c r="A84" i="4"/>
  <c r="A83" i="3"/>
  <c r="A82" i="4"/>
  <c r="A81" i="3"/>
  <c r="A80" i="4"/>
  <c r="A79" i="3"/>
  <c r="A78" i="4"/>
  <c r="A77" i="3"/>
  <c r="A76" i="4"/>
  <c r="A75" i="3"/>
  <c r="A74" i="4"/>
  <c r="A73" i="3"/>
  <c r="A72" i="4"/>
  <c r="A71" i="3"/>
  <c r="A70" i="4"/>
  <c r="A69" i="3"/>
  <c r="A68" i="4"/>
  <c r="A67" i="3"/>
  <c r="A66" i="4"/>
  <c r="A65" i="3"/>
  <c r="A64" i="4"/>
  <c r="A63" i="3"/>
  <c r="A62" i="4"/>
  <c r="A61" i="3"/>
  <c r="A60" i="4"/>
  <c r="A59" i="3"/>
  <c r="A58" i="4"/>
  <c r="A57" i="3"/>
  <c r="A56" i="4"/>
  <c r="A55" i="3"/>
  <c r="A54" i="4"/>
  <c r="A53" i="3"/>
  <c r="A52" i="4"/>
  <c r="A51" i="3"/>
  <c r="A50" i="4"/>
  <c r="A49" i="3"/>
  <c r="A48" i="4"/>
  <c r="A47" i="3"/>
  <c r="A46" i="4"/>
  <c r="A45" i="3"/>
  <c r="A46" i="5"/>
  <c r="A44" i="4"/>
  <c r="A43" i="3"/>
  <c r="A44" i="5"/>
  <c r="A42" i="4"/>
  <c r="A41" i="3"/>
  <c r="A42" i="5"/>
  <c r="A40" i="4"/>
  <c r="A39" i="3"/>
  <c r="A38" i="4"/>
  <c r="A37" i="3"/>
  <c r="A36" i="4"/>
  <c r="A35" i="3"/>
  <c r="A34" i="4"/>
  <c r="A33" i="3"/>
  <c r="A32" i="4"/>
  <c r="A31" i="3"/>
  <c r="A30" i="4"/>
  <c r="A29" i="3"/>
  <c r="A28" i="4"/>
  <c r="A27" i="3"/>
  <c r="A26" i="4"/>
  <c r="A25" i="3"/>
  <c r="A24" i="4"/>
  <c r="A23" i="3"/>
  <c r="A22" i="4"/>
  <c r="A21" i="3"/>
  <c r="A20" i="4"/>
  <c r="A19" i="3"/>
  <c r="A7"/>
  <c r="A10" i="5"/>
  <c r="A12" i="2"/>
  <c r="A8" i="4"/>
  <c r="A40" i="5"/>
  <c r="A38"/>
  <c r="A36"/>
  <c r="A34"/>
  <c r="A32"/>
  <c r="A30"/>
  <c r="A28"/>
  <c r="A26"/>
  <c r="A24"/>
  <c r="A22"/>
  <c r="A20"/>
  <c r="A18"/>
  <c r="A16"/>
  <c r="A14"/>
  <c r="A41"/>
  <c r="A39"/>
  <c r="A37"/>
  <c r="A35"/>
  <c r="A33"/>
  <c r="A31"/>
  <c r="A29"/>
  <c r="A27"/>
  <c r="A25"/>
  <c r="A23"/>
  <c r="A21"/>
  <c r="A19"/>
  <c r="A17"/>
  <c r="A15"/>
  <c r="A13"/>
  <c r="F17" i="6"/>
  <c r="F16"/>
  <c r="F15"/>
  <c r="H7" i="3"/>
  <c r="F14" i="6" s="1"/>
  <c r="F20" l="1"/>
  <c r="A12" i="5"/>
  <c r="J8" i="4"/>
  <c r="D7" i="3"/>
  <c r="E7"/>
  <c r="E17" i="6" l="1"/>
  <c r="H17" s="1"/>
  <c r="E15"/>
  <c r="H15" s="1"/>
  <c r="E14"/>
  <c r="E16"/>
  <c r="H16" s="1"/>
  <c r="E20" l="1"/>
  <c r="H14"/>
  <c r="H20" s="1"/>
  <c r="G22" s="1"/>
</calcChain>
</file>

<file path=xl/sharedStrings.xml><?xml version="1.0" encoding="utf-8"?>
<sst xmlns="http://schemas.openxmlformats.org/spreadsheetml/2006/main" count="190" uniqueCount="148">
  <si>
    <t xml:space="preserve">Class 12 </t>
  </si>
  <si>
    <t xml:space="preserve">Class 10 </t>
  </si>
  <si>
    <t>iwoZ dh Hkkafr 20 izfr'kr vad</t>
  </si>
  <si>
    <t>क्र.सं.</t>
  </si>
  <si>
    <t>विद्यार्थी का नाम</t>
  </si>
  <si>
    <t>fo|kFkhZ dk uke</t>
  </si>
  <si>
    <t>School Name :-</t>
  </si>
  <si>
    <t>ram</t>
  </si>
  <si>
    <t>Class :-</t>
  </si>
  <si>
    <t>Section :-</t>
  </si>
  <si>
    <t>Faculty :-</t>
  </si>
  <si>
    <t>Class Teacher :-</t>
  </si>
  <si>
    <t>Optional Subject List</t>
  </si>
  <si>
    <t>History</t>
  </si>
  <si>
    <t>Political Science</t>
  </si>
  <si>
    <t>Geography</t>
  </si>
  <si>
    <t>Hindi Lit.</t>
  </si>
  <si>
    <t>Economics</t>
  </si>
  <si>
    <t>Arts</t>
  </si>
  <si>
    <t>ek/;fed f'k{kk cksMZ] jktLFkku</t>
  </si>
  <si>
    <t>cksMZ ijh{kk 2021 ifj.kke gsrq vad fu/kkZj.k izi=</t>
  </si>
  <si>
    <t>fo"k; ,oa fo"k; dksM</t>
  </si>
  <si>
    <t>fo"k; 1</t>
  </si>
  <si>
    <t>fo"k; 2</t>
  </si>
  <si>
    <t>fo"k; 3</t>
  </si>
  <si>
    <t>dqy izkIrkad</t>
  </si>
  <si>
    <r>
      <t xml:space="preserve">dqy izkIrkad </t>
    </r>
    <r>
      <rPr>
        <b/>
        <sz val="12"/>
        <color theme="1"/>
        <rFont val="Calibri"/>
        <family val="2"/>
        <scheme val="minor"/>
      </rPr>
      <t>%</t>
    </r>
  </si>
  <si>
    <t>gLrk{kj e; lhy</t>
  </si>
  <si>
    <t>gLrk{kj</t>
  </si>
  <si>
    <t>cksMZ ijh{kk izHkkjh</t>
  </si>
  <si>
    <t>d{kk/;kid</t>
  </si>
  <si>
    <t>laLFkk iz/kku</t>
  </si>
  <si>
    <t>Subject
Code</t>
  </si>
  <si>
    <t>Mahatma Gandhi Government school (English Medium) Bar , PALI</t>
  </si>
  <si>
    <t>USE FOR ONLY BOARD EXAM 2021</t>
  </si>
  <si>
    <t>Principal/H.M.  Name :-</t>
  </si>
  <si>
    <t>रोल नं. 
(कक्षा - 10)</t>
  </si>
  <si>
    <t>Subject :-</t>
  </si>
  <si>
    <t xml:space="preserve">सत्रांक 
20 प्रतिशत 
अंक भार </t>
  </si>
  <si>
    <t>अंक (M.M. 20)</t>
  </si>
  <si>
    <t>अंक (M.M. 100)</t>
  </si>
  <si>
    <t xml:space="preserve">कुल योग </t>
  </si>
  <si>
    <t xml:space="preserve">कक्षा 12 के अंकभार प्रायोगिक और सैद्धांतिक दोनों विषयो के समान रूप से ही भेजने हैंI बोर्ड प्रायोगिक परीक्षा के अंको की समाविष्टि करते समय परीक्षा परिणाम बनाने के स्तर पर इनका आनुपातिक अंकभार कर लिया जायेगा I प्रायोगिक अंको की गणना बोर्ड स्तर पर कर ली जाएगी I </t>
  </si>
  <si>
    <r>
      <t xml:space="preserve">कक्षा </t>
    </r>
    <r>
      <rPr>
        <b/>
        <sz val="14"/>
        <color rgb="FF7030A0"/>
        <rFont val="Calibri"/>
        <family val="2"/>
        <scheme val="minor"/>
      </rPr>
      <t>10</t>
    </r>
    <r>
      <rPr>
        <b/>
        <sz val="12"/>
        <color rgb="FF7030A0"/>
        <rFont val="Calibri"/>
        <family val="2"/>
        <scheme val="minor"/>
      </rPr>
      <t xml:space="preserve"> की बोर्ड परीक्षा </t>
    </r>
    <r>
      <rPr>
        <b/>
        <sz val="14"/>
        <color rgb="FF7030A0"/>
        <rFont val="Calibri"/>
        <family val="2"/>
        <scheme val="minor"/>
      </rPr>
      <t>2019</t>
    </r>
    <r>
      <rPr>
        <b/>
        <sz val="12"/>
        <color rgb="FF7030A0"/>
        <rFont val="Calibri"/>
        <family val="2"/>
        <scheme val="minor"/>
      </rPr>
      <t xml:space="preserve"> के अंकभार </t>
    </r>
  </si>
  <si>
    <r>
      <t xml:space="preserve">विगत वर्ष कक्षा </t>
    </r>
    <r>
      <rPr>
        <b/>
        <sz val="14"/>
        <color rgb="FF7030A0"/>
        <rFont val="Calibri"/>
        <family val="2"/>
        <scheme val="minor"/>
      </rPr>
      <t>11</t>
    </r>
    <r>
      <rPr>
        <b/>
        <sz val="12"/>
        <color rgb="FF7030A0"/>
        <rFont val="Calibri"/>
        <family val="2"/>
        <scheme val="minor"/>
      </rPr>
      <t xml:space="preserve"> हेतु प्रदत्त अंको का अंकभार </t>
    </r>
  </si>
  <si>
    <r>
      <rPr>
        <b/>
        <sz val="16"/>
        <color theme="1"/>
        <rFont val="Calibri"/>
        <family val="2"/>
        <scheme val="minor"/>
      </rPr>
      <t>40</t>
    </r>
    <r>
      <rPr>
        <b/>
        <sz val="14"/>
        <color theme="1"/>
        <rFont val="Calibri"/>
        <family val="2"/>
        <scheme val="minor"/>
      </rPr>
      <t xml:space="preserve"> </t>
    </r>
    <r>
      <rPr>
        <b/>
        <sz val="12"/>
        <color theme="1"/>
        <rFont val="Calibri"/>
        <family val="2"/>
        <scheme val="minor"/>
      </rPr>
      <t>अंक</t>
    </r>
    <r>
      <rPr>
        <b/>
        <sz val="14"/>
        <color theme="1"/>
        <rFont val="Calibri"/>
        <family val="2"/>
        <scheme val="minor"/>
      </rPr>
      <t xml:space="preserve"> </t>
    </r>
  </si>
  <si>
    <r>
      <rPr>
        <b/>
        <sz val="16"/>
        <color theme="1"/>
        <rFont val="Calibri"/>
        <family val="2"/>
        <scheme val="minor"/>
      </rPr>
      <t>20</t>
    </r>
    <r>
      <rPr>
        <b/>
        <sz val="14"/>
        <color theme="1"/>
        <rFont val="Calibri"/>
        <family val="2"/>
        <scheme val="minor"/>
      </rPr>
      <t xml:space="preserve"> </t>
    </r>
    <r>
      <rPr>
        <b/>
        <sz val="12"/>
        <color theme="1"/>
        <rFont val="Calibri"/>
        <family val="2"/>
        <scheme val="minor"/>
      </rPr>
      <t>अंक</t>
    </r>
    <r>
      <rPr>
        <b/>
        <sz val="14"/>
        <color theme="1"/>
        <rFont val="Calibri"/>
        <family val="2"/>
        <scheme val="minor"/>
      </rPr>
      <t xml:space="preserve"> </t>
    </r>
  </si>
  <si>
    <r>
      <t xml:space="preserve">कक्षा </t>
    </r>
    <r>
      <rPr>
        <b/>
        <sz val="14"/>
        <color rgb="FF7030A0"/>
        <rFont val="Calibri"/>
        <family val="2"/>
        <scheme val="minor"/>
      </rPr>
      <t>12</t>
    </r>
    <r>
      <rPr>
        <b/>
        <sz val="12"/>
        <color rgb="FF7030A0"/>
        <rFont val="Calibri"/>
        <family val="2"/>
        <scheme val="minor"/>
      </rPr>
      <t xml:space="preserve"> का अंकभार
 </t>
    </r>
    <r>
      <rPr>
        <b/>
        <sz val="11"/>
        <color rgb="FF7030A0"/>
        <rFont val="Calibri"/>
        <family val="2"/>
        <scheme val="minor"/>
      </rPr>
      <t xml:space="preserve"> ( स्कूल अंक निर्धारण समिति द्वारा )</t>
    </r>
    <r>
      <rPr>
        <b/>
        <sz val="12"/>
        <color rgb="FF7030A0"/>
        <rFont val="Calibri"/>
        <family val="2"/>
        <scheme val="minor"/>
      </rPr>
      <t xml:space="preserve">
</t>
    </r>
  </si>
  <si>
    <t xml:space="preserve">सत्रांक </t>
  </si>
  <si>
    <r>
      <t xml:space="preserve">कक्षा - 10वीं  और </t>
    </r>
    <r>
      <rPr>
        <b/>
        <u/>
        <sz val="16"/>
        <color rgb="FF0000CC"/>
        <rFont val="Calibri"/>
        <family val="2"/>
        <scheme val="minor"/>
      </rPr>
      <t xml:space="preserve">12वीं </t>
    </r>
    <r>
      <rPr>
        <b/>
        <u/>
        <sz val="15"/>
        <color rgb="FF0000CC"/>
        <rFont val="Calibri"/>
        <family val="2"/>
        <scheme val="minor"/>
      </rPr>
      <t xml:space="preserve"> के (बोर्ड परीक्षा </t>
    </r>
    <r>
      <rPr>
        <b/>
        <u/>
        <sz val="16"/>
        <color rgb="FF0000CC"/>
        <rFont val="Calibri"/>
        <family val="2"/>
        <scheme val="minor"/>
      </rPr>
      <t>2021)</t>
    </r>
    <r>
      <rPr>
        <b/>
        <u/>
        <sz val="15"/>
        <color rgb="FF0000CC"/>
        <rFont val="Calibri"/>
        <family val="2"/>
        <scheme val="minor"/>
      </rPr>
      <t xml:space="preserve"> के परीक्षा परिणाम हेतु अंक निर्धारण </t>
    </r>
  </si>
  <si>
    <t xml:space="preserve">20 प्रतिशत 
अंक भार 
(पूर्व के वर्षो की भांति विषयवार सत्रांक की प्रविष्टि ) </t>
  </si>
  <si>
    <r>
      <t>कक्षा</t>
    </r>
    <r>
      <rPr>
        <b/>
        <sz val="14"/>
        <color rgb="FF7030A0"/>
        <rFont val="Calibri"/>
        <family val="2"/>
        <scheme val="minor"/>
      </rPr>
      <t xml:space="preserve"> 8</t>
    </r>
    <r>
      <rPr>
        <b/>
        <sz val="12"/>
        <color rgb="FF7030A0"/>
        <rFont val="Calibri"/>
        <family val="2"/>
        <scheme val="minor"/>
      </rPr>
      <t xml:space="preserve"> की बोर्ड परीक्षा </t>
    </r>
    <r>
      <rPr>
        <b/>
        <sz val="14"/>
        <color rgb="FF7030A0"/>
        <rFont val="Calibri"/>
        <family val="2"/>
        <scheme val="minor"/>
      </rPr>
      <t>2019</t>
    </r>
    <r>
      <rPr>
        <b/>
        <sz val="12"/>
        <color rgb="FF7030A0"/>
        <rFont val="Calibri"/>
        <family val="2"/>
        <scheme val="minor"/>
      </rPr>
      <t xml:space="preserve"> के अंकभार </t>
    </r>
  </si>
  <si>
    <r>
      <t xml:space="preserve">विगत वर्ष कक्षा </t>
    </r>
    <r>
      <rPr>
        <b/>
        <sz val="14"/>
        <color rgb="FF7030A0"/>
        <rFont val="Calibri"/>
        <family val="2"/>
        <scheme val="minor"/>
      </rPr>
      <t>9</t>
    </r>
    <r>
      <rPr>
        <b/>
        <sz val="12"/>
        <color rgb="FF7030A0"/>
        <rFont val="Calibri"/>
        <family val="2"/>
        <scheme val="minor"/>
      </rPr>
      <t xml:space="preserve"> हेतु प्रदत्त अंको का अंकभार </t>
    </r>
  </si>
  <si>
    <r>
      <t xml:space="preserve">कक्षा </t>
    </r>
    <r>
      <rPr>
        <b/>
        <sz val="14"/>
        <color rgb="FF7030A0"/>
        <rFont val="Calibri"/>
        <family val="2"/>
        <scheme val="minor"/>
      </rPr>
      <t>10</t>
    </r>
    <r>
      <rPr>
        <b/>
        <sz val="12"/>
        <color rgb="FF7030A0"/>
        <rFont val="Calibri"/>
        <family val="2"/>
        <scheme val="minor"/>
      </rPr>
      <t xml:space="preserve"> का अंकभार
 </t>
    </r>
    <r>
      <rPr>
        <b/>
        <sz val="11"/>
        <color rgb="FF7030A0"/>
        <rFont val="Calibri"/>
        <family val="2"/>
        <scheme val="minor"/>
      </rPr>
      <t xml:space="preserve"> ( स्कूल अंक निर्धारण समिति द्वारा )</t>
    </r>
    <r>
      <rPr>
        <b/>
        <sz val="12"/>
        <color rgb="FF7030A0"/>
        <rFont val="Calibri"/>
        <family val="2"/>
        <scheme val="minor"/>
      </rPr>
      <t xml:space="preserve">
</t>
    </r>
  </si>
  <si>
    <r>
      <rPr>
        <b/>
        <sz val="16"/>
        <color theme="1"/>
        <rFont val="Calibri"/>
        <family val="2"/>
        <scheme val="minor"/>
      </rPr>
      <t>45</t>
    </r>
    <r>
      <rPr>
        <b/>
        <sz val="14"/>
        <color theme="1"/>
        <rFont val="Calibri"/>
        <family val="2"/>
        <scheme val="minor"/>
      </rPr>
      <t xml:space="preserve"> </t>
    </r>
    <r>
      <rPr>
        <b/>
        <sz val="12"/>
        <color theme="1"/>
        <rFont val="Calibri"/>
        <family val="2"/>
        <scheme val="minor"/>
      </rPr>
      <t>अंक</t>
    </r>
    <r>
      <rPr>
        <b/>
        <sz val="14"/>
        <color theme="1"/>
        <rFont val="Calibri"/>
        <family val="2"/>
        <scheme val="minor"/>
      </rPr>
      <t xml:space="preserve"> </t>
    </r>
  </si>
  <si>
    <r>
      <rPr>
        <b/>
        <sz val="16"/>
        <color theme="1"/>
        <rFont val="Calibri"/>
        <family val="2"/>
        <scheme val="minor"/>
      </rPr>
      <t>25</t>
    </r>
    <r>
      <rPr>
        <b/>
        <sz val="14"/>
        <color theme="1"/>
        <rFont val="Calibri"/>
        <family val="2"/>
        <scheme val="minor"/>
      </rPr>
      <t xml:space="preserve"> </t>
    </r>
    <r>
      <rPr>
        <b/>
        <sz val="12"/>
        <color theme="1"/>
        <rFont val="Calibri"/>
        <family val="2"/>
        <scheme val="minor"/>
      </rPr>
      <t>अंक</t>
    </r>
    <r>
      <rPr>
        <b/>
        <sz val="14"/>
        <color theme="1"/>
        <rFont val="Calibri"/>
        <family val="2"/>
        <scheme val="minor"/>
      </rPr>
      <t xml:space="preserve"> </t>
    </r>
  </si>
  <si>
    <r>
      <rPr>
        <b/>
        <sz val="16"/>
        <color theme="1"/>
        <rFont val="Calibri"/>
        <family val="2"/>
        <scheme val="minor"/>
      </rPr>
      <t>10</t>
    </r>
    <r>
      <rPr>
        <b/>
        <sz val="14"/>
        <color theme="1"/>
        <rFont val="Calibri"/>
        <family val="2"/>
        <scheme val="minor"/>
      </rPr>
      <t xml:space="preserve"> </t>
    </r>
    <r>
      <rPr>
        <b/>
        <sz val="12"/>
        <color theme="1"/>
        <rFont val="Calibri"/>
        <family val="2"/>
        <scheme val="minor"/>
      </rPr>
      <t>अंक</t>
    </r>
    <r>
      <rPr>
        <b/>
        <sz val="14"/>
        <color theme="1"/>
        <rFont val="Calibri"/>
        <family val="2"/>
        <scheme val="minor"/>
      </rPr>
      <t xml:space="preserve"> </t>
    </r>
  </si>
  <si>
    <r>
      <t xml:space="preserve">कक्षा </t>
    </r>
    <r>
      <rPr>
        <b/>
        <sz val="12"/>
        <color theme="1"/>
        <rFont val="Calibri"/>
        <family val="2"/>
        <scheme val="minor"/>
      </rPr>
      <t>10</t>
    </r>
    <r>
      <rPr>
        <b/>
        <sz val="11"/>
        <color theme="1"/>
        <rFont val="Calibri"/>
        <family val="2"/>
        <scheme val="minor"/>
      </rPr>
      <t xml:space="preserve"> की बोर्ड परीक्षा के प्राप्तांक का </t>
    </r>
    <r>
      <rPr>
        <b/>
        <sz val="12"/>
        <color theme="1"/>
        <rFont val="Calibri"/>
        <family val="2"/>
        <scheme val="minor"/>
      </rPr>
      <t>40</t>
    </r>
    <r>
      <rPr>
        <b/>
        <sz val="11"/>
        <color theme="1"/>
        <rFont val="Calibri"/>
        <family val="2"/>
        <scheme val="minor"/>
      </rPr>
      <t xml:space="preserve"> प्रतिशत
 (  3 विषयों जिसमे अधिकतम अंक प्राप्त किये है का औसत )</t>
    </r>
  </si>
  <si>
    <r>
      <t xml:space="preserve">कक्षा </t>
    </r>
    <r>
      <rPr>
        <b/>
        <sz val="14"/>
        <color theme="1"/>
        <rFont val="Calibri"/>
        <family val="2"/>
        <scheme val="minor"/>
      </rPr>
      <t>8</t>
    </r>
    <r>
      <rPr>
        <b/>
        <sz val="11"/>
        <color theme="1"/>
        <rFont val="Calibri"/>
        <family val="2"/>
        <scheme val="minor"/>
      </rPr>
      <t xml:space="preserve"> की बोर्ड परीक्षा के प्राप्तांक का</t>
    </r>
    <r>
      <rPr>
        <b/>
        <sz val="12"/>
        <color theme="1"/>
        <rFont val="Calibri"/>
        <family val="2"/>
        <scheme val="minor"/>
      </rPr>
      <t xml:space="preserve"> 45 </t>
    </r>
    <r>
      <rPr>
        <b/>
        <sz val="11"/>
        <color theme="1"/>
        <rFont val="Calibri"/>
        <family val="2"/>
        <scheme val="minor"/>
      </rPr>
      <t>प्रतिशत
 (  3 विषयों जिसमे अधिकतम अंक प्राप्त किये है का औसत )</t>
    </r>
  </si>
  <si>
    <r>
      <t xml:space="preserve">कक्षा </t>
    </r>
    <r>
      <rPr>
        <b/>
        <sz val="12"/>
        <color theme="1"/>
        <rFont val="Calibri"/>
        <family val="2"/>
        <scheme val="minor"/>
      </rPr>
      <t>11</t>
    </r>
    <r>
      <rPr>
        <b/>
        <sz val="11"/>
        <color theme="1"/>
        <rFont val="Calibri"/>
        <family val="2"/>
        <scheme val="minor"/>
      </rPr>
      <t xml:space="preserve"> के कुल बने प्राप्तांको का </t>
    </r>
    <r>
      <rPr>
        <b/>
        <sz val="12"/>
        <color theme="1"/>
        <rFont val="Calibri"/>
        <family val="2"/>
        <scheme val="minor"/>
      </rPr>
      <t>20</t>
    </r>
    <r>
      <rPr>
        <b/>
        <sz val="11"/>
        <color theme="1"/>
        <rFont val="Calibri"/>
        <family val="2"/>
        <scheme val="minor"/>
      </rPr>
      <t xml:space="preserve"> प्रतिशत भारांक
( महायोग जो विद्यार्थी ने </t>
    </r>
    <r>
      <rPr>
        <b/>
        <sz val="12"/>
        <color theme="1"/>
        <rFont val="Calibri"/>
        <family val="2"/>
        <scheme val="minor"/>
      </rPr>
      <t>500</t>
    </r>
    <r>
      <rPr>
        <b/>
        <sz val="11"/>
        <color theme="1"/>
        <rFont val="Calibri"/>
        <family val="2"/>
        <scheme val="minor"/>
      </rPr>
      <t xml:space="preserve"> में से प्राप्त किये थे I) </t>
    </r>
  </si>
  <si>
    <r>
      <t xml:space="preserve">कक्षा </t>
    </r>
    <r>
      <rPr>
        <b/>
        <sz val="12"/>
        <color theme="1"/>
        <rFont val="Calibri"/>
        <family val="2"/>
        <scheme val="minor"/>
      </rPr>
      <t>9</t>
    </r>
    <r>
      <rPr>
        <b/>
        <sz val="11"/>
        <color theme="1"/>
        <rFont val="Calibri"/>
        <family val="2"/>
        <scheme val="minor"/>
      </rPr>
      <t xml:space="preserve"> के कुल बने प्राप्तांको का </t>
    </r>
    <r>
      <rPr>
        <b/>
        <sz val="12"/>
        <color theme="1"/>
        <rFont val="Calibri"/>
        <family val="2"/>
        <scheme val="minor"/>
      </rPr>
      <t>25</t>
    </r>
    <r>
      <rPr>
        <b/>
        <sz val="11"/>
        <color theme="1"/>
        <rFont val="Calibri"/>
        <family val="2"/>
        <scheme val="minor"/>
      </rPr>
      <t xml:space="preserve"> प्रतिशत भारांक
( महायोग जो विद्यार्थी ने </t>
    </r>
    <r>
      <rPr>
        <b/>
        <sz val="12"/>
        <color theme="1"/>
        <rFont val="Calibri"/>
        <family val="2"/>
        <scheme val="minor"/>
      </rPr>
      <t>600</t>
    </r>
    <r>
      <rPr>
        <b/>
        <sz val="11"/>
        <color theme="1"/>
        <rFont val="Calibri"/>
        <family val="2"/>
        <scheme val="minor"/>
      </rPr>
      <t xml:space="preserve"> में से प्राप्त किये थे I) </t>
    </r>
  </si>
  <si>
    <r>
      <t xml:space="preserve">कक्षा - </t>
    </r>
    <r>
      <rPr>
        <b/>
        <sz val="12"/>
        <color theme="1"/>
        <rFont val="Calibri"/>
        <family val="2"/>
        <scheme val="minor"/>
      </rPr>
      <t>12</t>
    </r>
    <r>
      <rPr>
        <b/>
        <sz val="11"/>
        <color theme="1"/>
        <rFont val="Calibri"/>
        <family val="2"/>
        <scheme val="minor"/>
      </rPr>
      <t xml:space="preserve"> का सतत मूल्यांकन एवं ओवरआल परफोर्मेंस के आधार विद्यालय स्तर पर समिति द्वारा देय अंक</t>
    </r>
  </si>
  <si>
    <r>
      <t xml:space="preserve">कक्षा - </t>
    </r>
    <r>
      <rPr>
        <b/>
        <sz val="12"/>
        <color theme="1"/>
        <rFont val="Calibri"/>
        <family val="2"/>
        <scheme val="minor"/>
      </rPr>
      <t>10</t>
    </r>
    <r>
      <rPr>
        <b/>
        <sz val="11"/>
        <color theme="1"/>
        <rFont val="Calibri"/>
        <family val="2"/>
        <scheme val="minor"/>
      </rPr>
      <t xml:space="preserve"> का सतत मूल्यांकन एवं ओवरआल परफोर्मेंस के आधार विद्यालय स्तर पर समिति द्वारा देय अंक</t>
    </r>
  </si>
  <si>
    <t xml:space="preserve">दिशा - निर्देश </t>
  </si>
  <si>
    <t>DATA ENTRY SHEET</t>
  </si>
  <si>
    <t>राज्य सरकार के निर्णयानुसार एवं दिशा निर्देशानुसार माध्यमिक शिक्षा बोर्ड, राजस्थान अजमेर द्वारा जारी पत्रांक :- बोर्ड परीक्षा/SPL/1-33/2021 दिनांक 29-06-2021 के आधार पर बोर्ड कक्षाएँ 10 और 12 की सत्र 2020-21 का परीक्षा परिणाम मा.शि.बो. की अंक निर्धारण समिति द्वारा निर्धारित मापदण्ड व अंक विभाजन के आधार पर घोषित किया जाना है I</t>
  </si>
  <si>
    <t>shyam</t>
  </si>
  <si>
    <t>माध्यमिक शिक्षा बोर्ड , राजस्थान (अजमेर)</t>
  </si>
  <si>
    <t>रोल नं. 
( कक्षा - 10)</t>
  </si>
  <si>
    <t xml:space="preserve">पूर्णांक </t>
  </si>
  <si>
    <t xml:space="preserve">प्राप्तांक </t>
  </si>
  <si>
    <r>
      <t>विषय-</t>
    </r>
    <r>
      <rPr>
        <sz val="12"/>
        <color theme="1"/>
        <rFont val="Calibri"/>
        <family val="2"/>
        <scheme val="minor"/>
      </rPr>
      <t>1</t>
    </r>
  </si>
  <si>
    <r>
      <t>विषय-</t>
    </r>
    <r>
      <rPr>
        <sz val="12"/>
        <color theme="1"/>
        <rFont val="Calibri"/>
        <family val="2"/>
        <scheme val="minor"/>
      </rPr>
      <t>2</t>
    </r>
  </si>
  <si>
    <r>
      <t>विषय-</t>
    </r>
    <r>
      <rPr>
        <sz val="12"/>
        <color theme="1"/>
        <rFont val="Calibri"/>
        <family val="2"/>
        <scheme val="minor"/>
      </rPr>
      <t>3</t>
    </r>
  </si>
  <si>
    <t>प्रतिशत</t>
  </si>
  <si>
    <t xml:space="preserve">सत्रांक
20 प्रतिशत अंक भार 
( पूर्व के वर्षो की भांति विषयवार सत्रांक की प्रविष्टि ) </t>
  </si>
  <si>
    <t>Ø- la-</t>
  </si>
  <si>
    <t>Usha Paliya</t>
  </si>
  <si>
    <t>Heeralal Jat</t>
  </si>
  <si>
    <t>A</t>
  </si>
  <si>
    <t>Student Name :-</t>
  </si>
  <si>
    <t>Father's Name :-</t>
  </si>
  <si>
    <t>Date of Birth :-</t>
  </si>
  <si>
    <t xml:space="preserve">अंकतालिका </t>
  </si>
  <si>
    <t xml:space="preserve">विषय </t>
  </si>
  <si>
    <t>प्राप्तांक प्रतिशत में :-</t>
  </si>
  <si>
    <t>Roll No. :-</t>
  </si>
  <si>
    <t xml:space="preserve">हस्ताक्षर मय सील संस्था प्रधान </t>
  </si>
  <si>
    <t>%</t>
  </si>
  <si>
    <t xml:space="preserve">उपस्थिति </t>
  </si>
  <si>
    <t xml:space="preserve">कुल मीटिंग </t>
  </si>
  <si>
    <t xml:space="preserve">कुल उपस्थिति </t>
  </si>
  <si>
    <t>Board Exam Incharge :-</t>
  </si>
  <si>
    <t>Yogendra</t>
  </si>
  <si>
    <t>Code (BSER):-</t>
  </si>
  <si>
    <t xml:space="preserve">हस्ताक्षर कक्षाध्यापक </t>
  </si>
  <si>
    <t xml:space="preserve">हस्ताक्षर बोर्ड परीक्षा प्रभारी </t>
  </si>
  <si>
    <t xml:space="preserve">परीक्षा परिणाम हेतु अंक निर्धारण </t>
  </si>
  <si>
    <t xml:space="preserve">कक्षा 10 के परीक्षा परिणाम हेतु अंक निर्धारण </t>
  </si>
  <si>
    <t>यह प्रोग्राम आपकी सुविधा के लिए बनाया गया है I वैसे इसके निर्माण में पूर्ण सावधानी बरती गयी है , फिर भी कही पर भी त्रुटि होने पर निर्माण कर्ता का कोई उतरदायित्व नहीं है I इसलिए पहले जांचे , परखें , फिर इस्तेमाल करे I</t>
  </si>
  <si>
    <t xml:space="preserve">निर्माणकर्ता 
हीरालाल जाट 
वरिष्ट अध्यापक 
महात्मा गाँधी राजकीय विद्यालय (अंग्रेजी माध्यम) बर , पाली </t>
  </si>
  <si>
    <t>10th</t>
  </si>
  <si>
    <t>Data Entry Sheet For Class - 10th</t>
  </si>
  <si>
    <t>रोल नं. 
( कक्षा - 8)</t>
  </si>
  <si>
    <r>
      <t xml:space="preserve">कक्षा </t>
    </r>
    <r>
      <rPr>
        <sz val="12"/>
        <color theme="1"/>
        <rFont val="Calibri"/>
        <family val="2"/>
        <scheme val="minor"/>
      </rPr>
      <t>8</t>
    </r>
    <r>
      <rPr>
        <sz val="11"/>
        <color theme="1"/>
        <rFont val="Calibri"/>
        <family val="2"/>
        <scheme val="minor"/>
      </rPr>
      <t xml:space="preserve"> का परीक्षा वर्ष</t>
    </r>
  </si>
  <si>
    <r>
      <t xml:space="preserve">कक्षा </t>
    </r>
    <r>
      <rPr>
        <sz val="12"/>
        <color theme="1"/>
        <rFont val="Calibri"/>
        <family val="2"/>
        <scheme val="minor"/>
      </rPr>
      <t>8</t>
    </r>
    <r>
      <rPr>
        <sz val="11"/>
        <color theme="1"/>
        <rFont val="Calibri"/>
        <family val="2"/>
        <scheme val="minor"/>
      </rPr>
      <t xml:space="preserve"> बोर्ड परीक्षा 2019 या विगत वर्ष  में अधिकतम अंकभार वाले तीन विषयों के अंक है , उनकों यहाँ लिखिए </t>
    </r>
  </si>
  <si>
    <t>हिन्दी</t>
  </si>
  <si>
    <t>अंग्रेजी</t>
  </si>
  <si>
    <t xml:space="preserve">गणित </t>
  </si>
  <si>
    <t xml:space="preserve">विज्ञान </t>
  </si>
  <si>
    <t>सा. वि.</t>
  </si>
  <si>
    <t xml:space="preserve">तृ . भाषा </t>
  </si>
  <si>
    <r>
      <t xml:space="preserve">कक्षा - </t>
    </r>
    <r>
      <rPr>
        <sz val="11"/>
        <color theme="1"/>
        <rFont val="Calibri"/>
        <family val="2"/>
        <scheme val="minor"/>
      </rPr>
      <t>10</t>
    </r>
    <r>
      <rPr>
        <sz val="10"/>
        <color theme="1"/>
        <rFont val="Calibri"/>
        <family val="2"/>
        <scheme val="minor"/>
      </rPr>
      <t xml:space="preserve"> का सतत मूल्यांकन एवं ओवरआल परफोर्मेंस के आधार पर 10% अंकभार 
</t>
    </r>
    <r>
      <rPr>
        <sz val="11"/>
        <color theme="1"/>
        <rFont val="Calibri"/>
        <family val="2"/>
        <scheme val="minor"/>
      </rPr>
      <t xml:space="preserve"> (M.M. 10)</t>
    </r>
    <r>
      <rPr>
        <sz val="10"/>
        <color theme="1"/>
        <rFont val="Calibri"/>
        <family val="2"/>
        <scheme val="minor"/>
      </rPr>
      <t xml:space="preserve">
(विद्यालय स्तर पर समिति द्वारा देय है|)</t>
    </r>
  </si>
  <si>
    <r>
      <rPr>
        <sz val="12"/>
        <color theme="1"/>
        <rFont val="Calibri"/>
        <family val="2"/>
        <scheme val="minor"/>
      </rPr>
      <t xml:space="preserve">कक्षा </t>
    </r>
    <r>
      <rPr>
        <sz val="14"/>
        <color theme="1"/>
        <rFont val="Calibri"/>
        <family val="2"/>
        <scheme val="minor"/>
      </rPr>
      <t>9</t>
    </r>
    <r>
      <rPr>
        <sz val="12"/>
        <color theme="1"/>
        <rFont val="Calibri"/>
        <family val="2"/>
        <scheme val="minor"/>
      </rPr>
      <t xml:space="preserve"> के अंतिम कुल</t>
    </r>
    <r>
      <rPr>
        <sz val="12"/>
        <color theme="1"/>
        <rFont val="Kruti Dev 010"/>
      </rPr>
      <t xml:space="preserve"> </t>
    </r>
    <r>
      <rPr>
        <sz val="12"/>
        <color theme="1"/>
        <rFont val="Calibri"/>
        <family val="2"/>
        <scheme val="minor"/>
      </rPr>
      <t>प्राप्तांको का 25% अंक</t>
    </r>
  </si>
  <si>
    <t>रोल नं. 
(कक्षा - 8)</t>
  </si>
  <si>
    <t>कक्षा 8 का परीक्षा वर्ष</t>
  </si>
  <si>
    <r>
      <t>कक्षा</t>
    </r>
    <r>
      <rPr>
        <sz val="11"/>
        <rFont val="Calibri"/>
        <family val="2"/>
        <scheme val="minor"/>
      </rPr>
      <t xml:space="preserve"> 8</t>
    </r>
    <r>
      <rPr>
        <sz val="10"/>
        <rFont val="Calibri"/>
        <family val="2"/>
        <scheme val="minor"/>
      </rPr>
      <t xml:space="preserve"> बोर्ड परीक्षा 2019 या विगत वर्ष का अंकभार जिन तीन विषयों में अधिकतम अंक है उनके औसत का 45% अंक (M.M. 45)</t>
    </r>
  </si>
  <si>
    <t>अंक (M.M. 45)</t>
  </si>
  <si>
    <r>
      <t>कक्षा -</t>
    </r>
    <r>
      <rPr>
        <sz val="11"/>
        <rFont val="Calibri"/>
        <family val="2"/>
        <scheme val="minor"/>
      </rPr>
      <t xml:space="preserve"> 9</t>
    </r>
    <r>
      <rPr>
        <sz val="10"/>
        <rFont val="Calibri"/>
        <family val="2"/>
        <scheme val="minor"/>
      </rPr>
      <t xml:space="preserve"> के अंतिम कुल प्राप्तांकों का 25% अंक (M.M. 25)</t>
    </r>
  </si>
  <si>
    <t>अंक (M.M. 25)</t>
  </si>
  <si>
    <t xml:space="preserve">कक्षा - 10 का सतत मूल्यांकन एवं ओवरआल परफोर्मेंस के आधार पर 10% अंकभार </t>
  </si>
  <si>
    <t>अंक (M.M. 10)</t>
  </si>
  <si>
    <r>
      <t xml:space="preserve">कक्षा - 10     (बोर्ड परीक्षा </t>
    </r>
    <r>
      <rPr>
        <b/>
        <sz val="16"/>
        <color rgb="FF000066"/>
        <rFont val="Calibri"/>
        <family val="2"/>
        <scheme val="minor"/>
      </rPr>
      <t>2021</t>
    </r>
    <r>
      <rPr>
        <b/>
        <sz val="14"/>
        <color rgb="FF000066"/>
        <rFont val="Calibri"/>
        <family val="2"/>
        <scheme val="minor"/>
      </rPr>
      <t xml:space="preserve"> के परिणाम हेतु अंक निर्धारण प्रपत्र )</t>
    </r>
  </si>
  <si>
    <t>कक्षा - 10     (बोर्ड परीक्षा 2021 के परिणाम हेतु अंक निर्धारण प्रपत्र )</t>
  </si>
  <si>
    <t>विगत वर्ष 2020 के कक्षा - 9 में अंतिम कुल प्राप्तांकों का 25% अंकभार (M.M. 25)</t>
  </si>
  <si>
    <r>
      <t xml:space="preserve">कक्षा </t>
    </r>
    <r>
      <rPr>
        <sz val="11"/>
        <rFont val="Calibri"/>
        <family val="2"/>
        <scheme val="minor"/>
      </rPr>
      <t xml:space="preserve">8 </t>
    </r>
    <r>
      <rPr>
        <sz val="10"/>
        <rFont val="Calibri"/>
        <family val="2"/>
        <scheme val="minor"/>
      </rPr>
      <t>बोर्ड परीक्षा 2019 या विगत वर्ष का अंकभार जिन तीन विषयों में अधिकतम अंक है उनके औसत का 45% अंक
 (M.M. 45)</t>
    </r>
  </si>
  <si>
    <t>कक्षा - 10 का सतत मूल्यांकन एवं ओवरआल परफोर्मेंस के आधार विद्यालय स्तर पर समिति द्वारा देय 10% अंकभार
 (M.M. 10)</t>
  </si>
  <si>
    <t>कक्षा - 10     (बोर्ड परीक्षा 2021 का परिणाम  )</t>
  </si>
  <si>
    <t>कक्षा 8 बोर्ड परीक्षा 2019 या विगत वर्ष का अंकभार जिन तीन विषयों में अधिकतम अंक है उनके औसत का 45% अंक (M.M. 45)</t>
  </si>
  <si>
    <t>कक्षा - 9 के अंतिम कुल प्राप्तांकों का 25% अंक (M.M. 25)</t>
  </si>
  <si>
    <t>अंक (M.M.10)</t>
  </si>
  <si>
    <r>
      <t>d{kk 9 ds vafre dqy izkIrkadksa dk 25</t>
    </r>
    <r>
      <rPr>
        <b/>
        <sz val="12"/>
        <color theme="1"/>
        <rFont val="Calibri"/>
        <family val="2"/>
        <scheme val="minor"/>
      </rPr>
      <t xml:space="preserve">% </t>
    </r>
    <r>
      <rPr>
        <b/>
        <sz val="12"/>
        <color theme="1"/>
        <rFont val="Kruti Dev 010"/>
      </rPr>
      <t xml:space="preserve"> vad</t>
    </r>
    <r>
      <rPr>
        <b/>
        <sz val="12"/>
        <color theme="1"/>
        <rFont val="Calibri"/>
        <family val="2"/>
        <scheme val="minor"/>
      </rPr>
      <t xml:space="preserve"> </t>
    </r>
    <r>
      <rPr>
        <b/>
        <sz val="10"/>
        <color theme="1"/>
        <rFont val="Calibri"/>
        <family val="2"/>
        <scheme val="minor"/>
      </rPr>
      <t>(M.M. 25)</t>
    </r>
  </si>
  <si>
    <r>
      <t>25</t>
    </r>
    <r>
      <rPr>
        <b/>
        <sz val="12"/>
        <color theme="1"/>
        <rFont val="Calibri"/>
        <family val="2"/>
        <scheme val="minor"/>
      </rPr>
      <t xml:space="preserve">% </t>
    </r>
    <r>
      <rPr>
        <b/>
        <sz val="12"/>
        <color theme="1"/>
        <rFont val="Kruti Dev 010"/>
      </rPr>
      <t xml:space="preserve">vad
</t>
    </r>
    <r>
      <rPr>
        <b/>
        <sz val="10"/>
        <color theme="1"/>
        <rFont val="Calibri"/>
        <family val="2"/>
        <scheme val="minor"/>
      </rPr>
      <t>(M.M. 25)</t>
    </r>
  </si>
  <si>
    <r>
      <t>vkSlr dk 45</t>
    </r>
    <r>
      <rPr>
        <b/>
        <sz val="12"/>
        <color theme="1"/>
        <rFont val="Calibri"/>
        <family val="2"/>
        <scheme val="minor"/>
      </rPr>
      <t>%</t>
    </r>
    <r>
      <rPr>
        <b/>
        <sz val="12"/>
        <color theme="1"/>
        <rFont val="Kruti Dev 010"/>
      </rPr>
      <t xml:space="preserve"> vad </t>
    </r>
    <r>
      <rPr>
        <b/>
        <sz val="10"/>
        <color theme="1"/>
        <rFont val="Calibri"/>
        <family val="2"/>
        <scheme val="minor"/>
      </rPr>
      <t>(M.M. 45)</t>
    </r>
  </si>
  <si>
    <r>
      <t xml:space="preserve">d{kk 8 cksMZ ijh{kk 2019 ;k foxr o"kZ dk vadHkkj ftu rhu fo"k;ksa esa vf/kdre vad gS muds vkSlr dk </t>
    </r>
    <r>
      <rPr>
        <b/>
        <sz val="12"/>
        <color theme="1"/>
        <rFont val="Calibri"/>
        <family val="2"/>
        <scheme val="minor"/>
      </rPr>
      <t>45%</t>
    </r>
    <r>
      <rPr>
        <b/>
        <sz val="12"/>
        <color theme="1"/>
        <rFont val="Kruti Dev 010"/>
      </rPr>
      <t xml:space="preserve"> vad</t>
    </r>
    <r>
      <rPr>
        <b/>
        <sz val="12"/>
        <color theme="1"/>
        <rFont val="Calibri"/>
        <family val="2"/>
        <scheme val="minor"/>
      </rPr>
      <t xml:space="preserve"> </t>
    </r>
    <r>
      <rPr>
        <b/>
        <sz val="10"/>
        <color theme="1"/>
        <rFont val="Calibri"/>
        <family val="2"/>
        <scheme val="minor"/>
      </rPr>
      <t>(M.M. 45)</t>
    </r>
  </si>
  <si>
    <t xml:space="preserve">d{kk 8 dk ijh{kk o"kZ </t>
  </si>
  <si>
    <t>cksMZ jksy ua- d{kk 10</t>
  </si>
  <si>
    <t xml:space="preserve">cksMZ jksy ua- d{kk 8 </t>
  </si>
  <si>
    <r>
      <t>d{kk 10 dk lrr~ ewY;kadu ,oa vksojvkWy ijQksjesal ds vk/kkj ij 10</t>
    </r>
    <r>
      <rPr>
        <b/>
        <sz val="12"/>
        <color theme="1"/>
        <rFont val="Calibri"/>
        <family val="2"/>
        <scheme val="minor"/>
      </rPr>
      <t xml:space="preserve">% </t>
    </r>
    <r>
      <rPr>
        <b/>
        <sz val="12"/>
        <color theme="1"/>
        <rFont val="Kruti Dev 010"/>
      </rPr>
      <t>vadHkkj</t>
    </r>
    <r>
      <rPr>
        <b/>
        <sz val="12"/>
        <color theme="1"/>
        <rFont val="Calibri"/>
        <family val="2"/>
        <scheme val="minor"/>
      </rPr>
      <t xml:space="preserve"> </t>
    </r>
    <r>
      <rPr>
        <b/>
        <sz val="10"/>
        <color theme="1"/>
        <rFont val="Calibri"/>
        <family val="2"/>
        <scheme val="minor"/>
      </rPr>
      <t>(M.M. 10)</t>
    </r>
  </si>
  <si>
    <t>d{kk&amp;10</t>
  </si>
  <si>
    <t>kishan</t>
  </si>
  <si>
    <t>यह एक्सेल प्रोग्राम इष्टदेव बजरंगबली व पाबूजी महाराज की असीम कृपा तथा गुरुदेव वासुदेवजी महाराज के आशीर्वाद और माता -पिता के शुभ आशीष से आप तक हाजिर किया जा रहा है I</t>
  </si>
  <si>
    <t xml:space="preserve">परम पूज्य गुरुदेव वासुदेव जी महाराज </t>
  </si>
  <si>
    <t>आपको केवल कक्षा वाइज डाटा एंट्री शीट पर चाही गयी सूचनाओं को फिल करना है I वैसे यह शीट पूर्णतः फोर्मटिंग की हुई है I अतः आपको डाटा फिल करने में कोई दिक्कत नहीं होगी I आप कॉलम में वही एंट्री कर पायेगे जो यह शीट आप से चाह रही है I आप निश्चिन्त होकर एंट्री कीजिये और आगे की रिपोर्ट शीट से A4 साइज़ में पेज सेट किये हुए भाग का प्रिंट निकाले I 
शीट को अनलॉक करने का पासवर्ड :- वैसे पासवर्ड की जरुरत कही पर भी नहीं पड़ेगी I</t>
  </si>
  <si>
    <t xml:space="preserve">यू टयूब विडियो देखने का लिंक </t>
  </si>
  <si>
    <t>https://youtu.be/krnASv_HMpc</t>
  </si>
  <si>
    <t>sheet Password</t>
  </si>
  <si>
    <t>Board2021</t>
  </si>
</sst>
</file>

<file path=xl/styles.xml><?xml version="1.0" encoding="utf-8"?>
<styleSheet xmlns="http://schemas.openxmlformats.org/spreadsheetml/2006/main">
  <fonts count="66">
    <font>
      <sz val="11"/>
      <color theme="1"/>
      <name val="Calibri"/>
      <family val="2"/>
      <scheme val="minor"/>
    </font>
    <font>
      <sz val="16"/>
      <color theme="1"/>
      <name val="Kruti Dev 010"/>
    </font>
    <font>
      <b/>
      <sz val="14"/>
      <color theme="1"/>
      <name val="Calibri"/>
      <family val="2"/>
      <scheme val="minor"/>
    </font>
    <font>
      <b/>
      <sz val="20"/>
      <color theme="1"/>
      <name val="Calibri"/>
      <family val="2"/>
      <scheme val="minor"/>
    </font>
    <font>
      <b/>
      <sz val="20"/>
      <color rgb="FFFF0000"/>
      <name val="Calibri"/>
      <family val="2"/>
      <scheme val="minor"/>
    </font>
    <font>
      <b/>
      <sz val="18"/>
      <color theme="1"/>
      <name val="Kruti Dev 010"/>
    </font>
    <font>
      <sz val="10"/>
      <name val="Calibri"/>
      <family val="2"/>
      <scheme val="minor"/>
    </font>
    <font>
      <sz val="10"/>
      <color theme="1"/>
      <name val="Calibri"/>
      <family val="2"/>
      <scheme val="minor"/>
    </font>
    <font>
      <b/>
      <sz val="14"/>
      <color rgb="FF000066"/>
      <name val="Calibri"/>
      <family val="2"/>
      <scheme val="minor"/>
    </font>
    <font>
      <b/>
      <sz val="14"/>
      <color rgb="FFC00000"/>
      <name val="Calibri"/>
      <family val="2"/>
      <scheme val="minor"/>
    </font>
    <font>
      <sz val="12"/>
      <color theme="1"/>
      <name val="Calibri"/>
      <family val="2"/>
      <scheme val="minor"/>
    </font>
    <font>
      <b/>
      <sz val="12"/>
      <color rgb="FFFF0000"/>
      <name val="Calibri"/>
      <family val="2"/>
      <scheme val="minor"/>
    </font>
    <font>
      <b/>
      <i/>
      <sz val="14"/>
      <color rgb="FFFF0000"/>
      <name val="Calibri"/>
      <family val="2"/>
      <scheme val="minor"/>
    </font>
    <font>
      <b/>
      <i/>
      <u val="double"/>
      <sz val="16"/>
      <color rgb="FF0000CC"/>
      <name val="Calibri"/>
      <family val="2"/>
      <scheme val="minor"/>
    </font>
    <font>
      <b/>
      <sz val="48"/>
      <color theme="1"/>
      <name val="DevLys 010"/>
    </font>
    <font>
      <sz val="11"/>
      <color theme="1"/>
      <name val="DevLys 010"/>
    </font>
    <font>
      <b/>
      <sz val="12"/>
      <color theme="1"/>
      <name val="DevLys 010"/>
    </font>
    <font>
      <b/>
      <sz val="12"/>
      <color theme="1"/>
      <name val="Calibri"/>
      <family val="2"/>
      <scheme val="minor"/>
    </font>
    <font>
      <b/>
      <sz val="10"/>
      <color theme="1"/>
      <name val="Calibri"/>
      <family val="2"/>
      <scheme val="minor"/>
    </font>
    <font>
      <b/>
      <i/>
      <u/>
      <sz val="14"/>
      <color rgb="FFFF0000"/>
      <name val="Calibri"/>
      <family val="2"/>
      <scheme val="minor"/>
    </font>
    <font>
      <b/>
      <u val="double"/>
      <sz val="18"/>
      <color rgb="FF6600CC"/>
      <name val="Cambria"/>
      <family val="1"/>
      <scheme val="major"/>
    </font>
    <font>
      <b/>
      <sz val="11"/>
      <color rgb="FF0000CC"/>
      <name val="Calibri"/>
      <family val="2"/>
      <scheme val="minor"/>
    </font>
    <font>
      <b/>
      <i/>
      <sz val="16"/>
      <color rgb="FFFF0000"/>
      <name val="Calibri"/>
      <family val="2"/>
      <scheme val="minor"/>
    </font>
    <font>
      <b/>
      <i/>
      <sz val="16"/>
      <color rgb="FF0000CC"/>
      <name val="Calibri"/>
      <family val="2"/>
      <scheme val="minor"/>
    </font>
    <font>
      <b/>
      <sz val="14"/>
      <name val="Calibri"/>
      <family val="2"/>
      <scheme val="minor"/>
    </font>
    <font>
      <b/>
      <sz val="11"/>
      <name val="Calibri"/>
      <family val="2"/>
      <scheme val="minor"/>
    </font>
    <font>
      <b/>
      <i/>
      <sz val="16"/>
      <color rgb="FF6600CC"/>
      <name val="Calibri"/>
      <family val="2"/>
      <scheme val="minor"/>
    </font>
    <font>
      <b/>
      <sz val="16"/>
      <color rgb="FF000066"/>
      <name val="Calibri"/>
      <family val="2"/>
      <scheme val="minor"/>
    </font>
    <font>
      <b/>
      <sz val="10"/>
      <color rgb="FFFF0000"/>
      <name val="Calibri"/>
      <family val="2"/>
      <scheme val="minor"/>
    </font>
    <font>
      <b/>
      <sz val="11"/>
      <color theme="1"/>
      <name val="Calibri"/>
      <family val="2"/>
      <scheme val="minor"/>
    </font>
    <font>
      <b/>
      <u/>
      <sz val="16"/>
      <color rgb="FF0000CC"/>
      <name val="Calibri"/>
      <family val="2"/>
      <scheme val="minor"/>
    </font>
    <font>
      <b/>
      <u/>
      <sz val="15"/>
      <color rgb="FF0000CC"/>
      <name val="Calibri"/>
      <family val="2"/>
      <scheme val="minor"/>
    </font>
    <font>
      <b/>
      <sz val="14"/>
      <color rgb="FF7030A0"/>
      <name val="Calibri"/>
      <family val="2"/>
      <scheme val="minor"/>
    </font>
    <font>
      <b/>
      <sz val="12"/>
      <color rgb="FF7030A0"/>
      <name val="Calibri"/>
      <family val="2"/>
      <scheme val="minor"/>
    </font>
    <font>
      <b/>
      <sz val="16"/>
      <color theme="1"/>
      <name val="Calibri"/>
      <family val="2"/>
      <scheme val="minor"/>
    </font>
    <font>
      <b/>
      <sz val="11"/>
      <color rgb="FF7030A0"/>
      <name val="Calibri"/>
      <family val="2"/>
      <scheme val="minor"/>
    </font>
    <font>
      <b/>
      <u val="double"/>
      <sz val="14"/>
      <color rgb="FFFF0000"/>
      <name val="Calibri"/>
      <family val="2"/>
      <scheme val="minor"/>
    </font>
    <font>
      <b/>
      <u/>
      <sz val="16"/>
      <color rgb="FF0000CC"/>
      <name val="Cambria"/>
      <family val="1"/>
      <scheme val="major"/>
    </font>
    <font>
      <sz val="12"/>
      <color rgb="FFC00000"/>
      <name val="Calibri"/>
      <family val="2"/>
      <scheme val="minor"/>
    </font>
    <font>
      <b/>
      <sz val="22"/>
      <color theme="1"/>
      <name val="Calibri"/>
      <family val="2"/>
      <scheme val="minor"/>
    </font>
    <font>
      <sz val="12"/>
      <color theme="1"/>
      <name val="Kruti Dev 010"/>
    </font>
    <font>
      <sz val="11"/>
      <color theme="1"/>
      <name val="Kruti Dev 010"/>
    </font>
    <font>
      <sz val="11"/>
      <name val="Calibri"/>
      <family val="2"/>
      <scheme val="minor"/>
    </font>
    <font>
      <b/>
      <sz val="48"/>
      <color theme="1"/>
      <name val="Kruti Dev 010"/>
    </font>
    <font>
      <b/>
      <sz val="16"/>
      <color theme="1"/>
      <name val="Kruti Dev 010"/>
    </font>
    <font>
      <b/>
      <sz val="12"/>
      <color theme="1"/>
      <name val="Kruti Dev 010"/>
    </font>
    <font>
      <b/>
      <i/>
      <sz val="16"/>
      <color theme="1"/>
      <name val="Calibri"/>
      <family val="2"/>
      <scheme val="minor"/>
    </font>
    <font>
      <b/>
      <sz val="9"/>
      <color theme="1"/>
      <name val="Calibri"/>
      <family val="2"/>
      <scheme val="minor"/>
    </font>
    <font>
      <b/>
      <i/>
      <sz val="12"/>
      <color theme="1"/>
      <name val="Calibri"/>
      <family val="2"/>
      <scheme val="minor"/>
    </font>
    <font>
      <b/>
      <i/>
      <sz val="16"/>
      <name val="Calibri"/>
      <family val="2"/>
      <scheme val="minor"/>
    </font>
    <font>
      <b/>
      <u val="double"/>
      <sz val="16"/>
      <color rgb="FF0000CC"/>
      <name val="Calibri"/>
      <family val="2"/>
      <scheme val="minor"/>
    </font>
    <font>
      <b/>
      <sz val="12"/>
      <color rgb="FFC00000"/>
      <name val="Calibri"/>
      <family val="2"/>
      <scheme val="minor"/>
    </font>
    <font>
      <b/>
      <sz val="13"/>
      <color rgb="FFFF0000"/>
      <name val="Calibri"/>
      <family val="2"/>
      <scheme val="minor"/>
    </font>
    <font>
      <b/>
      <i/>
      <sz val="13"/>
      <color rgb="FF6600CC"/>
      <name val="Calibri"/>
      <family val="2"/>
      <scheme val="minor"/>
    </font>
    <font>
      <b/>
      <sz val="16"/>
      <color rgb="FFFF0000"/>
      <name val="Calibri"/>
      <family val="2"/>
      <scheme val="minor"/>
    </font>
    <font>
      <b/>
      <sz val="14"/>
      <color rgb="FF6600CC"/>
      <name val="Calibri"/>
      <family val="2"/>
      <scheme val="minor"/>
    </font>
    <font>
      <b/>
      <sz val="12"/>
      <color rgb="FFCC0099"/>
      <name val="Calibri"/>
      <family val="2"/>
      <scheme val="minor"/>
    </font>
    <font>
      <b/>
      <u val="double"/>
      <sz val="14"/>
      <color rgb="FF000066"/>
      <name val="Calibri"/>
      <family val="2"/>
      <scheme val="minor"/>
    </font>
    <font>
      <b/>
      <u/>
      <sz val="14"/>
      <color rgb="FFCC0099"/>
      <name val="Calibri"/>
      <family val="2"/>
      <scheme val="minor"/>
    </font>
    <font>
      <b/>
      <sz val="11"/>
      <color rgb="FF6600CC"/>
      <name val="Calibri"/>
      <family val="2"/>
      <scheme val="minor"/>
    </font>
    <font>
      <sz val="14"/>
      <color theme="1"/>
      <name val="Calibri"/>
      <family val="2"/>
      <scheme val="minor"/>
    </font>
    <font>
      <b/>
      <sz val="11"/>
      <color rgb="FFFF0000"/>
      <name val="Calibri"/>
      <family val="2"/>
      <scheme val="minor"/>
    </font>
    <font>
      <u/>
      <sz val="11"/>
      <color theme="10"/>
      <name val="Calibri"/>
      <family val="2"/>
    </font>
    <font>
      <b/>
      <u/>
      <sz val="14"/>
      <color rgb="FF0000CC"/>
      <name val="Calibri"/>
      <family val="2"/>
    </font>
    <font>
      <sz val="14"/>
      <color rgb="FFCC0099"/>
      <name val="Calibri"/>
      <family val="2"/>
      <scheme val="minor"/>
    </font>
    <font>
      <sz val="14"/>
      <color rgb="FF0000CC"/>
      <name val="Calibri"/>
      <family val="2"/>
      <scheme val="minor"/>
    </font>
  </fonts>
  <fills count="14">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rgb="FFD1C8DE"/>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CC"/>
      </left>
      <right style="double">
        <color rgb="FF0000CC"/>
      </right>
      <top style="double">
        <color rgb="FF0000CC"/>
      </top>
      <bottom style="double">
        <color rgb="FF0000CC"/>
      </bottom>
      <diagonal/>
    </border>
    <border>
      <left style="double">
        <color rgb="FF0000CC"/>
      </left>
      <right style="double">
        <color rgb="FF0000CC"/>
      </right>
      <top/>
      <bottom/>
      <diagonal/>
    </border>
    <border>
      <left style="double">
        <color rgb="FF0000CC"/>
      </left>
      <right/>
      <top/>
      <bottom style="double">
        <color rgb="FF0000CC"/>
      </bottom>
      <diagonal/>
    </border>
    <border>
      <left/>
      <right style="double">
        <color rgb="FF0000CC"/>
      </right>
      <top/>
      <bottom style="double">
        <color rgb="FF0000CC"/>
      </bottom>
      <diagonal/>
    </border>
    <border>
      <left style="double">
        <color rgb="FF0000CC"/>
      </left>
      <right style="double">
        <color rgb="FF0000CC"/>
      </right>
      <top/>
      <bottom style="double">
        <color rgb="FF0000CC"/>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rgb="FF0000CC"/>
      </bottom>
      <diagonal/>
    </border>
    <border>
      <left style="double">
        <color rgb="FF0000CC"/>
      </left>
      <right/>
      <top style="double">
        <color rgb="FF0000CC"/>
      </top>
      <bottom style="double">
        <color rgb="FF0000CC"/>
      </bottom>
      <diagonal/>
    </border>
    <border>
      <left/>
      <right/>
      <top style="double">
        <color rgb="FF0000CC"/>
      </top>
      <bottom style="double">
        <color rgb="FF0000CC"/>
      </bottom>
      <diagonal/>
    </border>
    <border>
      <left/>
      <right style="double">
        <color rgb="FF0000CC"/>
      </right>
      <top style="double">
        <color rgb="FF0000CC"/>
      </top>
      <bottom style="double">
        <color rgb="FF0000CC"/>
      </bottom>
      <diagonal/>
    </border>
    <border>
      <left style="double">
        <color rgb="FF0000CC"/>
      </left>
      <right/>
      <top style="double">
        <color rgb="FF0000CC"/>
      </top>
      <bottom/>
      <diagonal/>
    </border>
    <border>
      <left/>
      <right/>
      <top style="double">
        <color rgb="FF0000CC"/>
      </top>
      <bottom/>
      <diagonal/>
    </border>
    <border>
      <left/>
      <right style="double">
        <color rgb="FF0000CC"/>
      </right>
      <top style="double">
        <color rgb="FF0000CC"/>
      </top>
      <bottom/>
      <diagonal/>
    </border>
    <border>
      <left style="thin">
        <color rgb="FF0000CC"/>
      </left>
      <right style="thin">
        <color rgb="FF0000CC"/>
      </right>
      <top style="thin">
        <color rgb="FF0000CC"/>
      </top>
      <bottom style="thin">
        <color rgb="FF0000CC"/>
      </bottom>
      <diagonal/>
    </border>
    <border>
      <left style="thin">
        <color rgb="FF0000CC"/>
      </left>
      <right style="thin">
        <color rgb="FF0000CC"/>
      </right>
      <top/>
      <bottom style="thin">
        <color rgb="FF0000CC"/>
      </bottom>
      <diagonal/>
    </border>
    <border>
      <left style="thin">
        <color indexed="64"/>
      </left>
      <right style="thin">
        <color indexed="64"/>
      </right>
      <top style="thin">
        <color indexed="64"/>
      </top>
      <bottom/>
      <diagonal/>
    </border>
    <border>
      <left style="thin">
        <color indexed="64"/>
      </left>
      <right style="double">
        <color rgb="FF0000CC"/>
      </right>
      <top/>
      <bottom style="thin">
        <color indexed="64"/>
      </bottom>
      <diagonal/>
    </border>
    <border>
      <left style="thin">
        <color rgb="FF0000CC"/>
      </left>
      <right style="thin">
        <color rgb="FF0000CC"/>
      </right>
      <top style="thin">
        <color rgb="FF0000CC"/>
      </top>
      <bottom style="double">
        <color rgb="FF0000CC"/>
      </bottom>
      <diagonal/>
    </border>
    <border>
      <left/>
      <right style="thin">
        <color indexed="64"/>
      </right>
      <top/>
      <bottom style="double">
        <color rgb="FF0000CC"/>
      </bottom>
      <diagonal/>
    </border>
    <border>
      <left style="thin">
        <color indexed="64"/>
      </left>
      <right style="thin">
        <color indexed="64"/>
      </right>
      <top/>
      <bottom style="double">
        <color rgb="FF0000CC"/>
      </bottom>
      <diagonal/>
    </border>
    <border>
      <left style="thin">
        <color indexed="64"/>
      </left>
      <right/>
      <top/>
      <bottom style="double">
        <color rgb="FF0000CC"/>
      </bottom>
      <diagonal/>
    </border>
    <border>
      <left style="thin">
        <color indexed="64"/>
      </left>
      <right style="double">
        <color rgb="FF0000CC"/>
      </right>
      <top/>
      <bottom style="double">
        <color rgb="FF0000CC"/>
      </bottom>
      <diagonal/>
    </border>
    <border>
      <left style="thin">
        <color rgb="FF0000CC"/>
      </left>
      <right/>
      <top style="thin">
        <color rgb="FF0000CC"/>
      </top>
      <bottom style="thin">
        <color rgb="FF0000CC"/>
      </bottom>
      <diagonal/>
    </border>
    <border>
      <left/>
      <right style="thin">
        <color rgb="FF0000CC"/>
      </right>
      <top style="thin">
        <color rgb="FF0000CC"/>
      </top>
      <bottom style="thin">
        <color rgb="FF0000CC"/>
      </bottom>
      <diagonal/>
    </border>
    <border>
      <left/>
      <right/>
      <top style="thin">
        <color rgb="FF0000CC"/>
      </top>
      <bottom style="thin">
        <color rgb="FF0000CC"/>
      </bottom>
      <diagonal/>
    </border>
    <border>
      <left/>
      <right/>
      <top style="thin">
        <color rgb="FF0000CC"/>
      </top>
      <bottom/>
      <diagonal/>
    </border>
    <border>
      <left style="thin">
        <color rgb="FF0000CC"/>
      </left>
      <right/>
      <top style="thin">
        <color rgb="FF0000CC"/>
      </top>
      <bottom/>
      <diagonal/>
    </border>
    <border>
      <left/>
      <right style="thin">
        <color rgb="FF0000CC"/>
      </right>
      <top style="thin">
        <color rgb="FF0000CC"/>
      </top>
      <bottom/>
      <diagonal/>
    </border>
    <border>
      <left style="thin">
        <color rgb="FF0000CC"/>
      </left>
      <right/>
      <top/>
      <bottom/>
      <diagonal/>
    </border>
    <border>
      <left/>
      <right style="thin">
        <color rgb="FF0000CC"/>
      </right>
      <top/>
      <bottom/>
      <diagonal/>
    </border>
    <border>
      <left style="thin">
        <color rgb="FF0000CC"/>
      </left>
      <right/>
      <top/>
      <bottom style="thin">
        <color rgb="FF0000CC"/>
      </bottom>
      <diagonal/>
    </border>
    <border>
      <left/>
      <right/>
      <top/>
      <bottom style="thin">
        <color rgb="FF0000CC"/>
      </bottom>
      <diagonal/>
    </border>
    <border>
      <left/>
      <right style="thin">
        <color rgb="FF0000CC"/>
      </right>
      <top/>
      <bottom style="thin">
        <color rgb="FF0000CC"/>
      </bottom>
      <diagonal/>
    </border>
    <border>
      <left style="double">
        <color rgb="FF0000CC"/>
      </left>
      <right/>
      <top/>
      <bottom/>
      <diagonal/>
    </border>
    <border>
      <left/>
      <right style="double">
        <color rgb="FF0000CC"/>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s>
  <cellStyleXfs count="2">
    <xf numFmtId="0" fontId="0" fillId="0" borderId="0"/>
    <xf numFmtId="0" fontId="62" fillId="0" borderId="0" applyNumberFormat="0" applyFill="0" applyBorder="0" applyAlignment="0" applyProtection="0">
      <alignment vertical="top"/>
      <protection locked="0"/>
    </xf>
  </cellStyleXfs>
  <cellXfs count="196">
    <xf numFmtId="0" fontId="0" fillId="0" borderId="0" xfId="0"/>
    <xf numFmtId="0" fontId="1" fillId="0" borderId="0" xfId="0" applyFont="1" applyAlignment="1">
      <alignment wrapText="1"/>
    </xf>
    <xf numFmtId="9" fontId="3"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6" fillId="8" borderId="1" xfId="0"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10" fillId="0" borderId="2" xfId="0" applyFont="1" applyBorder="1" applyAlignment="1" applyProtection="1">
      <alignment horizontal="center" vertical="center"/>
      <protection locked="0"/>
    </xf>
    <xf numFmtId="0" fontId="10" fillId="0" borderId="2" xfId="0" applyFont="1" applyBorder="1" applyAlignment="1" applyProtection="1">
      <alignment horizontal="left" vertical="center"/>
      <protection locked="0"/>
    </xf>
    <xf numFmtId="0" fontId="2" fillId="9" borderId="4" xfId="0" applyFont="1" applyFill="1" applyBorder="1" applyAlignment="1" applyProtection="1">
      <alignment horizontal="left" vertical="center"/>
      <protection locked="0"/>
    </xf>
    <xf numFmtId="0" fontId="2" fillId="9" borderId="7" xfId="0" applyFont="1" applyFill="1" applyBorder="1" applyAlignment="1" applyProtection="1">
      <alignment horizontal="left" vertical="center"/>
      <protection locked="0"/>
    </xf>
    <xf numFmtId="0" fontId="6" fillId="8" borderId="1" xfId="0" applyFont="1" applyFill="1" applyBorder="1" applyAlignment="1" applyProtection="1">
      <alignment horizontal="center" vertical="center" wrapText="1"/>
      <protection hidden="1"/>
    </xf>
    <xf numFmtId="0" fontId="0" fillId="10" borderId="0" xfId="0" applyFill="1" applyProtection="1">
      <protection hidden="1"/>
    </xf>
    <xf numFmtId="0" fontId="0" fillId="10" borderId="0" xfId="0" applyFill="1" applyAlignment="1" applyProtection="1">
      <alignment horizontal="center" vertical="center"/>
      <protection hidden="1"/>
    </xf>
    <xf numFmtId="0" fontId="21" fillId="10" borderId="0" xfId="0" applyFont="1" applyFill="1" applyAlignment="1" applyProtection="1">
      <alignment horizontal="center" vertical="center" wrapText="1"/>
      <protection hidden="1"/>
    </xf>
    <xf numFmtId="0" fontId="12" fillId="10" borderId="0" xfId="0" applyFont="1" applyFill="1" applyBorder="1" applyAlignment="1" applyProtection="1">
      <protection hidden="1"/>
    </xf>
    <xf numFmtId="0" fontId="0" fillId="0" borderId="0" xfId="0" applyProtection="1">
      <protection hidden="1"/>
    </xf>
    <xf numFmtId="0" fontId="2" fillId="10" borderId="0" xfId="0" applyFont="1" applyFill="1" applyAlignment="1" applyProtection="1">
      <alignment horizontal="center" vertical="center"/>
      <protection hidden="1"/>
    </xf>
    <xf numFmtId="0" fontId="0" fillId="10" borderId="0" xfId="0" applyFill="1" applyBorder="1" applyProtection="1">
      <protection hidden="1"/>
    </xf>
    <xf numFmtId="0" fontId="2" fillId="10" borderId="0" xfId="0" applyFont="1" applyFill="1" applyAlignment="1" applyProtection="1">
      <alignment horizontal="right" vertical="center"/>
      <protection hidden="1"/>
    </xf>
    <xf numFmtId="0" fontId="2" fillId="10" borderId="0" xfId="0" applyFont="1" applyFill="1" applyBorder="1" applyAlignment="1" applyProtection="1">
      <alignment horizontal="left" vertical="center"/>
      <protection hidden="1"/>
    </xf>
    <xf numFmtId="0" fontId="9" fillId="10" borderId="0" xfId="0" applyFont="1" applyFill="1" applyBorder="1" applyAlignment="1" applyProtection="1">
      <alignment horizontal="center" vertical="center"/>
      <protection hidden="1"/>
    </xf>
    <xf numFmtId="0" fontId="7" fillId="10" borderId="0" xfId="0" applyFont="1" applyFill="1" applyProtection="1">
      <protection hidden="1"/>
    </xf>
    <xf numFmtId="0" fontId="7" fillId="0" borderId="0" xfId="0" applyFont="1" applyProtection="1">
      <protection hidden="1"/>
    </xf>
    <xf numFmtId="0" fontId="0" fillId="10" borderId="0" xfId="0" applyFill="1" applyAlignment="1" applyProtection="1">
      <alignment horizontal="left"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vertical="center"/>
      <protection hidden="1"/>
    </xf>
    <xf numFmtId="0" fontId="0" fillId="0" borderId="0" xfId="0" applyAlignment="1" applyProtection="1">
      <alignment horizontal="center"/>
      <protection hidden="1"/>
    </xf>
    <xf numFmtId="0" fontId="2" fillId="10" borderId="14" xfId="0" applyFont="1" applyFill="1" applyBorder="1" applyAlignment="1" applyProtection="1">
      <alignment vertical="center"/>
      <protection hidden="1"/>
    </xf>
    <xf numFmtId="0" fontId="2" fillId="10" borderId="15" xfId="0" applyFont="1" applyFill="1" applyBorder="1" applyAlignment="1" applyProtection="1">
      <alignment horizontal="left" vertical="center"/>
      <protection hidden="1"/>
    </xf>
    <xf numFmtId="0" fontId="10" fillId="0" borderId="9" xfId="0" applyFont="1" applyBorder="1" applyAlignment="1" applyProtection="1">
      <alignment horizontal="center" vertical="center"/>
      <protection locked="0"/>
    </xf>
    <xf numFmtId="0" fontId="17" fillId="10" borderId="17" xfId="0" applyFont="1" applyFill="1" applyBorder="1" applyAlignment="1" applyProtection="1">
      <alignment horizontal="center" vertical="center"/>
      <protection hidden="1"/>
    </xf>
    <xf numFmtId="0" fontId="10" fillId="0" borderId="8" xfId="0" applyFont="1" applyBorder="1" applyAlignment="1" applyProtection="1">
      <alignment horizontal="center" vertical="center"/>
      <protection locked="0"/>
    </xf>
    <xf numFmtId="0" fontId="17" fillId="10" borderId="18" xfId="0" applyFont="1" applyFill="1" applyBorder="1" applyAlignment="1" applyProtection="1">
      <alignment horizontal="center" vertical="center"/>
      <protection hidden="1"/>
    </xf>
    <xf numFmtId="2" fontId="11" fillId="10" borderId="18" xfId="0" applyNumberFormat="1" applyFont="1" applyFill="1" applyBorder="1" applyAlignment="1" applyProtection="1">
      <alignment horizontal="center" vertical="center"/>
      <protection hidden="1"/>
    </xf>
    <xf numFmtId="0" fontId="22" fillId="9" borderId="0" xfId="0" applyFont="1" applyFill="1" applyAlignment="1" applyProtection="1">
      <alignment horizontal="center" vertical="center"/>
      <protection hidden="1"/>
    </xf>
    <xf numFmtId="0" fontId="6" fillId="8" borderId="2" xfId="0" applyFont="1" applyFill="1" applyBorder="1" applyAlignment="1" applyProtection="1">
      <alignment horizontal="center" vertical="center"/>
      <protection hidden="1"/>
    </xf>
    <xf numFmtId="0" fontId="25" fillId="8" borderId="1" xfId="0" applyFont="1" applyFill="1" applyBorder="1" applyAlignment="1" applyProtection="1">
      <alignment horizontal="center" vertical="center" wrapText="1"/>
      <protection hidden="1"/>
    </xf>
    <xf numFmtId="0" fontId="14" fillId="0" borderId="0" xfId="0" applyFont="1" applyBorder="1" applyAlignment="1" applyProtection="1">
      <alignment vertical="center"/>
      <protection hidden="1"/>
    </xf>
    <xf numFmtId="0" fontId="0" fillId="0" borderId="0" xfId="0" applyBorder="1" applyProtection="1">
      <protection hidden="1"/>
    </xf>
    <xf numFmtId="0" fontId="0" fillId="0" borderId="0" xfId="0" applyAlignment="1" applyProtection="1">
      <alignment horizontal="left"/>
      <protection hidden="1"/>
    </xf>
    <xf numFmtId="0" fontId="7" fillId="0" borderId="0" xfId="0" applyFont="1" applyAlignment="1" applyProtection="1">
      <alignment horizontal="center" vertical="center" wrapText="1"/>
      <protection hidden="1"/>
    </xf>
    <xf numFmtId="0" fontId="7" fillId="0" borderId="0" xfId="0" applyFont="1" applyAlignment="1" applyProtection="1">
      <alignment horizontal="center" vertical="center"/>
      <protection hidden="1"/>
    </xf>
    <xf numFmtId="0" fontId="28" fillId="8" borderId="1" xfId="0" applyFont="1" applyFill="1" applyBorder="1" applyAlignment="1" applyProtection="1">
      <alignment horizontal="center" vertical="center" wrapText="1"/>
      <protection hidden="1"/>
    </xf>
    <xf numFmtId="0" fontId="26" fillId="9" borderId="0" xfId="0" applyFont="1" applyFill="1" applyAlignment="1" applyProtection="1">
      <alignment horizontal="center" vertical="center"/>
      <protection hidden="1"/>
    </xf>
    <xf numFmtId="0" fontId="23" fillId="9" borderId="0" xfId="0" applyFont="1" applyFill="1" applyAlignment="1" applyProtection="1">
      <alignment horizontal="left" vertical="center"/>
      <protection hidden="1"/>
    </xf>
    <xf numFmtId="0" fontId="0" fillId="0" borderId="1" xfId="0" applyBorder="1" applyAlignment="1" applyProtection="1">
      <alignment horizontal="left" vertical="center"/>
      <protection hidden="1"/>
    </xf>
    <xf numFmtId="0" fontId="32" fillId="4" borderId="1" xfId="0" applyFont="1" applyFill="1" applyBorder="1" applyAlignment="1">
      <alignment horizontal="center" vertical="center" wrapText="1"/>
    </xf>
    <xf numFmtId="0" fontId="33" fillId="4" borderId="1" xfId="0" applyFont="1" applyFill="1" applyBorder="1" applyAlignment="1">
      <alignment horizontal="center" vertical="center" wrapText="1"/>
    </xf>
    <xf numFmtId="9" fontId="2" fillId="0" borderId="1" xfId="0" applyNumberFormat="1" applyFont="1" applyBorder="1" applyAlignment="1">
      <alignment horizontal="center" vertical="center" wrapText="1"/>
    </xf>
    <xf numFmtId="9" fontId="29" fillId="0" borderId="1" xfId="0" applyNumberFormat="1" applyFont="1" applyBorder="1" applyAlignment="1">
      <alignment horizontal="center" vertical="center" wrapText="1"/>
    </xf>
    <xf numFmtId="0" fontId="33" fillId="12" borderId="1" xfId="0" applyFont="1" applyFill="1" applyBorder="1" applyAlignment="1">
      <alignment horizontal="center" vertical="center" wrapText="1"/>
    </xf>
    <xf numFmtId="0" fontId="32" fillId="12" borderId="1" xfId="0" applyFont="1" applyFill="1" applyBorder="1" applyAlignment="1">
      <alignment horizontal="center" vertical="center" wrapText="1"/>
    </xf>
    <xf numFmtId="0" fontId="0" fillId="13" borderId="0" xfId="0" applyFill="1"/>
    <xf numFmtId="0" fontId="38" fillId="0" borderId="1" xfId="0" applyFont="1" applyBorder="1" applyAlignment="1" applyProtection="1">
      <alignment horizontal="center" vertical="center"/>
      <protection hidden="1"/>
    </xf>
    <xf numFmtId="0" fontId="10" fillId="10" borderId="3" xfId="0" applyFont="1" applyFill="1" applyBorder="1" applyAlignment="1" applyProtection="1">
      <alignment horizontal="center" vertical="center" wrapText="1"/>
      <protection hidden="1"/>
    </xf>
    <xf numFmtId="0" fontId="2" fillId="10" borderId="15" xfId="0" applyFont="1" applyFill="1" applyBorder="1" applyAlignment="1" applyProtection="1">
      <alignment vertical="center"/>
      <protection hidden="1"/>
    </xf>
    <xf numFmtId="9" fontId="0" fillId="10" borderId="3" xfId="0" applyNumberFormat="1" applyFont="1" applyFill="1" applyBorder="1" applyAlignment="1" applyProtection="1">
      <alignment horizontal="center" vertical="center"/>
      <protection hidden="1"/>
    </xf>
    <xf numFmtId="0" fontId="0" fillId="10" borderId="3" xfId="0" applyFill="1" applyBorder="1" applyAlignment="1" applyProtection="1">
      <alignment horizontal="center" vertical="center" wrapText="1"/>
      <protection hidden="1"/>
    </xf>
    <xf numFmtId="0" fontId="10" fillId="0" borderId="20" xfId="0" applyFont="1" applyBorder="1" applyAlignment="1" applyProtection="1">
      <alignment horizontal="center" vertical="center"/>
      <protection locked="0"/>
    </xf>
    <xf numFmtId="0" fontId="17" fillId="10" borderId="21" xfId="0" applyFont="1" applyFill="1" applyBorder="1" applyAlignment="1" applyProtection="1">
      <alignment horizontal="center" vertical="center"/>
      <protection hidden="1"/>
    </xf>
    <xf numFmtId="0" fontId="10" fillId="0" borderId="22" xfId="0" applyFont="1" applyBorder="1" applyAlignment="1" applyProtection="1">
      <alignment horizontal="center" vertical="center"/>
      <protection locked="0"/>
    </xf>
    <xf numFmtId="0" fontId="10" fillId="0" borderId="23" xfId="0" applyFont="1" applyBorder="1" applyAlignment="1" applyProtection="1">
      <alignment horizontal="left" vertical="center"/>
      <protection locked="0"/>
    </xf>
    <xf numFmtId="0" fontId="10" fillId="0" borderId="23"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42" fillId="10" borderId="3" xfId="0" applyFont="1" applyFill="1" applyBorder="1" applyAlignment="1" applyProtection="1">
      <alignment horizontal="center" vertical="center"/>
      <protection hidden="1"/>
    </xf>
    <xf numFmtId="0" fontId="6" fillId="8" borderId="17" xfId="0" applyFont="1" applyFill="1" applyBorder="1" applyAlignment="1" applyProtection="1">
      <alignment horizontal="center" vertical="center" wrapText="1"/>
      <protection hidden="1"/>
    </xf>
    <xf numFmtId="0" fontId="25" fillId="8" borderId="17" xfId="0" applyFont="1" applyFill="1" applyBorder="1" applyAlignment="1" applyProtection="1">
      <alignment horizontal="center" vertical="center" wrapText="1"/>
      <protection hidden="1"/>
    </xf>
    <xf numFmtId="0" fontId="6" fillId="8" borderId="17" xfId="0" applyFont="1" applyFill="1" applyBorder="1" applyAlignment="1" applyProtection="1">
      <alignment horizontal="center" vertical="center"/>
      <protection hidden="1"/>
    </xf>
    <xf numFmtId="0" fontId="28" fillId="8" borderId="17" xfId="0" applyFont="1" applyFill="1" applyBorder="1" applyAlignment="1" applyProtection="1">
      <alignment horizontal="center" vertical="center" wrapText="1"/>
      <protection hidden="1"/>
    </xf>
    <xf numFmtId="9" fontId="0" fillId="10" borderId="3" xfId="0" applyNumberFormat="1" applyFill="1" applyBorder="1" applyAlignment="1" applyProtection="1">
      <alignment horizontal="center" vertical="center"/>
      <protection hidden="1"/>
    </xf>
    <xf numFmtId="0" fontId="50" fillId="9" borderId="0" xfId="0" applyFont="1" applyFill="1" applyAlignment="1" applyProtection="1">
      <alignment horizontal="center" vertical="center"/>
      <protection hidden="1"/>
    </xf>
    <xf numFmtId="0" fontId="54" fillId="11" borderId="0" xfId="0" applyFont="1" applyFill="1" applyAlignment="1" applyProtection="1">
      <alignment horizontal="center" vertical="center"/>
      <protection locked="0"/>
    </xf>
    <xf numFmtId="0" fontId="17" fillId="0" borderId="17" xfId="0" applyFont="1" applyBorder="1" applyAlignment="1" applyProtection="1">
      <alignment horizontal="center" vertical="center"/>
      <protection hidden="1"/>
    </xf>
    <xf numFmtId="0" fontId="51" fillId="0" borderId="17" xfId="0" applyFont="1" applyBorder="1" applyAlignment="1" applyProtection="1">
      <alignment horizontal="center" vertical="center"/>
      <protection hidden="1"/>
    </xf>
    <xf numFmtId="0" fontId="52" fillId="0" borderId="17" xfId="0" applyFont="1" applyBorder="1" applyAlignment="1" applyProtection="1">
      <alignment horizontal="center" vertical="center"/>
      <protection hidden="1"/>
    </xf>
    <xf numFmtId="2" fontId="56" fillId="0" borderId="29" xfId="0" applyNumberFormat="1" applyFont="1" applyBorder="1" applyAlignment="1" applyProtection="1">
      <alignment horizontal="right" vertical="center"/>
      <protection hidden="1"/>
    </xf>
    <xf numFmtId="0" fontId="2" fillId="0" borderId="31" xfId="0" applyFont="1" applyBorder="1" applyAlignment="1" applyProtection="1">
      <alignment vertical="center"/>
      <protection hidden="1"/>
    </xf>
    <xf numFmtId="0" fontId="0" fillId="0" borderId="32" xfId="0" applyBorder="1" applyProtection="1">
      <protection hidden="1"/>
    </xf>
    <xf numFmtId="0" fontId="0" fillId="0" borderId="0" xfId="0" applyBorder="1" applyAlignment="1" applyProtection="1">
      <alignment horizontal="center"/>
      <protection hidden="1"/>
    </xf>
    <xf numFmtId="0" fontId="0" fillId="0" borderId="33" xfId="0" applyBorder="1" applyProtection="1">
      <protection hidden="1"/>
    </xf>
    <xf numFmtId="0" fontId="17" fillId="0" borderId="32" xfId="0" applyFont="1" applyBorder="1" applyAlignment="1" applyProtection="1">
      <alignment vertical="center"/>
      <protection hidden="1"/>
    </xf>
    <xf numFmtId="0" fontId="2" fillId="10" borderId="37" xfId="0" applyFont="1" applyFill="1" applyBorder="1" applyAlignment="1" applyProtection="1">
      <alignment horizontal="center" vertical="center"/>
      <protection hidden="1"/>
    </xf>
    <xf numFmtId="0" fontId="2" fillId="10" borderId="0" xfId="0" applyFont="1" applyFill="1" applyBorder="1" applyAlignment="1" applyProtection="1">
      <alignment horizontal="center" vertical="center"/>
      <protection hidden="1"/>
    </xf>
    <xf numFmtId="0" fontId="17" fillId="0" borderId="0" xfId="0" applyFont="1" applyBorder="1" applyAlignment="1" applyProtection="1">
      <alignment horizontal="center" vertical="center"/>
      <protection locked="0"/>
    </xf>
    <xf numFmtId="0" fontId="0" fillId="10" borderId="3" xfId="0" applyFill="1" applyBorder="1" applyAlignment="1" applyProtection="1">
      <alignment horizontal="center" vertical="center" wrapText="1"/>
      <protection hidden="1"/>
    </xf>
    <xf numFmtId="0" fontId="9" fillId="10" borderId="0" xfId="0" applyFont="1" applyFill="1" applyBorder="1" applyAlignment="1" applyProtection="1">
      <alignment horizontal="center" vertical="center"/>
      <protection hidden="1"/>
    </xf>
    <xf numFmtId="0" fontId="6" fillId="8" borderId="1" xfId="0" applyFont="1" applyFill="1" applyBorder="1" applyAlignment="1" applyProtection="1">
      <alignment horizontal="center" vertical="center" wrapText="1"/>
      <protection hidden="1"/>
    </xf>
    <xf numFmtId="0" fontId="6" fillId="8" borderId="17" xfId="0" applyFont="1" applyFill="1" applyBorder="1" applyAlignment="1" applyProtection="1">
      <alignment horizontal="center" vertical="center" wrapText="1"/>
      <protection hidden="1"/>
    </xf>
    <xf numFmtId="0" fontId="29" fillId="0" borderId="0" xfId="0" applyFont="1" applyAlignment="1">
      <alignment horizontal="left" vertical="center" wrapText="1"/>
    </xf>
    <xf numFmtId="0" fontId="0" fillId="10" borderId="15" xfId="0" applyFill="1" applyBorder="1" applyAlignment="1" applyProtection="1">
      <alignment horizontal="center"/>
      <protection hidden="1"/>
    </xf>
    <xf numFmtId="0" fontId="10" fillId="0" borderId="39" xfId="0" applyFont="1" applyBorder="1" applyAlignment="1" applyProtection="1">
      <alignment horizontal="center" vertical="center"/>
      <protection locked="0"/>
    </xf>
    <xf numFmtId="0" fontId="0" fillId="10" borderId="15" xfId="0" applyFill="1" applyBorder="1" applyAlignment="1" applyProtection="1">
      <alignment horizontal="center" vertical="center"/>
      <protection hidden="1"/>
    </xf>
    <xf numFmtId="0" fontId="10" fillId="0" borderId="40" xfId="0" applyFont="1" applyBorder="1" applyAlignment="1" applyProtection="1">
      <alignment horizontal="center" vertical="center"/>
      <protection locked="0"/>
    </xf>
    <xf numFmtId="0" fontId="0" fillId="10" borderId="15" xfId="0" applyFill="1" applyBorder="1" applyProtection="1">
      <protection hidden="1"/>
    </xf>
    <xf numFmtId="0" fontId="0" fillId="0" borderId="2" xfId="0" applyBorder="1" applyAlignment="1" applyProtection="1">
      <alignment horizontal="center" vertical="center"/>
      <protection hidden="1"/>
    </xf>
    <xf numFmtId="0" fontId="42" fillId="8" borderId="1" xfId="0" applyFont="1" applyFill="1" applyBorder="1" applyAlignment="1" applyProtection="1">
      <alignment horizontal="center" vertical="center"/>
      <protection hidden="1"/>
    </xf>
    <xf numFmtId="0" fontId="0" fillId="8" borderId="1" xfId="0" applyFill="1" applyBorder="1" applyAlignment="1" applyProtection="1">
      <alignment horizontal="center" vertical="center" wrapText="1"/>
      <protection hidden="1"/>
    </xf>
    <xf numFmtId="0" fontId="0" fillId="0" borderId="0" xfId="0" applyAlignment="1" applyProtection="1">
      <alignment horizontal="center" vertical="center"/>
      <protection hidden="1"/>
    </xf>
    <xf numFmtId="0" fontId="4" fillId="3" borderId="1" xfId="0" applyFont="1" applyFill="1" applyBorder="1" applyAlignment="1">
      <alignment horizontal="center" vertical="center" wrapText="1"/>
    </xf>
    <xf numFmtId="0" fontId="37" fillId="0" borderId="0" xfId="0" applyFont="1" applyAlignment="1">
      <alignment horizontal="center" vertical="center"/>
    </xf>
    <xf numFmtId="0" fontId="29" fillId="0" borderId="0" xfId="0" applyFont="1" applyAlignment="1">
      <alignment horizontal="left" vertical="center" wrapText="1"/>
    </xf>
    <xf numFmtId="0" fontId="21" fillId="0" borderId="0" xfId="0" applyFont="1" applyAlignment="1">
      <alignment horizontal="center" vertical="center" wrapText="1"/>
    </xf>
    <xf numFmtId="0" fontId="59" fillId="0" borderId="0" xfId="0" applyFont="1" applyAlignment="1">
      <alignment horizontal="left" vertical="center" wrapText="1"/>
    </xf>
    <xf numFmtId="0" fontId="2" fillId="0" borderId="0" xfId="0" applyFont="1" applyAlignment="1">
      <alignment horizontal="center" vertical="center" wrapText="1"/>
    </xf>
    <xf numFmtId="0" fontId="63" fillId="0" borderId="0" xfId="1" applyFont="1" applyAlignment="1" applyProtection="1">
      <alignment horizontal="center" vertical="center"/>
    </xf>
    <xf numFmtId="0" fontId="58" fillId="7" borderId="0" xfId="0" applyFont="1" applyFill="1" applyAlignment="1">
      <alignment horizontal="center" vertical="center" wrapText="1"/>
    </xf>
    <xf numFmtId="0" fontId="17" fillId="6" borderId="0" xfId="0" applyFont="1" applyFill="1" applyAlignment="1">
      <alignment horizontal="justify" vertical="center" wrapText="1"/>
    </xf>
    <xf numFmtId="0" fontId="36" fillId="12" borderId="0" xfId="0" applyFont="1" applyFill="1" applyAlignment="1">
      <alignment horizontal="center" vertical="center"/>
    </xf>
    <xf numFmtId="0" fontId="31" fillId="5" borderId="0" xfId="0" applyFont="1" applyFill="1" applyAlignment="1">
      <alignment horizontal="center" vertical="center" wrapText="1"/>
    </xf>
    <xf numFmtId="0" fontId="57" fillId="2" borderId="0" xfId="0" applyFont="1" applyFill="1" applyAlignment="1">
      <alignment horizontal="center" vertical="center" wrapText="1"/>
    </xf>
    <xf numFmtId="0" fontId="20" fillId="10" borderId="0" xfId="0" applyFont="1" applyFill="1" applyAlignment="1" applyProtection="1">
      <alignment horizontal="center" vertical="center"/>
      <protection hidden="1"/>
    </xf>
    <xf numFmtId="0" fontId="2" fillId="9" borderId="11" xfId="0" applyFont="1" applyFill="1" applyBorder="1" applyAlignment="1" applyProtection="1">
      <alignment horizontal="left" vertical="center"/>
      <protection locked="0"/>
    </xf>
    <xf numFmtId="0" fontId="2" fillId="9" borderId="12" xfId="0" applyFont="1" applyFill="1" applyBorder="1" applyAlignment="1" applyProtection="1">
      <alignment horizontal="left" vertical="center"/>
      <protection locked="0"/>
    </xf>
    <xf numFmtId="0" fontId="2" fillId="9" borderId="13" xfId="0" applyFont="1" applyFill="1" applyBorder="1" applyAlignment="1" applyProtection="1">
      <alignment horizontal="left" vertical="center"/>
      <protection locked="0"/>
    </xf>
    <xf numFmtId="0" fontId="2" fillId="10" borderId="0" xfId="0" applyFont="1" applyFill="1" applyAlignment="1" applyProtection="1">
      <alignment horizontal="right" vertical="center"/>
      <protection hidden="1"/>
    </xf>
    <xf numFmtId="0" fontId="9" fillId="10" borderId="0" xfId="0" applyFont="1" applyFill="1" applyBorder="1" applyAlignment="1" applyProtection="1">
      <alignment horizontal="center" vertical="center"/>
      <protection hidden="1"/>
    </xf>
    <xf numFmtId="0" fontId="19" fillId="10" borderId="10" xfId="0" applyFont="1" applyFill="1" applyBorder="1" applyAlignment="1" applyProtection="1">
      <alignment horizontal="center" vertical="center"/>
      <protection hidden="1"/>
    </xf>
    <xf numFmtId="0" fontId="2" fillId="10" borderId="5" xfId="0" applyFont="1" applyFill="1" applyBorder="1" applyAlignment="1" applyProtection="1">
      <alignment horizontal="right" vertical="center"/>
      <protection hidden="1"/>
    </xf>
    <xf numFmtId="0" fontId="2" fillId="10" borderId="6" xfId="0" applyFont="1" applyFill="1" applyBorder="1" applyAlignment="1" applyProtection="1">
      <alignment horizontal="right" vertical="center"/>
      <protection hidden="1"/>
    </xf>
    <xf numFmtId="0" fontId="2" fillId="9" borderId="3" xfId="0" applyFont="1" applyFill="1" applyBorder="1" applyAlignment="1" applyProtection="1">
      <alignment horizontal="left" vertical="center"/>
      <protection locked="0"/>
    </xf>
    <xf numFmtId="0" fontId="2" fillId="10" borderId="15" xfId="0" applyFont="1" applyFill="1" applyBorder="1" applyAlignment="1" applyProtection="1">
      <alignment horizontal="center" vertical="center"/>
      <protection hidden="1"/>
    </xf>
    <xf numFmtId="0" fontId="2" fillId="10" borderId="16" xfId="0" applyFont="1" applyFill="1" applyBorder="1" applyAlignment="1" applyProtection="1">
      <alignment horizontal="center" vertical="center"/>
      <protection hidden="1"/>
    </xf>
    <xf numFmtId="0" fontId="2" fillId="10" borderId="0" xfId="0" applyFont="1" applyFill="1" applyBorder="1" applyAlignment="1" applyProtection="1">
      <alignment horizontal="center" vertical="center"/>
      <protection hidden="1"/>
    </xf>
    <xf numFmtId="0" fontId="2" fillId="10" borderId="38" xfId="0" applyFont="1" applyFill="1" applyBorder="1" applyAlignment="1" applyProtection="1">
      <alignment horizontal="center" vertical="center"/>
      <protection hidden="1"/>
    </xf>
    <xf numFmtId="0" fontId="10" fillId="10" borderId="3" xfId="0" applyFont="1" applyFill="1" applyBorder="1" applyAlignment="1" applyProtection="1">
      <alignment horizontal="center" vertical="center" wrapText="1"/>
      <protection hidden="1"/>
    </xf>
    <xf numFmtId="0" fontId="40" fillId="10" borderId="3" xfId="0" applyFont="1" applyFill="1" applyBorder="1" applyAlignment="1" applyProtection="1">
      <alignment horizontal="center" vertical="center" wrapText="1"/>
      <protection hidden="1"/>
    </xf>
    <xf numFmtId="0" fontId="0" fillId="10" borderId="3" xfId="0" applyFill="1" applyBorder="1" applyAlignment="1" applyProtection="1">
      <alignment horizontal="center" vertical="center" wrapText="1"/>
      <protection hidden="1"/>
    </xf>
    <xf numFmtId="0" fontId="0" fillId="10" borderId="3" xfId="0" applyFont="1" applyFill="1" applyBorder="1" applyAlignment="1" applyProtection="1">
      <alignment horizontal="center" vertical="center" wrapText="1"/>
      <protection hidden="1"/>
    </xf>
    <xf numFmtId="0" fontId="13" fillId="10" borderId="0" xfId="0" applyFont="1" applyFill="1" applyAlignment="1" applyProtection="1">
      <alignment horizontal="center" vertical="center"/>
      <protection hidden="1"/>
    </xf>
    <xf numFmtId="0" fontId="40" fillId="10" borderId="14" xfId="0" applyFont="1" applyFill="1" applyBorder="1" applyAlignment="1" applyProtection="1">
      <alignment horizontal="center" vertical="center" wrapText="1"/>
      <protection hidden="1"/>
    </xf>
    <xf numFmtId="0" fontId="40" fillId="10" borderId="15" xfId="0" applyFont="1" applyFill="1" applyBorder="1" applyAlignment="1" applyProtection="1">
      <alignment horizontal="center" vertical="center" wrapText="1"/>
      <protection hidden="1"/>
    </xf>
    <xf numFmtId="0" fontId="40" fillId="10" borderId="16" xfId="0" applyFont="1" applyFill="1" applyBorder="1" applyAlignment="1" applyProtection="1">
      <alignment horizontal="center" vertical="center" wrapText="1"/>
      <protection hidden="1"/>
    </xf>
    <xf numFmtId="0" fontId="7" fillId="10" borderId="3" xfId="0" applyFont="1" applyFill="1" applyBorder="1" applyAlignment="1" applyProtection="1">
      <alignment horizontal="center" vertical="center" wrapText="1"/>
      <protection hidden="1"/>
    </xf>
    <xf numFmtId="0" fontId="61" fillId="10" borderId="0" xfId="0" applyFont="1" applyFill="1" applyBorder="1" applyAlignment="1" applyProtection="1">
      <alignment horizontal="center" vertical="center"/>
      <protection hidden="1"/>
    </xf>
    <xf numFmtId="0" fontId="39" fillId="0" borderId="0" xfId="0" applyFont="1" applyBorder="1" applyAlignment="1" applyProtection="1">
      <alignment horizontal="center" vertical="center"/>
      <protection hidden="1"/>
    </xf>
    <xf numFmtId="0" fontId="8" fillId="9" borderId="0" xfId="0" applyFont="1" applyFill="1" applyAlignment="1" applyProtection="1">
      <alignment horizontal="center" vertical="center"/>
      <protection hidden="1"/>
    </xf>
    <xf numFmtId="0" fontId="22" fillId="9" borderId="0" xfId="0" applyFont="1" applyFill="1" applyAlignment="1" applyProtection="1">
      <alignment horizontal="center" vertical="center"/>
      <protection hidden="1"/>
    </xf>
    <xf numFmtId="0" fontId="6" fillId="8" borderId="1" xfId="0" applyFont="1" applyFill="1" applyBorder="1" applyAlignment="1" applyProtection="1">
      <alignment horizontal="center" vertical="center" wrapText="1"/>
      <protection hidden="1"/>
    </xf>
    <xf numFmtId="0" fontId="6" fillId="8" borderId="41" xfId="0" applyFont="1" applyFill="1" applyBorder="1" applyAlignment="1" applyProtection="1">
      <alignment horizontal="center" vertical="center" wrapText="1"/>
      <protection hidden="1"/>
    </xf>
    <xf numFmtId="0" fontId="6" fillId="8" borderId="19" xfId="0" applyFont="1" applyFill="1" applyBorder="1" applyAlignment="1" applyProtection="1">
      <alignment horizontal="center" vertical="center" wrapText="1"/>
      <protection hidden="1"/>
    </xf>
    <xf numFmtId="0" fontId="24" fillId="11" borderId="0" xfId="0" applyFont="1" applyFill="1" applyAlignment="1" applyProtection="1">
      <alignment horizontal="left" vertical="center"/>
      <protection locked="0"/>
    </xf>
    <xf numFmtId="0" fontId="26" fillId="9" borderId="0" xfId="0" applyFont="1" applyFill="1" applyAlignment="1" applyProtection="1">
      <alignment horizontal="center" vertical="center"/>
      <protection hidden="1"/>
    </xf>
    <xf numFmtId="0" fontId="48" fillId="0" borderId="0" xfId="0" applyFont="1" applyBorder="1" applyAlignment="1" applyProtection="1">
      <alignment horizontal="center" vertical="center"/>
      <protection hidden="1"/>
    </xf>
    <xf numFmtId="0" fontId="17" fillId="0" borderId="17" xfId="0" applyFont="1" applyBorder="1" applyAlignment="1" applyProtection="1">
      <alignment horizontal="center" vertical="center"/>
      <protection locked="0"/>
    </xf>
    <xf numFmtId="0" fontId="0" fillId="0" borderId="0" xfId="0" applyBorder="1" applyAlignment="1" applyProtection="1">
      <alignment horizontal="center"/>
      <protection hidden="1"/>
    </xf>
    <xf numFmtId="0" fontId="0" fillId="0" borderId="34" xfId="0" applyBorder="1" applyAlignment="1" applyProtection="1">
      <alignment horizontal="center"/>
      <protection hidden="1"/>
    </xf>
    <xf numFmtId="0" fontId="0" fillId="0" borderId="35" xfId="0" applyBorder="1" applyAlignment="1" applyProtection="1">
      <alignment horizontal="center"/>
      <protection hidden="1"/>
    </xf>
    <xf numFmtId="0" fontId="0" fillId="0" borderId="36" xfId="0" applyBorder="1" applyAlignment="1" applyProtection="1">
      <alignment horizontal="center"/>
      <protection hidden="1"/>
    </xf>
    <xf numFmtId="0" fontId="18" fillId="0" borderId="17" xfId="0" applyFont="1" applyBorder="1" applyAlignment="1" applyProtection="1">
      <alignment horizontal="left" vertical="center" wrapText="1"/>
      <protection hidden="1"/>
    </xf>
    <xf numFmtId="0" fontId="55" fillId="9" borderId="0" xfId="0" applyFont="1" applyFill="1" applyAlignment="1" applyProtection="1">
      <alignment horizontal="left" vertical="center"/>
      <protection hidden="1"/>
    </xf>
    <xf numFmtId="0" fontId="49" fillId="9" borderId="0" xfId="0" applyFont="1" applyFill="1" applyAlignment="1" applyProtection="1">
      <alignment horizontal="right" vertical="center"/>
      <protection hidden="1"/>
    </xf>
    <xf numFmtId="0" fontId="55" fillId="9" borderId="0" xfId="0" applyFont="1" applyFill="1" applyAlignment="1" applyProtection="1">
      <alignment horizontal="left" vertical="center"/>
      <protection locked="0"/>
    </xf>
    <xf numFmtId="0" fontId="6" fillId="8" borderId="17" xfId="0" applyFont="1" applyFill="1" applyBorder="1" applyAlignment="1" applyProtection="1">
      <alignment horizontal="center" vertical="center" wrapText="1"/>
      <protection hidden="1"/>
    </xf>
    <xf numFmtId="0" fontId="50" fillId="9" borderId="0" xfId="0" applyFont="1" applyFill="1" applyAlignment="1" applyProtection="1">
      <alignment horizontal="center" vertical="center"/>
      <protection hidden="1"/>
    </xf>
    <xf numFmtId="0" fontId="53" fillId="9" borderId="0" xfId="0" applyFont="1" applyFill="1" applyAlignment="1" applyProtection="1">
      <alignment horizontal="center" vertical="center"/>
      <protection hidden="1"/>
    </xf>
    <xf numFmtId="0" fontId="0" fillId="0" borderId="0" xfId="0" applyAlignment="1" applyProtection="1">
      <alignment horizontal="center"/>
      <protection hidden="1"/>
    </xf>
    <xf numFmtId="0" fontId="0" fillId="0" borderId="0" xfId="0" applyAlignment="1" applyProtection="1">
      <alignment horizontal="center" vertical="center"/>
      <protection hidden="1"/>
    </xf>
    <xf numFmtId="0" fontId="0" fillId="0" borderId="17" xfId="0" applyBorder="1" applyAlignment="1" applyProtection="1">
      <alignment horizontal="center"/>
      <protection hidden="1"/>
    </xf>
    <xf numFmtId="0" fontId="0" fillId="0" borderId="17" xfId="0" applyBorder="1" applyAlignment="1" applyProtection="1">
      <alignment horizontal="center" vertical="center"/>
      <protection hidden="1"/>
    </xf>
    <xf numFmtId="0" fontId="18" fillId="0" borderId="26" xfId="0" applyFont="1" applyBorder="1" applyAlignment="1" applyProtection="1">
      <alignment horizontal="left" vertical="center" wrapText="1"/>
      <protection hidden="1"/>
    </xf>
    <xf numFmtId="0" fontId="18" fillId="0" borderId="27" xfId="0" applyFont="1" applyBorder="1" applyAlignment="1" applyProtection="1">
      <alignment horizontal="left" vertical="center" wrapText="1"/>
      <protection hidden="1"/>
    </xf>
    <xf numFmtId="0" fontId="29" fillId="0" borderId="26" xfId="0" applyFont="1" applyBorder="1" applyAlignment="1" applyProtection="1">
      <alignment horizontal="center" vertical="center"/>
      <protection hidden="1"/>
    </xf>
    <xf numFmtId="0" fontId="29" fillId="0" borderId="28" xfId="0" applyFont="1" applyBorder="1" applyAlignment="1" applyProtection="1">
      <alignment horizontal="center" vertical="center"/>
      <protection hidden="1"/>
    </xf>
    <xf numFmtId="0" fontId="29" fillId="0" borderId="27" xfId="0" applyFont="1" applyBorder="1" applyAlignment="1" applyProtection="1">
      <alignment horizontal="center" vertical="center"/>
      <protection hidden="1"/>
    </xf>
    <xf numFmtId="0" fontId="10" fillId="0" borderId="30" xfId="0" applyFont="1" applyBorder="1" applyAlignment="1" applyProtection="1">
      <alignment horizontal="right" vertical="center"/>
      <protection hidden="1"/>
    </xf>
    <xf numFmtId="0" fontId="10" fillId="0" borderId="29" xfId="0" applyFont="1" applyBorder="1" applyAlignment="1" applyProtection="1">
      <alignment horizontal="right" vertical="center"/>
      <protection hidden="1"/>
    </xf>
    <xf numFmtId="0" fontId="64" fillId="0" borderId="0" xfId="0" applyFont="1" applyAlignment="1" applyProtection="1">
      <alignment horizontal="center" vertical="center" wrapText="1"/>
      <protection hidden="1"/>
    </xf>
    <xf numFmtId="0" fontId="65" fillId="0" borderId="0" xfId="0" applyFont="1" applyAlignment="1" applyProtection="1">
      <alignment horizontal="center" vertical="center" wrapText="1"/>
      <protection hidden="1"/>
    </xf>
    <xf numFmtId="0" fontId="16" fillId="0" borderId="17" xfId="0" applyFont="1" applyBorder="1" applyAlignment="1" applyProtection="1">
      <alignment horizontal="center" vertical="center" wrapText="1"/>
      <protection locked="0"/>
    </xf>
    <xf numFmtId="0" fontId="43" fillId="0" borderId="0" xfId="0" applyFont="1" applyBorder="1" applyAlignment="1" applyProtection="1">
      <alignment horizontal="center" vertical="center"/>
      <protection hidden="1"/>
    </xf>
    <xf numFmtId="0" fontId="15" fillId="0" borderId="0" xfId="0" applyFont="1" applyAlignment="1" applyProtection="1">
      <alignment vertical="center"/>
      <protection hidden="1"/>
    </xf>
    <xf numFmtId="0" fontId="44" fillId="0" borderId="0" xfId="0" applyFont="1" applyBorder="1" applyAlignment="1" applyProtection="1">
      <alignment horizontal="center" vertical="center"/>
      <protection hidden="1"/>
    </xf>
    <xf numFmtId="0" fontId="46" fillId="0" borderId="0" xfId="0" applyFont="1" applyBorder="1" applyAlignment="1" applyProtection="1">
      <alignment horizontal="center" vertical="center"/>
      <protection hidden="1"/>
    </xf>
    <xf numFmtId="0" fontId="15" fillId="0" borderId="0" xfId="0" applyFont="1" applyAlignment="1" applyProtection="1">
      <alignment horizontal="center" vertical="center"/>
      <protection hidden="1"/>
    </xf>
    <xf numFmtId="0" fontId="44" fillId="0" borderId="0" xfId="0" applyFont="1" applyBorder="1" applyAlignment="1" applyProtection="1">
      <alignment horizontal="center" vertical="center"/>
      <protection hidden="1"/>
    </xf>
    <xf numFmtId="0" fontId="45" fillId="0" borderId="0" xfId="0" applyFont="1" applyBorder="1" applyAlignment="1" applyProtection="1">
      <alignment horizontal="center" vertical="center"/>
      <protection hidden="1"/>
    </xf>
    <xf numFmtId="0" fontId="40" fillId="0" borderId="0" xfId="0" applyFont="1" applyBorder="1" applyAlignment="1" applyProtection="1">
      <alignment horizontal="center" vertical="center"/>
      <protection hidden="1"/>
    </xf>
    <xf numFmtId="0" fontId="45" fillId="0" borderId="17" xfId="0" applyFont="1" applyBorder="1" applyAlignment="1" applyProtection="1">
      <alignment horizontal="center" vertical="center" wrapText="1"/>
      <protection hidden="1"/>
    </xf>
    <xf numFmtId="0" fontId="15" fillId="0" borderId="0" xfId="0" applyFont="1" applyAlignment="1" applyProtection="1">
      <alignment vertical="center" wrapText="1"/>
      <protection hidden="1"/>
    </xf>
    <xf numFmtId="0" fontId="47" fillId="0" borderId="17" xfId="0" applyFont="1" applyBorder="1" applyAlignment="1" applyProtection="1">
      <alignment horizontal="center" vertical="center" wrapText="1"/>
      <protection hidden="1"/>
    </xf>
    <xf numFmtId="0" fontId="15" fillId="0" borderId="0" xfId="0" applyFont="1" applyProtection="1">
      <protection hidden="1"/>
    </xf>
    <xf numFmtId="0" fontId="17" fillId="0" borderId="2" xfId="0" applyFont="1" applyBorder="1" applyAlignment="1" applyProtection="1">
      <alignment horizontal="center" vertical="center"/>
      <protection hidden="1"/>
    </xf>
    <xf numFmtId="0" fontId="18" fillId="0" borderId="2" xfId="0" applyFont="1" applyBorder="1" applyAlignment="1" applyProtection="1">
      <alignment horizontal="left" vertical="center"/>
      <protection hidden="1"/>
    </xf>
    <xf numFmtId="1" fontId="17" fillId="0" borderId="2" xfId="0" applyNumberFormat="1" applyFont="1" applyBorder="1" applyAlignment="1" applyProtection="1">
      <alignment horizontal="center" vertical="center"/>
      <protection hidden="1"/>
    </xf>
    <xf numFmtId="2" fontId="17" fillId="0" borderId="2" xfId="0" applyNumberFormat="1" applyFont="1" applyBorder="1" applyAlignment="1" applyProtection="1">
      <alignment horizontal="center" vertical="center"/>
      <protection hidden="1"/>
    </xf>
    <xf numFmtId="0" fontId="16" fillId="0" borderId="0" xfId="0" applyFont="1" applyProtection="1">
      <protection hidden="1"/>
    </xf>
    <xf numFmtId="0" fontId="0" fillId="0" borderId="0" xfId="0" applyFont="1" applyAlignment="1" applyProtection="1">
      <alignment horizontal="center" vertical="center"/>
      <protection hidden="1"/>
    </xf>
    <xf numFmtId="0" fontId="0" fillId="0" borderId="0" xfId="0" applyFont="1" applyProtection="1">
      <protection hidden="1"/>
    </xf>
    <xf numFmtId="0" fontId="48" fillId="0" borderId="0" xfId="0" applyFont="1" applyAlignment="1" applyProtection="1">
      <alignment horizontal="center" vertical="center"/>
      <protection hidden="1"/>
    </xf>
    <xf numFmtId="0" fontId="41" fillId="0" borderId="0" xfId="0" applyFont="1" applyProtection="1">
      <protection hidden="1"/>
    </xf>
    <xf numFmtId="0" fontId="48" fillId="0" borderId="0" xfId="0" applyFont="1" applyAlignment="1" applyProtection="1">
      <alignment horizontal="center"/>
      <protection hidden="1"/>
    </xf>
    <xf numFmtId="0" fontId="45" fillId="0" borderId="0" xfId="0" applyFont="1" applyBorder="1" applyAlignment="1" applyProtection="1">
      <alignment horizontal="center"/>
      <protection hidden="1"/>
    </xf>
    <xf numFmtId="0" fontId="45" fillId="0" borderId="0" xfId="0" applyFont="1" applyBorder="1" applyAlignment="1" applyProtection="1">
      <alignment horizontal="center"/>
      <protection hidden="1"/>
    </xf>
    <xf numFmtId="0" fontId="45" fillId="0" borderId="0" xfId="0" applyFont="1" applyBorder="1" applyAlignment="1" applyProtection="1">
      <alignment horizontal="center" vertical="center"/>
      <protection hidden="1"/>
    </xf>
    <xf numFmtId="0" fontId="17" fillId="0" borderId="17" xfId="0" applyFont="1" applyBorder="1" applyAlignment="1" applyProtection="1">
      <alignment horizontal="center" vertical="center" wrapText="1"/>
      <protection locked="0"/>
    </xf>
  </cellXfs>
  <cellStyles count="2">
    <cellStyle name="Hyperlink" xfId="1" builtinId="8"/>
    <cellStyle name="Normal" xfId="0" builtinId="0"/>
  </cellStyles>
  <dxfs count="12">
    <dxf>
      <font>
        <b val="0"/>
        <i val="0"/>
        <color auto="1"/>
      </font>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b val="0"/>
        <i val="0"/>
        <color auto="1"/>
      </font>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color theme="7" tint="0.59996337778862885"/>
      </font>
      <fill>
        <patternFill>
          <bgColor theme="7" tint="0.59996337778862885"/>
        </patternFill>
      </fill>
      <border>
        <left/>
        <right/>
        <top/>
        <bottom/>
        <vertical/>
        <horizontal/>
      </border>
    </dxf>
    <dxf>
      <font>
        <color theme="7" tint="0.59996337778862885"/>
      </font>
      <fill>
        <patternFill>
          <bgColor theme="7" tint="0.59996337778862885"/>
        </patternFill>
      </fill>
    </dxf>
    <dxf>
      <font>
        <b/>
        <i val="0"/>
        <color rgb="FF0000CC"/>
      </font>
      <fill>
        <patternFill>
          <bgColor theme="6" tint="0.59996337778862885"/>
        </patternFill>
      </fill>
    </dxf>
    <dxf>
      <font>
        <color rgb="FFD1C8DE"/>
      </font>
    </dxf>
  </dxfs>
  <tableStyles count="0" defaultTableStyle="TableStyleMedium9" defaultPivotStyle="PivotStyleLight16"/>
  <colors>
    <mruColors>
      <color rgb="FF0000CC"/>
      <color rgb="FFCC0099"/>
      <color rgb="FF6600CC"/>
      <color rgb="FFD1C8DE"/>
      <color rgb="FF000066"/>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27</xdr:row>
      <xdr:rowOff>38100</xdr:rowOff>
    </xdr:from>
    <xdr:to>
      <xdr:col>1</xdr:col>
      <xdr:colOff>1076325</xdr:colOff>
      <xdr:row>27</xdr:row>
      <xdr:rowOff>971550</xdr:rowOff>
    </xdr:to>
    <xdr:pic>
      <xdr:nvPicPr>
        <xdr:cNvPr id="2" name="Picture 6"/>
        <xdr:cNvPicPr>
          <a:picLocks noChangeAspect="1" noChangeArrowheads="1"/>
        </xdr:cNvPicPr>
      </xdr:nvPicPr>
      <xdr:blipFill>
        <a:blip xmlns:r="http://schemas.openxmlformats.org/officeDocument/2006/relationships" r:embed="rId1"/>
        <a:srcRect/>
        <a:stretch>
          <a:fillRect/>
        </a:stretch>
      </xdr:blipFill>
      <xdr:spPr bwMode="auto">
        <a:xfrm>
          <a:off x="866775" y="12744450"/>
          <a:ext cx="895350" cy="933450"/>
        </a:xfrm>
        <a:prstGeom prst="rect">
          <a:avLst/>
        </a:prstGeom>
        <a:noFill/>
      </xdr:spPr>
    </xdr:pic>
    <xdr:clientData/>
  </xdr:twoCellAnchor>
  <xdr:twoCellAnchor editAs="oneCell">
    <xdr:from>
      <xdr:col>4</xdr:col>
      <xdr:colOff>885825</xdr:colOff>
      <xdr:row>26</xdr:row>
      <xdr:rowOff>352425</xdr:rowOff>
    </xdr:from>
    <xdr:to>
      <xdr:col>4</xdr:col>
      <xdr:colOff>1771651</xdr:colOff>
      <xdr:row>27</xdr:row>
      <xdr:rowOff>982280</xdr:rowOff>
    </xdr:to>
    <xdr:pic>
      <xdr:nvPicPr>
        <xdr:cNvPr id="3" name="Picture 2" descr="WhatsApp Image 2021-06-01 at 5.26.05 PM.jpeg"/>
        <xdr:cNvPicPr>
          <a:picLocks noChangeAspect="1"/>
        </xdr:cNvPicPr>
      </xdr:nvPicPr>
      <xdr:blipFill>
        <a:blip xmlns:r="http://schemas.openxmlformats.org/officeDocument/2006/relationships" r:embed="rId2" cstate="print"/>
        <a:stretch>
          <a:fillRect/>
        </a:stretch>
      </xdr:blipFill>
      <xdr:spPr>
        <a:xfrm>
          <a:off x="7324725" y="12658725"/>
          <a:ext cx="885826" cy="1029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57149</xdr:colOff>
      <xdr:row>0</xdr:row>
      <xdr:rowOff>95249</xdr:rowOff>
    </xdr:from>
    <xdr:to>
      <xdr:col>23</xdr:col>
      <xdr:colOff>388</xdr:colOff>
      <xdr:row>4</xdr:row>
      <xdr:rowOff>304800</xdr:rowOff>
    </xdr:to>
    <xdr:pic>
      <xdr:nvPicPr>
        <xdr:cNvPr id="2" name="Picture 6"/>
        <xdr:cNvPicPr>
          <a:picLocks noChangeAspect="1" noChangeArrowheads="1"/>
        </xdr:cNvPicPr>
      </xdr:nvPicPr>
      <xdr:blipFill>
        <a:blip xmlns:r="http://schemas.openxmlformats.org/officeDocument/2006/relationships" r:embed="rId1"/>
        <a:srcRect/>
        <a:stretch>
          <a:fillRect/>
        </a:stretch>
      </xdr:blipFill>
      <xdr:spPr bwMode="auto">
        <a:xfrm>
          <a:off x="15801974" y="95249"/>
          <a:ext cx="1333889" cy="161925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723899</xdr:colOff>
      <xdr:row>0</xdr:row>
      <xdr:rowOff>47625</xdr:rowOff>
    </xdr:from>
    <xdr:to>
      <xdr:col>2</xdr:col>
      <xdr:colOff>714375</xdr:colOff>
      <xdr:row>0</xdr:row>
      <xdr:rowOff>582475</xdr:rowOff>
    </xdr:to>
    <xdr:pic>
      <xdr:nvPicPr>
        <xdr:cNvPr id="2" name="Picture 1" descr="BSER-Logo.jpg"/>
        <xdr:cNvPicPr>
          <a:picLocks noChangeAspect="1"/>
        </xdr:cNvPicPr>
      </xdr:nvPicPr>
      <xdr:blipFill>
        <a:blip xmlns:r="http://schemas.openxmlformats.org/officeDocument/2006/relationships" r:embed="rId1" cstate="print"/>
        <a:stretch>
          <a:fillRect/>
        </a:stretch>
      </xdr:blipFill>
      <xdr:spPr>
        <a:xfrm>
          <a:off x="1162049" y="47625"/>
          <a:ext cx="781051" cy="534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390524</xdr:colOff>
      <xdr:row>0</xdr:row>
      <xdr:rowOff>57149</xdr:rowOff>
    </xdr:from>
    <xdr:to>
      <xdr:col>2</xdr:col>
      <xdr:colOff>1076325</xdr:colOff>
      <xdr:row>0</xdr:row>
      <xdr:rowOff>618258</xdr:rowOff>
    </xdr:to>
    <xdr:pic>
      <xdr:nvPicPr>
        <xdr:cNvPr id="2" name="Picture 1" descr="BSER-Logo.jpg"/>
        <xdr:cNvPicPr>
          <a:picLocks noChangeAspect="1"/>
        </xdr:cNvPicPr>
      </xdr:nvPicPr>
      <xdr:blipFill>
        <a:blip xmlns:r="http://schemas.openxmlformats.org/officeDocument/2006/relationships" r:embed="rId1" cstate="print"/>
        <a:stretch>
          <a:fillRect/>
        </a:stretch>
      </xdr:blipFill>
      <xdr:spPr>
        <a:xfrm>
          <a:off x="1619249" y="57149"/>
          <a:ext cx="685801" cy="5611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323848</xdr:colOff>
      <xdr:row>0</xdr:row>
      <xdr:rowOff>104775</xdr:rowOff>
    </xdr:from>
    <xdr:to>
      <xdr:col>1</xdr:col>
      <xdr:colOff>361949</xdr:colOff>
      <xdr:row>1</xdr:row>
      <xdr:rowOff>276225</xdr:rowOff>
    </xdr:to>
    <xdr:pic>
      <xdr:nvPicPr>
        <xdr:cNvPr id="2" name="Picture 1" descr="BSER-Logo.jpg"/>
        <xdr:cNvPicPr>
          <a:picLocks noChangeAspect="1"/>
        </xdr:cNvPicPr>
      </xdr:nvPicPr>
      <xdr:blipFill>
        <a:blip xmlns:r="http://schemas.openxmlformats.org/officeDocument/2006/relationships" r:embed="rId1" cstate="print"/>
        <a:stretch>
          <a:fillRect/>
        </a:stretch>
      </xdr:blipFill>
      <xdr:spPr>
        <a:xfrm>
          <a:off x="323848" y="104775"/>
          <a:ext cx="552451" cy="6381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234950</xdr:colOff>
      <xdr:row>0</xdr:row>
      <xdr:rowOff>69850</xdr:rowOff>
    </xdr:from>
    <xdr:to>
      <xdr:col>2</xdr:col>
      <xdr:colOff>212725</xdr:colOff>
      <xdr:row>0</xdr:row>
      <xdr:rowOff>796716</xdr:rowOff>
    </xdr:to>
    <xdr:pic>
      <xdr:nvPicPr>
        <xdr:cNvPr id="2" name="Picture 1" descr="BSER-Logo.jpg"/>
        <xdr:cNvPicPr>
          <a:picLocks noChangeAspect="1"/>
        </xdr:cNvPicPr>
      </xdr:nvPicPr>
      <xdr:blipFill>
        <a:blip xmlns:r="http://schemas.openxmlformats.org/officeDocument/2006/relationships" r:embed="rId1" cstate="print"/>
        <a:stretch>
          <a:fillRect/>
        </a:stretch>
      </xdr:blipFill>
      <xdr:spPr>
        <a:xfrm>
          <a:off x="492125" y="69850"/>
          <a:ext cx="835025" cy="7268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outu.be/krnASv_HMpc"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2"/>
  <dimension ref="A1:K29"/>
  <sheetViews>
    <sheetView showGridLines="0" tabSelected="1" workbookViewId="0">
      <selection activeCell="K8" sqref="K8"/>
    </sheetView>
  </sheetViews>
  <sheetFormatPr defaultRowHeight="15"/>
  <cols>
    <col min="2" max="3" width="25.5703125" customWidth="1"/>
    <col min="4" max="4" width="24.28515625" customWidth="1"/>
    <col min="5" max="5" width="25.5703125" customWidth="1"/>
  </cols>
  <sheetData>
    <row r="1" spans="1:11" ht="48.75" customHeight="1">
      <c r="A1" s="52"/>
      <c r="B1" s="103" t="s">
        <v>141</v>
      </c>
      <c r="C1" s="103"/>
      <c r="D1" s="103"/>
      <c r="E1" s="103"/>
      <c r="F1" s="52"/>
    </row>
    <row r="2" spans="1:11" ht="30" customHeight="1">
      <c r="A2" s="52"/>
      <c r="B2" s="108" t="s">
        <v>63</v>
      </c>
      <c r="C2" s="108"/>
      <c r="D2" s="108"/>
      <c r="E2" s="108"/>
      <c r="F2" s="52"/>
    </row>
    <row r="3" spans="1:11" ht="69.75" customHeight="1">
      <c r="A3" s="52"/>
      <c r="B3" s="107" t="s">
        <v>65</v>
      </c>
      <c r="C3" s="107"/>
      <c r="D3" s="107"/>
      <c r="E3" s="107"/>
      <c r="F3" s="52"/>
      <c r="H3" s="104" t="s">
        <v>144</v>
      </c>
      <c r="I3" s="104"/>
      <c r="J3" s="104"/>
    </row>
    <row r="4" spans="1:11" ht="10.5" customHeight="1">
      <c r="A4" s="52"/>
      <c r="F4" s="52"/>
    </row>
    <row r="5" spans="1:11" ht="30.75" customHeight="1">
      <c r="A5" s="52"/>
      <c r="B5" s="110" t="s">
        <v>97</v>
      </c>
      <c r="C5" s="110"/>
      <c r="D5" s="110"/>
      <c r="E5" s="110"/>
      <c r="F5" s="52"/>
      <c r="H5" s="105" t="s">
        <v>145</v>
      </c>
      <c r="I5" s="105"/>
      <c r="J5" s="105"/>
      <c r="K5" s="105"/>
    </row>
    <row r="6" spans="1:11" ht="8.25" customHeight="1">
      <c r="A6" s="52"/>
      <c r="B6" s="1"/>
      <c r="F6" s="52"/>
    </row>
    <row r="7" spans="1:11" ht="33.75" customHeight="1">
      <c r="A7" s="52"/>
      <c r="B7" s="109" t="s">
        <v>49</v>
      </c>
      <c r="C7" s="109"/>
      <c r="D7" s="109"/>
      <c r="E7" s="109"/>
      <c r="F7" s="52"/>
    </row>
    <row r="8" spans="1:11" ht="67.5" customHeight="1">
      <c r="A8" s="52"/>
      <c r="B8" s="107" t="s">
        <v>42</v>
      </c>
      <c r="C8" s="107"/>
      <c r="D8" s="107"/>
      <c r="E8" s="107"/>
      <c r="F8" s="52"/>
    </row>
    <row r="9" spans="1:11" ht="26.25">
      <c r="A9" s="52"/>
      <c r="B9" s="99" t="s">
        <v>0</v>
      </c>
      <c r="C9" s="99"/>
      <c r="D9" s="99"/>
      <c r="E9" s="99"/>
      <c r="F9" s="52"/>
    </row>
    <row r="10" spans="1:11" ht="69" customHeight="1">
      <c r="A10" s="52"/>
      <c r="B10" s="47" t="s">
        <v>43</v>
      </c>
      <c r="C10" s="47" t="s">
        <v>44</v>
      </c>
      <c r="D10" s="47" t="s">
        <v>47</v>
      </c>
      <c r="E10" s="46" t="s">
        <v>48</v>
      </c>
      <c r="F10" s="52"/>
    </row>
    <row r="11" spans="1:11" ht="26.25">
      <c r="A11" s="52"/>
      <c r="B11" s="2">
        <v>0.4</v>
      </c>
      <c r="C11" s="2">
        <v>0.2</v>
      </c>
      <c r="D11" s="2">
        <v>0.2</v>
      </c>
      <c r="E11" s="2">
        <v>0.2</v>
      </c>
      <c r="F11" s="52"/>
    </row>
    <row r="12" spans="1:11" ht="21">
      <c r="A12" s="52"/>
      <c r="B12" s="48" t="s">
        <v>45</v>
      </c>
      <c r="C12" s="48" t="s">
        <v>46</v>
      </c>
      <c r="D12" s="48" t="s">
        <v>46</v>
      </c>
      <c r="E12" s="48" t="s">
        <v>46</v>
      </c>
      <c r="F12" s="52"/>
    </row>
    <row r="13" spans="1:11" ht="90.75" customHeight="1">
      <c r="A13" s="52"/>
      <c r="B13" s="49" t="s">
        <v>57</v>
      </c>
      <c r="C13" s="49" t="s">
        <v>59</v>
      </c>
      <c r="D13" s="49" t="s">
        <v>61</v>
      </c>
      <c r="E13" s="49" t="s">
        <v>50</v>
      </c>
      <c r="F13" s="52"/>
    </row>
    <row r="14" spans="1:11">
      <c r="A14" s="52"/>
      <c r="F14" s="52"/>
    </row>
    <row r="15" spans="1:11" ht="33.6" customHeight="1">
      <c r="A15" s="52"/>
      <c r="B15" s="106" t="s">
        <v>98</v>
      </c>
      <c r="C15" s="106"/>
      <c r="D15" s="106"/>
      <c r="E15" s="106"/>
      <c r="F15" s="52"/>
    </row>
    <row r="16" spans="1:11">
      <c r="A16" s="52"/>
      <c r="F16" s="52"/>
    </row>
    <row r="17" spans="1:6" ht="26.25">
      <c r="A17" s="52"/>
      <c r="B17" s="99" t="s">
        <v>1</v>
      </c>
      <c r="C17" s="99"/>
      <c r="D17" s="99"/>
      <c r="E17" s="99"/>
      <c r="F17" s="52"/>
    </row>
    <row r="18" spans="1:6" ht="66">
      <c r="A18" s="52"/>
      <c r="B18" s="50" t="s">
        <v>51</v>
      </c>
      <c r="C18" s="50" t="s">
        <v>52</v>
      </c>
      <c r="D18" s="50" t="s">
        <v>53</v>
      </c>
      <c r="E18" s="51" t="s">
        <v>48</v>
      </c>
      <c r="F18" s="52"/>
    </row>
    <row r="19" spans="1:6" ht="46.5">
      <c r="A19" s="52"/>
      <c r="B19" s="2">
        <v>0.45</v>
      </c>
      <c r="C19" s="2">
        <v>0.25</v>
      </c>
      <c r="D19" s="2">
        <v>0.1</v>
      </c>
      <c r="E19" s="3" t="s">
        <v>2</v>
      </c>
      <c r="F19" s="52"/>
    </row>
    <row r="20" spans="1:6" ht="21">
      <c r="A20" s="52"/>
      <c r="B20" s="48" t="s">
        <v>54</v>
      </c>
      <c r="C20" s="48" t="s">
        <v>55</v>
      </c>
      <c r="D20" s="48" t="s">
        <v>56</v>
      </c>
      <c r="E20" s="48" t="s">
        <v>46</v>
      </c>
      <c r="F20" s="52"/>
    </row>
    <row r="21" spans="1:6" ht="87" customHeight="1">
      <c r="A21" s="52"/>
      <c r="B21" s="49" t="s">
        <v>58</v>
      </c>
      <c r="C21" s="49" t="s">
        <v>60</v>
      </c>
      <c r="D21" s="49" t="s">
        <v>62</v>
      </c>
      <c r="E21" s="49" t="s">
        <v>50</v>
      </c>
      <c r="F21" s="52"/>
    </row>
    <row r="22" spans="1:6" ht="9.75" customHeight="1">
      <c r="A22" s="52"/>
      <c r="F22" s="52"/>
    </row>
    <row r="23" spans="1:6" ht="27.75" customHeight="1">
      <c r="A23" s="52"/>
      <c r="B23" s="100" t="s">
        <v>64</v>
      </c>
      <c r="C23" s="100"/>
      <c r="D23" s="100"/>
      <c r="E23" s="100"/>
      <c r="F23" s="52"/>
    </row>
    <row r="24" spans="1:6" ht="8.25" customHeight="1">
      <c r="A24" s="52"/>
      <c r="F24" s="52"/>
    </row>
    <row r="25" spans="1:6" ht="79.5" customHeight="1">
      <c r="A25" s="52"/>
      <c r="B25" s="101" t="s">
        <v>143</v>
      </c>
      <c r="C25" s="101"/>
      <c r="D25" s="101"/>
      <c r="E25" s="101"/>
      <c r="F25" s="52"/>
    </row>
    <row r="26" spans="1:6" ht="11.25" customHeight="1">
      <c r="A26" s="52"/>
      <c r="B26" s="89"/>
      <c r="C26" s="89"/>
      <c r="D26" s="89"/>
      <c r="E26" s="89"/>
      <c r="F26" s="52"/>
    </row>
    <row r="27" spans="1:6" ht="31.5" customHeight="1">
      <c r="A27" s="52"/>
      <c r="B27" s="103" t="s">
        <v>99</v>
      </c>
      <c r="C27" s="103"/>
      <c r="D27" s="103"/>
      <c r="E27" s="103"/>
      <c r="F27" s="52"/>
    </row>
    <row r="28" spans="1:6" ht="81.75" customHeight="1">
      <c r="A28" s="52"/>
      <c r="B28" s="102" t="s">
        <v>100</v>
      </c>
      <c r="C28" s="102"/>
      <c r="D28" s="102"/>
      <c r="E28" s="102"/>
      <c r="F28" s="52"/>
    </row>
    <row r="29" spans="1:6" ht="41.25" customHeight="1">
      <c r="A29" s="52"/>
      <c r="B29" s="52"/>
      <c r="C29" s="52"/>
      <c r="D29" s="52"/>
      <c r="E29" s="52"/>
      <c r="F29" s="52"/>
    </row>
  </sheetData>
  <sheetProtection password="C1FB" sheet="1" objects="1" scenarios="1" selectLockedCells="1" selectUnlockedCells="1"/>
  <mergeCells count="15">
    <mergeCell ref="H3:J3"/>
    <mergeCell ref="H5:K5"/>
    <mergeCell ref="B9:E9"/>
    <mergeCell ref="B15:E15"/>
    <mergeCell ref="B1:E1"/>
    <mergeCell ref="B8:E8"/>
    <mergeCell ref="B2:E2"/>
    <mergeCell ref="B7:E7"/>
    <mergeCell ref="B3:E3"/>
    <mergeCell ref="B5:E5"/>
    <mergeCell ref="B17:E17"/>
    <mergeCell ref="B23:E23"/>
    <mergeCell ref="B25:E25"/>
    <mergeCell ref="B28:E28"/>
    <mergeCell ref="B27:E27"/>
  </mergeCells>
  <hyperlinks>
    <hyperlink ref="H5" r:id="rId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sheetPr codeName="Sheet1"/>
  <dimension ref="A1:Z611"/>
  <sheetViews>
    <sheetView workbookViewId="0">
      <pane ySplit="9" topLeftCell="A10" activePane="bottomLeft" state="frozen"/>
      <selection pane="bottomLeft" activeCell="W12" sqref="W12"/>
    </sheetView>
  </sheetViews>
  <sheetFormatPr defaultColWidth="0" defaultRowHeight="15" zeroHeight="1"/>
  <cols>
    <col min="1" max="1" width="7.28515625" style="15" customWidth="1"/>
    <col min="2" max="2" width="11.85546875" style="24" customWidth="1"/>
    <col min="3" max="3" width="20.85546875" style="25" customWidth="1"/>
    <col min="4" max="4" width="12" style="24" customWidth="1"/>
    <col min="5" max="5" width="10.42578125" style="24" customWidth="1"/>
    <col min="6" max="6" width="9.28515625" style="15" customWidth="1"/>
    <col min="7" max="8" width="9.28515625" style="24" customWidth="1"/>
    <col min="9" max="9" width="8.5703125" style="24" customWidth="1"/>
    <col min="10" max="10" width="9" style="24" customWidth="1"/>
    <col min="11" max="11" width="8.85546875" style="24" customWidth="1"/>
    <col min="12" max="15" width="9" style="15" customWidth="1"/>
    <col min="16" max="16" width="9" style="26" customWidth="1"/>
    <col min="17" max="21" width="9" style="15" customWidth="1"/>
    <col min="22" max="22" width="9.5703125" style="15" customWidth="1"/>
    <col min="23" max="23" width="9.28515625" style="15" customWidth="1"/>
    <col min="24" max="24" width="12" style="15" customWidth="1"/>
    <col min="25" max="26" width="0" style="15" hidden="1" customWidth="1"/>
    <col min="27" max="16384" width="9" style="15" hidden="1"/>
  </cols>
  <sheetData>
    <row r="1" spans="1:24" ht="34.5" customHeight="1" thickBot="1">
      <c r="A1" s="11"/>
      <c r="B1" s="12"/>
      <c r="C1" s="111" t="s">
        <v>34</v>
      </c>
      <c r="D1" s="111"/>
      <c r="E1" s="111"/>
      <c r="F1" s="111"/>
      <c r="G1" s="111"/>
      <c r="H1" s="111"/>
      <c r="I1" s="111"/>
      <c r="J1" s="111"/>
      <c r="K1" s="111"/>
      <c r="L1" s="111"/>
      <c r="M1" s="111"/>
      <c r="N1" s="111"/>
      <c r="O1" s="11"/>
      <c r="P1" s="13" t="s">
        <v>32</v>
      </c>
      <c r="Q1" s="117" t="s">
        <v>12</v>
      </c>
      <c r="R1" s="117"/>
      <c r="S1" s="117"/>
      <c r="T1" s="117"/>
      <c r="U1" s="14"/>
      <c r="V1" s="14"/>
      <c r="W1" s="11"/>
      <c r="X1" s="11"/>
    </row>
    <row r="2" spans="1:24" ht="25.5" customHeight="1" thickTop="1" thickBot="1">
      <c r="A2" s="115" t="s">
        <v>6</v>
      </c>
      <c r="B2" s="115"/>
      <c r="C2" s="115"/>
      <c r="D2" s="120" t="s">
        <v>33</v>
      </c>
      <c r="E2" s="120"/>
      <c r="F2" s="120"/>
      <c r="G2" s="120"/>
      <c r="H2" s="120"/>
      <c r="I2" s="120"/>
      <c r="J2" s="120"/>
      <c r="K2" s="120"/>
      <c r="L2" s="120"/>
      <c r="M2" s="120"/>
      <c r="N2" s="120"/>
      <c r="O2" s="11"/>
      <c r="P2" s="16">
        <v>1</v>
      </c>
      <c r="Q2" s="120" t="s">
        <v>13</v>
      </c>
      <c r="R2" s="120"/>
      <c r="S2" s="120"/>
      <c r="T2" s="120"/>
      <c r="U2" s="14"/>
      <c r="V2" s="14"/>
      <c r="W2" s="17"/>
      <c r="X2" s="11"/>
    </row>
    <row r="3" spans="1:24" ht="25.5" customHeight="1" thickTop="1" thickBot="1">
      <c r="A3" s="18"/>
      <c r="B3" s="18"/>
      <c r="C3" s="18" t="s">
        <v>8</v>
      </c>
      <c r="D3" s="8" t="s">
        <v>101</v>
      </c>
      <c r="E3" s="118" t="s">
        <v>9</v>
      </c>
      <c r="F3" s="119"/>
      <c r="G3" s="9" t="s">
        <v>79</v>
      </c>
      <c r="H3" s="27"/>
      <c r="I3" s="55"/>
      <c r="J3" s="28"/>
      <c r="K3" s="121" t="s">
        <v>10</v>
      </c>
      <c r="L3" s="122"/>
      <c r="M3" s="120" t="s">
        <v>18</v>
      </c>
      <c r="N3" s="120"/>
      <c r="O3" s="11"/>
      <c r="P3" s="16">
        <v>2</v>
      </c>
      <c r="Q3" s="120" t="s">
        <v>14</v>
      </c>
      <c r="R3" s="120"/>
      <c r="S3" s="120"/>
      <c r="T3" s="120"/>
      <c r="U3" s="14"/>
      <c r="V3" s="14"/>
      <c r="W3" s="17"/>
      <c r="X3" s="11"/>
    </row>
    <row r="4" spans="1:24" ht="25.5" customHeight="1" thickTop="1" thickBot="1">
      <c r="A4" s="18"/>
      <c r="B4" s="115" t="s">
        <v>35</v>
      </c>
      <c r="C4" s="115"/>
      <c r="D4" s="112" t="s">
        <v>77</v>
      </c>
      <c r="E4" s="113"/>
      <c r="F4" s="113"/>
      <c r="G4" s="114"/>
      <c r="H4" s="82"/>
      <c r="I4" s="83"/>
      <c r="J4" s="19"/>
      <c r="K4" s="123" t="s">
        <v>11</v>
      </c>
      <c r="L4" s="124"/>
      <c r="M4" s="120" t="s">
        <v>78</v>
      </c>
      <c r="N4" s="120"/>
      <c r="O4" s="11"/>
      <c r="P4" s="16">
        <v>3</v>
      </c>
      <c r="Q4" s="120" t="s">
        <v>15</v>
      </c>
      <c r="R4" s="120"/>
      <c r="S4" s="120"/>
      <c r="T4" s="120"/>
      <c r="U4" s="14"/>
      <c r="V4" s="14"/>
      <c r="W4" s="17"/>
      <c r="X4" s="11"/>
    </row>
    <row r="5" spans="1:24" ht="25.5" customHeight="1" thickTop="1" thickBot="1">
      <c r="A5" s="18"/>
      <c r="B5" s="115" t="s">
        <v>92</v>
      </c>
      <c r="C5" s="115"/>
      <c r="D5" s="112" t="s">
        <v>93</v>
      </c>
      <c r="E5" s="113"/>
      <c r="F5" s="113"/>
      <c r="G5" s="114"/>
      <c r="H5" s="83"/>
      <c r="I5" s="83"/>
      <c r="J5" s="19"/>
      <c r="K5" s="123" t="s">
        <v>94</v>
      </c>
      <c r="L5" s="124"/>
      <c r="M5" s="120"/>
      <c r="N5" s="120"/>
      <c r="O5" s="11"/>
      <c r="P5" s="16">
        <v>4</v>
      </c>
      <c r="Q5" s="120" t="s">
        <v>16</v>
      </c>
      <c r="R5" s="120"/>
      <c r="S5" s="120"/>
      <c r="T5" s="120"/>
      <c r="U5" s="14"/>
      <c r="V5" s="14"/>
      <c r="W5" s="17"/>
      <c r="X5" s="11"/>
    </row>
    <row r="6" spans="1:24" ht="25.5" customHeight="1" thickTop="1" thickBot="1">
      <c r="A6" s="18"/>
      <c r="B6" s="18"/>
      <c r="C6" s="18"/>
      <c r="D6" s="129" t="s">
        <v>102</v>
      </c>
      <c r="E6" s="129"/>
      <c r="F6" s="129"/>
      <c r="G6" s="129"/>
      <c r="H6" s="129"/>
      <c r="I6" s="129"/>
      <c r="J6" s="129"/>
      <c r="K6" s="129"/>
      <c r="L6" s="129"/>
      <c r="M6" s="129"/>
      <c r="N6" s="129"/>
      <c r="O6" s="129"/>
      <c r="P6" s="16">
        <v>5</v>
      </c>
      <c r="Q6" s="120" t="s">
        <v>17</v>
      </c>
      <c r="R6" s="120"/>
      <c r="S6" s="120"/>
      <c r="T6" s="120"/>
      <c r="U6" s="134" t="s">
        <v>142</v>
      </c>
      <c r="V6" s="134"/>
      <c r="W6" s="134"/>
      <c r="X6" s="134"/>
    </row>
    <row r="7" spans="1:24" ht="12" customHeight="1" thickTop="1" thickBot="1">
      <c r="A7" s="116"/>
      <c r="B7" s="116"/>
      <c r="C7" s="116"/>
      <c r="D7" s="116"/>
      <c r="E7" s="116"/>
      <c r="F7" s="116"/>
      <c r="G7" s="116"/>
      <c r="H7" s="116"/>
      <c r="I7" s="116"/>
      <c r="J7" s="116"/>
      <c r="K7" s="116"/>
      <c r="L7" s="116"/>
      <c r="M7" s="116"/>
      <c r="N7" s="116"/>
      <c r="O7" s="116"/>
      <c r="P7" s="116"/>
      <c r="Q7" s="116"/>
      <c r="R7" s="18"/>
      <c r="S7" s="20"/>
      <c r="T7" s="20"/>
      <c r="U7" s="20"/>
      <c r="V7" s="86"/>
      <c r="W7" s="20"/>
      <c r="X7" s="11"/>
    </row>
    <row r="8" spans="1:24" s="22" customFormat="1" ht="69" customHeight="1" thickTop="1" thickBot="1">
      <c r="A8" s="125" t="s">
        <v>3</v>
      </c>
      <c r="B8" s="125" t="s">
        <v>68</v>
      </c>
      <c r="C8" s="126" t="s">
        <v>4</v>
      </c>
      <c r="D8" s="125" t="s">
        <v>103</v>
      </c>
      <c r="E8" s="127" t="s">
        <v>104</v>
      </c>
      <c r="F8" s="127" t="s">
        <v>105</v>
      </c>
      <c r="G8" s="128"/>
      <c r="H8" s="128"/>
      <c r="I8" s="130" t="s">
        <v>113</v>
      </c>
      <c r="J8" s="131"/>
      <c r="K8" s="132"/>
      <c r="L8" s="133" t="s">
        <v>112</v>
      </c>
      <c r="M8" s="133"/>
      <c r="N8" s="133"/>
      <c r="O8" s="133"/>
      <c r="P8" s="133"/>
      <c r="Q8" s="133"/>
      <c r="R8" s="127" t="s">
        <v>75</v>
      </c>
      <c r="S8" s="128"/>
      <c r="T8" s="128"/>
      <c r="U8" s="128"/>
      <c r="V8" s="128"/>
      <c r="W8" s="128"/>
      <c r="X8" s="21"/>
    </row>
    <row r="9" spans="1:24" s="22" customFormat="1" ht="35.25" customHeight="1" thickTop="1" thickBot="1">
      <c r="A9" s="125"/>
      <c r="B9" s="125"/>
      <c r="C9" s="126"/>
      <c r="D9" s="125"/>
      <c r="E9" s="128"/>
      <c r="F9" s="57" t="s">
        <v>71</v>
      </c>
      <c r="G9" s="57" t="s">
        <v>72</v>
      </c>
      <c r="H9" s="57" t="s">
        <v>73</v>
      </c>
      <c r="I9" s="56" t="s">
        <v>69</v>
      </c>
      <c r="J9" s="70" t="s">
        <v>70</v>
      </c>
      <c r="K9" s="54" t="s">
        <v>74</v>
      </c>
      <c r="L9" s="65" t="s">
        <v>106</v>
      </c>
      <c r="M9" s="65" t="s">
        <v>107</v>
      </c>
      <c r="N9" s="85" t="s">
        <v>108</v>
      </c>
      <c r="O9" s="85" t="s">
        <v>109</v>
      </c>
      <c r="P9" s="85" t="s">
        <v>110</v>
      </c>
      <c r="Q9" s="85" t="s">
        <v>111</v>
      </c>
      <c r="R9" s="65" t="s">
        <v>106</v>
      </c>
      <c r="S9" s="65" t="s">
        <v>107</v>
      </c>
      <c r="T9" s="85" t="s">
        <v>108</v>
      </c>
      <c r="U9" s="85" t="s">
        <v>109</v>
      </c>
      <c r="V9" s="85" t="s">
        <v>110</v>
      </c>
      <c r="W9" s="85" t="s">
        <v>111</v>
      </c>
      <c r="X9" s="21"/>
    </row>
    <row r="10" spans="1:24" ht="24.95" customHeight="1" thickTop="1">
      <c r="A10" s="32">
        <f>IF(LEN(B10)&gt;=2,1,0)</f>
        <v>1</v>
      </c>
      <c r="B10" s="29">
        <v>100001</v>
      </c>
      <c r="C10" s="7" t="s">
        <v>7</v>
      </c>
      <c r="D10" s="6">
        <v>2000002</v>
      </c>
      <c r="E10" s="6">
        <v>2019</v>
      </c>
      <c r="F10" s="6">
        <v>80</v>
      </c>
      <c r="G10" s="6">
        <v>85</v>
      </c>
      <c r="H10" s="6">
        <v>90</v>
      </c>
      <c r="I10" s="31">
        <v>600</v>
      </c>
      <c r="J10" s="31">
        <v>325</v>
      </c>
      <c r="K10" s="33">
        <f>IFERROR(IF(J10="","",SUM(J10/I10*100,0)),"")</f>
        <v>54.166666666666664</v>
      </c>
      <c r="L10" s="29">
        <v>10</v>
      </c>
      <c r="M10" s="29">
        <v>9</v>
      </c>
      <c r="N10" s="29">
        <v>8</v>
      </c>
      <c r="O10" s="29">
        <v>10</v>
      </c>
      <c r="P10" s="29">
        <v>9</v>
      </c>
      <c r="Q10" s="29">
        <v>9</v>
      </c>
      <c r="R10" s="6">
        <v>20</v>
      </c>
      <c r="S10" s="6">
        <v>20</v>
      </c>
      <c r="T10" s="6">
        <v>20</v>
      </c>
      <c r="U10" s="6">
        <v>20</v>
      </c>
      <c r="V10" s="31">
        <v>18</v>
      </c>
      <c r="W10" s="58">
        <v>19</v>
      </c>
      <c r="X10" s="11"/>
    </row>
    <row r="11" spans="1:24" ht="24.95" customHeight="1">
      <c r="A11" s="30">
        <f>IF(LEN(B11)&gt;=2,A10+1,0)</f>
        <v>2</v>
      </c>
      <c r="B11" s="29">
        <v>100002</v>
      </c>
      <c r="C11" s="7" t="s">
        <v>140</v>
      </c>
      <c r="D11" s="6">
        <v>2000003</v>
      </c>
      <c r="E11" s="6">
        <v>2019</v>
      </c>
      <c r="F11" s="6">
        <v>78</v>
      </c>
      <c r="G11" s="6">
        <v>79</v>
      </c>
      <c r="H11" s="6">
        <v>80</v>
      </c>
      <c r="I11" s="31">
        <v>600</v>
      </c>
      <c r="J11" s="31">
        <v>301</v>
      </c>
      <c r="K11" s="33">
        <f t="shared" ref="K11:K74" si="0">IFERROR(IF(J11="","",SUM(J11/I11*100,0)),"")</f>
        <v>50.166666666666671</v>
      </c>
      <c r="L11" s="29">
        <v>10</v>
      </c>
      <c r="M11" s="29">
        <v>5</v>
      </c>
      <c r="N11" s="29">
        <v>6</v>
      </c>
      <c r="O11" s="29">
        <v>7</v>
      </c>
      <c r="P11" s="29">
        <v>8</v>
      </c>
      <c r="Q11" s="29">
        <v>9</v>
      </c>
      <c r="R11" s="6">
        <v>19</v>
      </c>
      <c r="S11" s="6">
        <v>18</v>
      </c>
      <c r="T11" s="6">
        <v>19</v>
      </c>
      <c r="U11" s="6">
        <v>17</v>
      </c>
      <c r="V11" s="31">
        <v>19</v>
      </c>
      <c r="W11" s="58">
        <v>18</v>
      </c>
      <c r="X11" s="11"/>
    </row>
    <row r="12" spans="1:24" ht="24.95" customHeight="1">
      <c r="A12" s="30">
        <f t="shared" ref="A12:A75" si="1">IF(LEN(B12)&gt;=2,A11+1,0)</f>
        <v>3</v>
      </c>
      <c r="B12" s="29">
        <v>100003</v>
      </c>
      <c r="C12" s="7" t="s">
        <v>66</v>
      </c>
      <c r="D12" s="6">
        <v>2000004</v>
      </c>
      <c r="E12" s="6">
        <v>2019</v>
      </c>
      <c r="F12" s="6">
        <v>70</v>
      </c>
      <c r="G12" s="6">
        <v>71</v>
      </c>
      <c r="H12" s="6">
        <v>72</v>
      </c>
      <c r="I12" s="31">
        <v>600</v>
      </c>
      <c r="J12" s="31">
        <v>520</v>
      </c>
      <c r="K12" s="33">
        <f t="shared" si="0"/>
        <v>86.666666666666671</v>
      </c>
      <c r="L12" s="29">
        <v>6</v>
      </c>
      <c r="M12" s="29">
        <v>6</v>
      </c>
      <c r="N12" s="29">
        <v>6</v>
      </c>
      <c r="O12" s="29">
        <v>6</v>
      </c>
      <c r="P12" s="29">
        <v>6</v>
      </c>
      <c r="Q12" s="29">
        <v>6</v>
      </c>
      <c r="R12" s="6">
        <v>16</v>
      </c>
      <c r="S12" s="6">
        <v>18</v>
      </c>
      <c r="T12" s="6">
        <v>19</v>
      </c>
      <c r="U12" s="6">
        <v>20</v>
      </c>
      <c r="V12" s="31">
        <v>17</v>
      </c>
      <c r="W12" s="58">
        <v>20</v>
      </c>
      <c r="X12" s="11"/>
    </row>
    <row r="13" spans="1:24" ht="24.95" customHeight="1">
      <c r="A13" s="30">
        <f t="shared" si="1"/>
        <v>0</v>
      </c>
      <c r="B13" s="29"/>
      <c r="C13" s="7"/>
      <c r="D13" s="6"/>
      <c r="E13" s="6"/>
      <c r="F13" s="6"/>
      <c r="G13" s="6"/>
      <c r="H13" s="6"/>
      <c r="I13" s="31">
        <v>1200</v>
      </c>
      <c r="J13" s="31"/>
      <c r="K13" s="33" t="str">
        <f t="shared" si="0"/>
        <v/>
      </c>
      <c r="L13" s="29"/>
      <c r="M13" s="29"/>
      <c r="N13" s="29"/>
      <c r="O13" s="29"/>
      <c r="P13" s="29"/>
      <c r="Q13" s="29"/>
      <c r="R13" s="6"/>
      <c r="S13" s="6"/>
      <c r="T13" s="6"/>
      <c r="U13" s="6"/>
      <c r="V13" s="31"/>
      <c r="W13" s="58"/>
      <c r="X13" s="11"/>
    </row>
    <row r="14" spans="1:24" ht="24.95" customHeight="1">
      <c r="A14" s="30">
        <f t="shared" si="1"/>
        <v>0</v>
      </c>
      <c r="B14" s="29"/>
      <c r="C14" s="7"/>
      <c r="D14" s="6"/>
      <c r="E14" s="6"/>
      <c r="F14" s="6"/>
      <c r="G14" s="6"/>
      <c r="H14" s="6"/>
      <c r="I14" s="31"/>
      <c r="J14" s="31"/>
      <c r="K14" s="33" t="str">
        <f t="shared" si="0"/>
        <v/>
      </c>
      <c r="L14" s="29"/>
      <c r="M14" s="29"/>
      <c r="N14" s="29"/>
      <c r="O14" s="29"/>
      <c r="P14" s="29"/>
      <c r="Q14" s="29"/>
      <c r="R14" s="6"/>
      <c r="S14" s="6"/>
      <c r="T14" s="6"/>
      <c r="U14" s="6"/>
      <c r="V14" s="31"/>
      <c r="W14" s="58"/>
      <c r="X14" s="11"/>
    </row>
    <row r="15" spans="1:24" ht="24.95" customHeight="1">
      <c r="A15" s="30">
        <f t="shared" si="1"/>
        <v>0</v>
      </c>
      <c r="B15" s="29"/>
      <c r="C15" s="7"/>
      <c r="D15" s="6"/>
      <c r="E15" s="6"/>
      <c r="F15" s="6"/>
      <c r="G15" s="6"/>
      <c r="H15" s="6"/>
      <c r="I15" s="31"/>
      <c r="J15" s="31"/>
      <c r="K15" s="33" t="str">
        <f t="shared" si="0"/>
        <v/>
      </c>
      <c r="L15" s="29"/>
      <c r="M15" s="29"/>
      <c r="N15" s="29"/>
      <c r="O15" s="29"/>
      <c r="P15" s="29"/>
      <c r="Q15" s="29"/>
      <c r="R15" s="6"/>
      <c r="S15" s="6"/>
      <c r="T15" s="6"/>
      <c r="U15" s="6"/>
      <c r="V15" s="31"/>
      <c r="W15" s="58"/>
      <c r="X15" s="11"/>
    </row>
    <row r="16" spans="1:24" ht="24.95" customHeight="1">
      <c r="A16" s="30">
        <f t="shared" si="1"/>
        <v>0</v>
      </c>
      <c r="B16" s="29"/>
      <c r="C16" s="7"/>
      <c r="D16" s="6"/>
      <c r="E16" s="6"/>
      <c r="F16" s="6"/>
      <c r="G16" s="6"/>
      <c r="H16" s="6"/>
      <c r="I16" s="31"/>
      <c r="J16" s="31"/>
      <c r="K16" s="33" t="str">
        <f t="shared" si="0"/>
        <v/>
      </c>
      <c r="L16" s="29"/>
      <c r="M16" s="29"/>
      <c r="N16" s="29"/>
      <c r="O16" s="29"/>
      <c r="P16" s="29"/>
      <c r="Q16" s="29"/>
      <c r="R16" s="6"/>
      <c r="S16" s="6"/>
      <c r="T16" s="6"/>
      <c r="U16" s="6"/>
      <c r="V16" s="31"/>
      <c r="W16" s="58"/>
      <c r="X16" s="11"/>
    </row>
    <row r="17" spans="1:24" ht="24.95" customHeight="1">
      <c r="A17" s="30">
        <f t="shared" si="1"/>
        <v>0</v>
      </c>
      <c r="B17" s="29"/>
      <c r="C17" s="7"/>
      <c r="D17" s="6"/>
      <c r="E17" s="6"/>
      <c r="F17" s="6"/>
      <c r="G17" s="6"/>
      <c r="H17" s="6"/>
      <c r="I17" s="31"/>
      <c r="J17" s="31"/>
      <c r="K17" s="33" t="str">
        <f t="shared" si="0"/>
        <v/>
      </c>
      <c r="L17" s="29"/>
      <c r="M17" s="29"/>
      <c r="N17" s="29"/>
      <c r="O17" s="29"/>
      <c r="P17" s="29"/>
      <c r="Q17" s="29"/>
      <c r="R17" s="6"/>
      <c r="S17" s="6"/>
      <c r="T17" s="6"/>
      <c r="U17" s="6"/>
      <c r="V17" s="31"/>
      <c r="W17" s="58"/>
      <c r="X17" s="11"/>
    </row>
    <row r="18" spans="1:24" ht="24.95" customHeight="1">
      <c r="A18" s="30">
        <f t="shared" si="1"/>
        <v>0</v>
      </c>
      <c r="B18" s="29"/>
      <c r="C18" s="7"/>
      <c r="D18" s="6"/>
      <c r="E18" s="6"/>
      <c r="F18" s="6"/>
      <c r="G18" s="6"/>
      <c r="H18" s="6"/>
      <c r="I18" s="31"/>
      <c r="J18" s="31"/>
      <c r="K18" s="33" t="str">
        <f t="shared" si="0"/>
        <v/>
      </c>
      <c r="L18" s="29"/>
      <c r="M18" s="29"/>
      <c r="N18" s="29"/>
      <c r="O18" s="29"/>
      <c r="P18" s="29"/>
      <c r="Q18" s="29"/>
      <c r="R18" s="6"/>
      <c r="S18" s="6"/>
      <c r="T18" s="6"/>
      <c r="U18" s="6"/>
      <c r="V18" s="31"/>
      <c r="W18" s="58"/>
      <c r="X18" s="11"/>
    </row>
    <row r="19" spans="1:24" ht="24.95" customHeight="1">
      <c r="A19" s="30">
        <f t="shared" si="1"/>
        <v>0</v>
      </c>
      <c r="B19" s="29"/>
      <c r="C19" s="7"/>
      <c r="D19" s="6"/>
      <c r="E19" s="6"/>
      <c r="F19" s="6"/>
      <c r="G19" s="6"/>
      <c r="H19" s="6"/>
      <c r="I19" s="31"/>
      <c r="J19" s="31"/>
      <c r="K19" s="33" t="str">
        <f t="shared" si="0"/>
        <v/>
      </c>
      <c r="L19" s="29"/>
      <c r="M19" s="29"/>
      <c r="N19" s="29"/>
      <c r="O19" s="29"/>
      <c r="P19" s="29"/>
      <c r="Q19" s="29"/>
      <c r="R19" s="6"/>
      <c r="S19" s="6"/>
      <c r="T19" s="6"/>
      <c r="U19" s="6"/>
      <c r="V19" s="31"/>
      <c r="W19" s="58"/>
      <c r="X19" s="11"/>
    </row>
    <row r="20" spans="1:24" ht="24.95" customHeight="1">
      <c r="A20" s="30">
        <f t="shared" si="1"/>
        <v>0</v>
      </c>
      <c r="B20" s="29"/>
      <c r="C20" s="7"/>
      <c r="D20" s="6"/>
      <c r="E20" s="6"/>
      <c r="F20" s="6"/>
      <c r="G20" s="6"/>
      <c r="H20" s="6"/>
      <c r="I20" s="31"/>
      <c r="J20" s="31"/>
      <c r="K20" s="33" t="str">
        <f t="shared" si="0"/>
        <v/>
      </c>
      <c r="L20" s="29"/>
      <c r="M20" s="29"/>
      <c r="N20" s="29"/>
      <c r="O20" s="29"/>
      <c r="P20" s="29"/>
      <c r="Q20" s="29"/>
      <c r="R20" s="6"/>
      <c r="S20" s="6"/>
      <c r="T20" s="6"/>
      <c r="U20" s="6"/>
      <c r="V20" s="31"/>
      <c r="W20" s="58"/>
      <c r="X20" s="11"/>
    </row>
    <row r="21" spans="1:24" ht="24.95" customHeight="1">
      <c r="A21" s="30">
        <f t="shared" si="1"/>
        <v>0</v>
      </c>
      <c r="B21" s="29"/>
      <c r="C21" s="7"/>
      <c r="D21" s="6"/>
      <c r="E21" s="6"/>
      <c r="F21" s="6"/>
      <c r="G21" s="6"/>
      <c r="H21" s="6"/>
      <c r="I21" s="31"/>
      <c r="J21" s="31"/>
      <c r="K21" s="33" t="str">
        <f t="shared" si="0"/>
        <v/>
      </c>
      <c r="L21" s="29"/>
      <c r="M21" s="29"/>
      <c r="N21" s="29"/>
      <c r="O21" s="29"/>
      <c r="P21" s="29"/>
      <c r="Q21" s="29"/>
      <c r="R21" s="6"/>
      <c r="S21" s="6"/>
      <c r="T21" s="6"/>
      <c r="U21" s="6"/>
      <c r="V21" s="31"/>
      <c r="W21" s="58"/>
      <c r="X21" s="11"/>
    </row>
    <row r="22" spans="1:24" ht="24.95" customHeight="1">
      <c r="A22" s="30">
        <f t="shared" si="1"/>
        <v>0</v>
      </c>
      <c r="B22" s="29"/>
      <c r="C22" s="7"/>
      <c r="D22" s="6"/>
      <c r="E22" s="6"/>
      <c r="F22" s="6"/>
      <c r="G22" s="6"/>
      <c r="H22" s="6"/>
      <c r="I22" s="31"/>
      <c r="J22" s="31"/>
      <c r="K22" s="33" t="str">
        <f t="shared" si="0"/>
        <v/>
      </c>
      <c r="L22" s="29"/>
      <c r="M22" s="29"/>
      <c r="N22" s="29"/>
      <c r="O22" s="29"/>
      <c r="P22" s="29"/>
      <c r="Q22" s="29"/>
      <c r="R22" s="6"/>
      <c r="S22" s="6"/>
      <c r="T22" s="6"/>
      <c r="U22" s="6"/>
      <c r="V22" s="31"/>
      <c r="W22" s="58"/>
      <c r="X22" s="11"/>
    </row>
    <row r="23" spans="1:24" ht="24.95" customHeight="1">
      <c r="A23" s="30">
        <f t="shared" si="1"/>
        <v>0</v>
      </c>
      <c r="B23" s="29"/>
      <c r="C23" s="7"/>
      <c r="D23" s="6"/>
      <c r="E23" s="6"/>
      <c r="F23" s="6"/>
      <c r="G23" s="6"/>
      <c r="H23" s="6"/>
      <c r="I23" s="31"/>
      <c r="J23" s="31"/>
      <c r="K23" s="33" t="str">
        <f t="shared" si="0"/>
        <v/>
      </c>
      <c r="L23" s="29"/>
      <c r="M23" s="29"/>
      <c r="N23" s="29"/>
      <c r="O23" s="29"/>
      <c r="P23" s="29"/>
      <c r="Q23" s="29"/>
      <c r="R23" s="6"/>
      <c r="S23" s="6"/>
      <c r="T23" s="6"/>
      <c r="U23" s="6"/>
      <c r="V23" s="31"/>
      <c r="W23" s="58"/>
      <c r="X23" s="11"/>
    </row>
    <row r="24" spans="1:24" ht="24.95" customHeight="1">
      <c r="A24" s="30">
        <f t="shared" si="1"/>
        <v>0</v>
      </c>
      <c r="B24" s="29"/>
      <c r="C24" s="7"/>
      <c r="D24" s="6"/>
      <c r="E24" s="6"/>
      <c r="F24" s="6"/>
      <c r="G24" s="6"/>
      <c r="H24" s="6"/>
      <c r="I24" s="31"/>
      <c r="J24" s="31"/>
      <c r="K24" s="33" t="str">
        <f t="shared" si="0"/>
        <v/>
      </c>
      <c r="L24" s="29"/>
      <c r="M24" s="29"/>
      <c r="N24" s="29"/>
      <c r="O24" s="29"/>
      <c r="P24" s="29"/>
      <c r="Q24" s="29"/>
      <c r="R24" s="6"/>
      <c r="S24" s="6"/>
      <c r="T24" s="6"/>
      <c r="U24" s="6"/>
      <c r="V24" s="31"/>
      <c r="W24" s="58"/>
      <c r="X24" s="11"/>
    </row>
    <row r="25" spans="1:24" ht="24.95" customHeight="1">
      <c r="A25" s="30">
        <f t="shared" si="1"/>
        <v>0</v>
      </c>
      <c r="B25" s="29"/>
      <c r="C25" s="7"/>
      <c r="D25" s="6"/>
      <c r="E25" s="6"/>
      <c r="F25" s="6"/>
      <c r="G25" s="6"/>
      <c r="H25" s="6"/>
      <c r="I25" s="31"/>
      <c r="J25" s="31"/>
      <c r="K25" s="33" t="str">
        <f t="shared" si="0"/>
        <v/>
      </c>
      <c r="L25" s="29"/>
      <c r="M25" s="29"/>
      <c r="N25" s="29"/>
      <c r="O25" s="29"/>
      <c r="P25" s="29"/>
      <c r="Q25" s="29"/>
      <c r="R25" s="6"/>
      <c r="S25" s="6"/>
      <c r="T25" s="6"/>
      <c r="U25" s="6"/>
      <c r="V25" s="31"/>
      <c r="W25" s="58"/>
      <c r="X25" s="11"/>
    </row>
    <row r="26" spans="1:24" ht="24.95" customHeight="1">
      <c r="A26" s="30">
        <f t="shared" si="1"/>
        <v>0</v>
      </c>
      <c r="B26" s="29"/>
      <c r="C26" s="7"/>
      <c r="D26" s="6"/>
      <c r="E26" s="6"/>
      <c r="F26" s="6"/>
      <c r="G26" s="6"/>
      <c r="H26" s="6"/>
      <c r="I26" s="31"/>
      <c r="J26" s="31"/>
      <c r="K26" s="33" t="str">
        <f t="shared" si="0"/>
        <v/>
      </c>
      <c r="L26" s="29"/>
      <c r="M26" s="29"/>
      <c r="N26" s="29"/>
      <c r="O26" s="29"/>
      <c r="P26" s="29"/>
      <c r="Q26" s="29"/>
      <c r="R26" s="6"/>
      <c r="S26" s="6"/>
      <c r="T26" s="6"/>
      <c r="U26" s="6"/>
      <c r="V26" s="31"/>
      <c r="W26" s="58"/>
      <c r="X26" s="11"/>
    </row>
    <row r="27" spans="1:24" ht="24.95" customHeight="1">
      <c r="A27" s="30">
        <f t="shared" si="1"/>
        <v>0</v>
      </c>
      <c r="B27" s="29"/>
      <c r="C27" s="7"/>
      <c r="D27" s="6"/>
      <c r="E27" s="6"/>
      <c r="F27" s="6"/>
      <c r="G27" s="6"/>
      <c r="H27" s="6"/>
      <c r="I27" s="31"/>
      <c r="J27" s="31"/>
      <c r="K27" s="33" t="str">
        <f t="shared" si="0"/>
        <v/>
      </c>
      <c r="L27" s="29"/>
      <c r="M27" s="29"/>
      <c r="N27" s="29"/>
      <c r="O27" s="29"/>
      <c r="P27" s="29"/>
      <c r="Q27" s="29"/>
      <c r="R27" s="6"/>
      <c r="S27" s="6"/>
      <c r="T27" s="6"/>
      <c r="U27" s="6"/>
      <c r="V27" s="31"/>
      <c r="W27" s="58"/>
      <c r="X27" s="11"/>
    </row>
    <row r="28" spans="1:24" ht="24.95" customHeight="1">
      <c r="A28" s="30">
        <f t="shared" si="1"/>
        <v>0</v>
      </c>
      <c r="B28" s="29"/>
      <c r="C28" s="7"/>
      <c r="D28" s="6"/>
      <c r="E28" s="6"/>
      <c r="F28" s="6"/>
      <c r="G28" s="6"/>
      <c r="H28" s="6"/>
      <c r="I28" s="31"/>
      <c r="J28" s="31"/>
      <c r="K28" s="33" t="str">
        <f t="shared" si="0"/>
        <v/>
      </c>
      <c r="L28" s="29"/>
      <c r="M28" s="29"/>
      <c r="N28" s="29"/>
      <c r="O28" s="29"/>
      <c r="P28" s="29"/>
      <c r="Q28" s="29"/>
      <c r="R28" s="6"/>
      <c r="S28" s="6"/>
      <c r="T28" s="6"/>
      <c r="U28" s="6"/>
      <c r="V28" s="31"/>
      <c r="W28" s="58"/>
      <c r="X28" s="11"/>
    </row>
    <row r="29" spans="1:24" ht="24.95" customHeight="1">
      <c r="A29" s="30">
        <f t="shared" si="1"/>
        <v>0</v>
      </c>
      <c r="B29" s="29"/>
      <c r="C29" s="7"/>
      <c r="D29" s="6"/>
      <c r="E29" s="6"/>
      <c r="F29" s="6"/>
      <c r="G29" s="6"/>
      <c r="H29" s="6"/>
      <c r="I29" s="31"/>
      <c r="J29" s="31"/>
      <c r="K29" s="33" t="str">
        <f t="shared" si="0"/>
        <v/>
      </c>
      <c r="L29" s="29"/>
      <c r="M29" s="29"/>
      <c r="N29" s="29"/>
      <c r="O29" s="29"/>
      <c r="P29" s="29"/>
      <c r="Q29" s="29"/>
      <c r="R29" s="6"/>
      <c r="S29" s="6"/>
      <c r="T29" s="6"/>
      <c r="U29" s="6"/>
      <c r="V29" s="31"/>
      <c r="W29" s="58"/>
      <c r="X29" s="11"/>
    </row>
    <row r="30" spans="1:24" ht="24.95" customHeight="1">
      <c r="A30" s="30">
        <f t="shared" si="1"/>
        <v>0</v>
      </c>
      <c r="B30" s="29"/>
      <c r="C30" s="7"/>
      <c r="D30" s="6"/>
      <c r="E30" s="6"/>
      <c r="F30" s="6"/>
      <c r="G30" s="6"/>
      <c r="H30" s="6"/>
      <c r="I30" s="31"/>
      <c r="J30" s="31"/>
      <c r="K30" s="33" t="str">
        <f t="shared" si="0"/>
        <v/>
      </c>
      <c r="L30" s="29"/>
      <c r="M30" s="29"/>
      <c r="N30" s="29"/>
      <c r="O30" s="29"/>
      <c r="P30" s="29"/>
      <c r="Q30" s="29"/>
      <c r="R30" s="6"/>
      <c r="S30" s="6"/>
      <c r="T30" s="6"/>
      <c r="U30" s="6"/>
      <c r="V30" s="31"/>
      <c r="W30" s="58"/>
      <c r="X30" s="11"/>
    </row>
    <row r="31" spans="1:24" ht="24.95" customHeight="1">
      <c r="A31" s="30">
        <f t="shared" si="1"/>
        <v>0</v>
      </c>
      <c r="B31" s="29"/>
      <c r="C31" s="7"/>
      <c r="D31" s="6"/>
      <c r="E31" s="6"/>
      <c r="F31" s="6"/>
      <c r="G31" s="6"/>
      <c r="H31" s="6"/>
      <c r="I31" s="31"/>
      <c r="J31" s="31"/>
      <c r="K31" s="33" t="str">
        <f t="shared" si="0"/>
        <v/>
      </c>
      <c r="L31" s="29"/>
      <c r="M31" s="29"/>
      <c r="N31" s="29"/>
      <c r="O31" s="29"/>
      <c r="P31" s="29"/>
      <c r="Q31" s="29"/>
      <c r="R31" s="6"/>
      <c r="S31" s="6"/>
      <c r="T31" s="6"/>
      <c r="U31" s="6"/>
      <c r="V31" s="31"/>
      <c r="W31" s="58"/>
      <c r="X31" s="11"/>
    </row>
    <row r="32" spans="1:24" ht="24.95" customHeight="1">
      <c r="A32" s="30">
        <f t="shared" si="1"/>
        <v>0</v>
      </c>
      <c r="B32" s="29"/>
      <c r="C32" s="7"/>
      <c r="D32" s="6"/>
      <c r="E32" s="6"/>
      <c r="F32" s="6"/>
      <c r="G32" s="6"/>
      <c r="H32" s="6"/>
      <c r="I32" s="31"/>
      <c r="J32" s="31"/>
      <c r="K32" s="33" t="str">
        <f t="shared" si="0"/>
        <v/>
      </c>
      <c r="L32" s="29"/>
      <c r="M32" s="29"/>
      <c r="N32" s="29"/>
      <c r="O32" s="29"/>
      <c r="P32" s="29"/>
      <c r="Q32" s="29"/>
      <c r="R32" s="6"/>
      <c r="S32" s="6"/>
      <c r="T32" s="6"/>
      <c r="U32" s="6"/>
      <c r="V32" s="31"/>
      <c r="W32" s="58"/>
      <c r="X32" s="11"/>
    </row>
    <row r="33" spans="1:24" ht="24.95" customHeight="1">
      <c r="A33" s="30">
        <f t="shared" si="1"/>
        <v>0</v>
      </c>
      <c r="B33" s="29"/>
      <c r="C33" s="7"/>
      <c r="D33" s="6"/>
      <c r="E33" s="6"/>
      <c r="F33" s="6"/>
      <c r="G33" s="6"/>
      <c r="H33" s="6"/>
      <c r="I33" s="31"/>
      <c r="J33" s="31"/>
      <c r="K33" s="33" t="str">
        <f t="shared" si="0"/>
        <v/>
      </c>
      <c r="L33" s="29"/>
      <c r="M33" s="29"/>
      <c r="N33" s="29"/>
      <c r="O33" s="29"/>
      <c r="P33" s="29"/>
      <c r="Q33" s="29"/>
      <c r="R33" s="6"/>
      <c r="S33" s="6"/>
      <c r="T33" s="6"/>
      <c r="U33" s="6"/>
      <c r="V33" s="31"/>
      <c r="W33" s="58"/>
      <c r="X33" s="11"/>
    </row>
    <row r="34" spans="1:24" ht="24.95" customHeight="1">
      <c r="A34" s="30">
        <f t="shared" si="1"/>
        <v>0</v>
      </c>
      <c r="B34" s="29"/>
      <c r="C34" s="7"/>
      <c r="D34" s="6"/>
      <c r="E34" s="6"/>
      <c r="F34" s="6"/>
      <c r="G34" s="6"/>
      <c r="H34" s="6"/>
      <c r="I34" s="31"/>
      <c r="J34" s="31"/>
      <c r="K34" s="33" t="str">
        <f t="shared" si="0"/>
        <v/>
      </c>
      <c r="L34" s="29"/>
      <c r="M34" s="29"/>
      <c r="N34" s="29"/>
      <c r="O34" s="29"/>
      <c r="P34" s="29"/>
      <c r="Q34" s="29"/>
      <c r="R34" s="6"/>
      <c r="S34" s="6"/>
      <c r="T34" s="6"/>
      <c r="U34" s="6"/>
      <c r="V34" s="31"/>
      <c r="W34" s="58"/>
      <c r="X34" s="11"/>
    </row>
    <row r="35" spans="1:24" ht="24.95" customHeight="1">
      <c r="A35" s="30">
        <f t="shared" si="1"/>
        <v>0</v>
      </c>
      <c r="B35" s="29"/>
      <c r="C35" s="7"/>
      <c r="D35" s="6"/>
      <c r="E35" s="6"/>
      <c r="F35" s="6"/>
      <c r="G35" s="6"/>
      <c r="H35" s="6"/>
      <c r="I35" s="31"/>
      <c r="J35" s="31"/>
      <c r="K35" s="33" t="str">
        <f t="shared" si="0"/>
        <v/>
      </c>
      <c r="L35" s="29"/>
      <c r="M35" s="29"/>
      <c r="N35" s="29"/>
      <c r="O35" s="29"/>
      <c r="P35" s="29"/>
      <c r="Q35" s="29"/>
      <c r="R35" s="6"/>
      <c r="S35" s="6"/>
      <c r="T35" s="6"/>
      <c r="U35" s="6"/>
      <c r="V35" s="31"/>
      <c r="W35" s="58"/>
      <c r="X35" s="11"/>
    </row>
    <row r="36" spans="1:24" ht="24.95" customHeight="1">
      <c r="A36" s="30">
        <f t="shared" si="1"/>
        <v>0</v>
      </c>
      <c r="B36" s="29"/>
      <c r="C36" s="7"/>
      <c r="D36" s="6"/>
      <c r="E36" s="6"/>
      <c r="F36" s="6"/>
      <c r="G36" s="6"/>
      <c r="H36" s="6"/>
      <c r="I36" s="31"/>
      <c r="J36" s="31"/>
      <c r="K36" s="33" t="str">
        <f t="shared" si="0"/>
        <v/>
      </c>
      <c r="L36" s="29"/>
      <c r="M36" s="29"/>
      <c r="N36" s="29"/>
      <c r="O36" s="29"/>
      <c r="P36" s="29"/>
      <c r="Q36" s="29"/>
      <c r="R36" s="6"/>
      <c r="S36" s="6"/>
      <c r="T36" s="6"/>
      <c r="U36" s="6"/>
      <c r="V36" s="31"/>
      <c r="W36" s="58"/>
      <c r="X36" s="11"/>
    </row>
    <row r="37" spans="1:24" ht="24.95" customHeight="1">
      <c r="A37" s="30">
        <f t="shared" si="1"/>
        <v>0</v>
      </c>
      <c r="B37" s="29"/>
      <c r="C37" s="7"/>
      <c r="D37" s="6"/>
      <c r="E37" s="6"/>
      <c r="F37" s="6"/>
      <c r="G37" s="6"/>
      <c r="H37" s="6"/>
      <c r="I37" s="31"/>
      <c r="J37" s="31"/>
      <c r="K37" s="33" t="str">
        <f t="shared" si="0"/>
        <v/>
      </c>
      <c r="L37" s="29"/>
      <c r="M37" s="29"/>
      <c r="N37" s="29"/>
      <c r="O37" s="29"/>
      <c r="P37" s="29"/>
      <c r="Q37" s="29"/>
      <c r="R37" s="6"/>
      <c r="S37" s="6"/>
      <c r="T37" s="6"/>
      <c r="U37" s="6"/>
      <c r="V37" s="31"/>
      <c r="W37" s="58"/>
      <c r="X37" s="11"/>
    </row>
    <row r="38" spans="1:24" ht="24.95" customHeight="1">
      <c r="A38" s="30">
        <f t="shared" si="1"/>
        <v>0</v>
      </c>
      <c r="B38" s="29"/>
      <c r="C38" s="7"/>
      <c r="D38" s="6"/>
      <c r="E38" s="6"/>
      <c r="F38" s="6"/>
      <c r="G38" s="6"/>
      <c r="H38" s="6"/>
      <c r="I38" s="31"/>
      <c r="J38" s="31"/>
      <c r="K38" s="33" t="str">
        <f t="shared" si="0"/>
        <v/>
      </c>
      <c r="L38" s="29"/>
      <c r="M38" s="29"/>
      <c r="N38" s="29"/>
      <c r="O38" s="29"/>
      <c r="P38" s="29"/>
      <c r="Q38" s="29"/>
      <c r="R38" s="6"/>
      <c r="S38" s="6"/>
      <c r="T38" s="6"/>
      <c r="U38" s="6"/>
      <c r="V38" s="31"/>
      <c r="W38" s="58"/>
      <c r="X38" s="11"/>
    </row>
    <row r="39" spans="1:24" ht="24.95" customHeight="1">
      <c r="A39" s="30">
        <f t="shared" si="1"/>
        <v>0</v>
      </c>
      <c r="B39" s="29"/>
      <c r="C39" s="7"/>
      <c r="D39" s="6"/>
      <c r="E39" s="6"/>
      <c r="F39" s="6"/>
      <c r="G39" s="6"/>
      <c r="H39" s="6"/>
      <c r="I39" s="31"/>
      <c r="J39" s="31"/>
      <c r="K39" s="33" t="str">
        <f t="shared" si="0"/>
        <v/>
      </c>
      <c r="L39" s="29"/>
      <c r="M39" s="29"/>
      <c r="N39" s="29"/>
      <c r="O39" s="29"/>
      <c r="P39" s="29"/>
      <c r="Q39" s="29"/>
      <c r="R39" s="6"/>
      <c r="S39" s="6"/>
      <c r="T39" s="6"/>
      <c r="U39" s="6"/>
      <c r="V39" s="31"/>
      <c r="W39" s="58"/>
      <c r="X39" s="11"/>
    </row>
    <row r="40" spans="1:24" ht="24.95" customHeight="1">
      <c r="A40" s="30">
        <f t="shared" si="1"/>
        <v>0</v>
      </c>
      <c r="B40" s="29"/>
      <c r="C40" s="7"/>
      <c r="D40" s="6"/>
      <c r="E40" s="6"/>
      <c r="F40" s="6"/>
      <c r="G40" s="6"/>
      <c r="H40" s="6"/>
      <c r="I40" s="31"/>
      <c r="J40" s="31"/>
      <c r="K40" s="33" t="str">
        <f t="shared" si="0"/>
        <v/>
      </c>
      <c r="L40" s="29"/>
      <c r="M40" s="29"/>
      <c r="N40" s="29"/>
      <c r="O40" s="29"/>
      <c r="P40" s="29"/>
      <c r="Q40" s="29"/>
      <c r="R40" s="6"/>
      <c r="S40" s="6"/>
      <c r="T40" s="6"/>
      <c r="U40" s="6"/>
      <c r="V40" s="31"/>
      <c r="W40" s="58"/>
      <c r="X40" s="11"/>
    </row>
    <row r="41" spans="1:24" ht="24.95" customHeight="1">
      <c r="A41" s="30">
        <f t="shared" si="1"/>
        <v>0</v>
      </c>
      <c r="B41" s="29"/>
      <c r="C41" s="7"/>
      <c r="D41" s="6"/>
      <c r="E41" s="6"/>
      <c r="F41" s="6"/>
      <c r="G41" s="6"/>
      <c r="H41" s="6"/>
      <c r="I41" s="31"/>
      <c r="J41" s="31"/>
      <c r="K41" s="33" t="str">
        <f t="shared" si="0"/>
        <v/>
      </c>
      <c r="L41" s="29"/>
      <c r="M41" s="29"/>
      <c r="N41" s="29"/>
      <c r="O41" s="29"/>
      <c r="P41" s="29"/>
      <c r="Q41" s="29"/>
      <c r="R41" s="6"/>
      <c r="S41" s="6"/>
      <c r="T41" s="6"/>
      <c r="U41" s="6"/>
      <c r="V41" s="31"/>
      <c r="W41" s="58"/>
      <c r="X41" s="11"/>
    </row>
    <row r="42" spans="1:24" ht="24.95" customHeight="1">
      <c r="A42" s="30">
        <f t="shared" si="1"/>
        <v>0</v>
      </c>
      <c r="B42" s="29"/>
      <c r="C42" s="7"/>
      <c r="D42" s="6"/>
      <c r="E42" s="6"/>
      <c r="F42" s="6"/>
      <c r="G42" s="6"/>
      <c r="H42" s="6"/>
      <c r="I42" s="31"/>
      <c r="J42" s="31"/>
      <c r="K42" s="33" t="str">
        <f t="shared" si="0"/>
        <v/>
      </c>
      <c r="L42" s="29"/>
      <c r="M42" s="29"/>
      <c r="N42" s="29"/>
      <c r="O42" s="29"/>
      <c r="P42" s="29"/>
      <c r="Q42" s="29"/>
      <c r="R42" s="6"/>
      <c r="S42" s="6"/>
      <c r="T42" s="6"/>
      <c r="U42" s="6"/>
      <c r="V42" s="31"/>
      <c r="W42" s="58"/>
      <c r="X42" s="11"/>
    </row>
    <row r="43" spans="1:24" ht="24.95" customHeight="1">
      <c r="A43" s="30">
        <f t="shared" si="1"/>
        <v>0</v>
      </c>
      <c r="B43" s="29"/>
      <c r="C43" s="7"/>
      <c r="D43" s="6"/>
      <c r="E43" s="6"/>
      <c r="F43" s="6"/>
      <c r="G43" s="6"/>
      <c r="H43" s="6"/>
      <c r="I43" s="31"/>
      <c r="J43" s="31"/>
      <c r="K43" s="33" t="str">
        <f t="shared" si="0"/>
        <v/>
      </c>
      <c r="L43" s="29"/>
      <c r="M43" s="29"/>
      <c r="N43" s="29"/>
      <c r="O43" s="29"/>
      <c r="P43" s="29"/>
      <c r="Q43" s="29"/>
      <c r="R43" s="6"/>
      <c r="S43" s="6"/>
      <c r="T43" s="6"/>
      <c r="U43" s="6"/>
      <c r="V43" s="31"/>
      <c r="W43" s="58"/>
      <c r="X43" s="11"/>
    </row>
    <row r="44" spans="1:24" ht="24.95" customHeight="1">
      <c r="A44" s="30">
        <f t="shared" si="1"/>
        <v>0</v>
      </c>
      <c r="B44" s="29"/>
      <c r="C44" s="7"/>
      <c r="D44" s="6"/>
      <c r="E44" s="6"/>
      <c r="F44" s="6"/>
      <c r="G44" s="6"/>
      <c r="H44" s="6"/>
      <c r="I44" s="31"/>
      <c r="J44" s="31"/>
      <c r="K44" s="33" t="str">
        <f t="shared" si="0"/>
        <v/>
      </c>
      <c r="L44" s="29"/>
      <c r="M44" s="29"/>
      <c r="N44" s="29"/>
      <c r="O44" s="29"/>
      <c r="P44" s="29"/>
      <c r="Q44" s="29"/>
      <c r="R44" s="6"/>
      <c r="S44" s="6"/>
      <c r="T44" s="6"/>
      <c r="U44" s="6"/>
      <c r="V44" s="31"/>
      <c r="W44" s="58"/>
      <c r="X44" s="11"/>
    </row>
    <row r="45" spans="1:24" ht="24.95" customHeight="1">
      <c r="A45" s="30">
        <f t="shared" si="1"/>
        <v>0</v>
      </c>
      <c r="B45" s="29"/>
      <c r="C45" s="7"/>
      <c r="D45" s="6"/>
      <c r="E45" s="6"/>
      <c r="F45" s="6"/>
      <c r="G45" s="6"/>
      <c r="H45" s="6"/>
      <c r="I45" s="31"/>
      <c r="J45" s="31"/>
      <c r="K45" s="33" t="str">
        <f t="shared" si="0"/>
        <v/>
      </c>
      <c r="L45" s="29"/>
      <c r="M45" s="29"/>
      <c r="N45" s="29"/>
      <c r="O45" s="29"/>
      <c r="P45" s="29"/>
      <c r="Q45" s="29"/>
      <c r="R45" s="6"/>
      <c r="S45" s="6"/>
      <c r="T45" s="6"/>
      <c r="U45" s="6"/>
      <c r="V45" s="31"/>
      <c r="W45" s="58"/>
      <c r="X45" s="11"/>
    </row>
    <row r="46" spans="1:24" ht="24.95" customHeight="1">
      <c r="A46" s="30">
        <f t="shared" si="1"/>
        <v>0</v>
      </c>
      <c r="B46" s="29"/>
      <c r="C46" s="7"/>
      <c r="D46" s="6"/>
      <c r="E46" s="6"/>
      <c r="F46" s="6"/>
      <c r="G46" s="6"/>
      <c r="H46" s="6"/>
      <c r="I46" s="31"/>
      <c r="J46" s="31"/>
      <c r="K46" s="33" t="str">
        <f t="shared" si="0"/>
        <v/>
      </c>
      <c r="L46" s="29"/>
      <c r="M46" s="29"/>
      <c r="N46" s="29"/>
      <c r="O46" s="29"/>
      <c r="P46" s="29"/>
      <c r="Q46" s="29"/>
      <c r="R46" s="6"/>
      <c r="S46" s="6"/>
      <c r="T46" s="6"/>
      <c r="U46" s="6"/>
      <c r="V46" s="31"/>
      <c r="W46" s="58"/>
      <c r="X46" s="11"/>
    </row>
    <row r="47" spans="1:24" ht="24.95" customHeight="1">
      <c r="A47" s="30">
        <f t="shared" si="1"/>
        <v>0</v>
      </c>
      <c r="B47" s="29"/>
      <c r="C47" s="7"/>
      <c r="D47" s="6"/>
      <c r="E47" s="6"/>
      <c r="F47" s="6"/>
      <c r="G47" s="6"/>
      <c r="H47" s="6"/>
      <c r="I47" s="31"/>
      <c r="J47" s="31"/>
      <c r="K47" s="33" t="str">
        <f t="shared" si="0"/>
        <v/>
      </c>
      <c r="L47" s="29"/>
      <c r="M47" s="29"/>
      <c r="N47" s="29"/>
      <c r="O47" s="29"/>
      <c r="P47" s="29"/>
      <c r="Q47" s="29"/>
      <c r="R47" s="6"/>
      <c r="S47" s="6"/>
      <c r="T47" s="6"/>
      <c r="U47" s="6"/>
      <c r="V47" s="31"/>
      <c r="W47" s="58"/>
      <c r="X47" s="11"/>
    </row>
    <row r="48" spans="1:24" ht="24.95" customHeight="1">
      <c r="A48" s="30">
        <f t="shared" si="1"/>
        <v>0</v>
      </c>
      <c r="B48" s="29"/>
      <c r="C48" s="7"/>
      <c r="D48" s="6"/>
      <c r="E48" s="6"/>
      <c r="F48" s="6"/>
      <c r="G48" s="6"/>
      <c r="H48" s="6"/>
      <c r="I48" s="31"/>
      <c r="J48" s="31"/>
      <c r="K48" s="33" t="str">
        <f t="shared" si="0"/>
        <v/>
      </c>
      <c r="L48" s="29"/>
      <c r="M48" s="29"/>
      <c r="N48" s="29"/>
      <c r="O48" s="29"/>
      <c r="P48" s="29"/>
      <c r="Q48" s="29"/>
      <c r="R48" s="6"/>
      <c r="S48" s="6"/>
      <c r="T48" s="6"/>
      <c r="U48" s="6"/>
      <c r="V48" s="31"/>
      <c r="W48" s="58"/>
      <c r="X48" s="11"/>
    </row>
    <row r="49" spans="1:24" ht="24.95" customHeight="1">
      <c r="A49" s="30">
        <f t="shared" si="1"/>
        <v>0</v>
      </c>
      <c r="B49" s="29"/>
      <c r="C49" s="7"/>
      <c r="D49" s="6"/>
      <c r="E49" s="6"/>
      <c r="F49" s="6"/>
      <c r="G49" s="6"/>
      <c r="H49" s="6"/>
      <c r="I49" s="31"/>
      <c r="J49" s="31"/>
      <c r="K49" s="33" t="str">
        <f t="shared" si="0"/>
        <v/>
      </c>
      <c r="L49" s="29"/>
      <c r="M49" s="29"/>
      <c r="N49" s="29"/>
      <c r="O49" s="29"/>
      <c r="P49" s="29"/>
      <c r="Q49" s="29"/>
      <c r="R49" s="6"/>
      <c r="S49" s="6"/>
      <c r="T49" s="6"/>
      <c r="U49" s="6"/>
      <c r="V49" s="31"/>
      <c r="W49" s="58"/>
      <c r="X49" s="11"/>
    </row>
    <row r="50" spans="1:24" ht="24.95" customHeight="1">
      <c r="A50" s="30">
        <f t="shared" si="1"/>
        <v>0</v>
      </c>
      <c r="B50" s="29"/>
      <c r="C50" s="7"/>
      <c r="D50" s="6"/>
      <c r="E50" s="6"/>
      <c r="F50" s="6"/>
      <c r="G50" s="6"/>
      <c r="H50" s="6"/>
      <c r="I50" s="31"/>
      <c r="J50" s="31"/>
      <c r="K50" s="33" t="str">
        <f t="shared" si="0"/>
        <v/>
      </c>
      <c r="L50" s="29"/>
      <c r="M50" s="29"/>
      <c r="N50" s="29"/>
      <c r="O50" s="29"/>
      <c r="P50" s="29"/>
      <c r="Q50" s="29"/>
      <c r="R50" s="6"/>
      <c r="S50" s="6"/>
      <c r="T50" s="6"/>
      <c r="U50" s="6"/>
      <c r="V50" s="31"/>
      <c r="W50" s="58"/>
      <c r="X50" s="11"/>
    </row>
    <row r="51" spans="1:24" ht="24.95" customHeight="1">
      <c r="A51" s="30">
        <f t="shared" si="1"/>
        <v>0</v>
      </c>
      <c r="B51" s="29"/>
      <c r="C51" s="7"/>
      <c r="D51" s="6"/>
      <c r="E51" s="6"/>
      <c r="F51" s="6"/>
      <c r="G51" s="6"/>
      <c r="H51" s="6"/>
      <c r="I51" s="31"/>
      <c r="J51" s="31"/>
      <c r="K51" s="33" t="str">
        <f t="shared" si="0"/>
        <v/>
      </c>
      <c r="L51" s="29"/>
      <c r="M51" s="29"/>
      <c r="N51" s="29"/>
      <c r="O51" s="29"/>
      <c r="P51" s="29"/>
      <c r="Q51" s="29"/>
      <c r="R51" s="6"/>
      <c r="S51" s="6"/>
      <c r="T51" s="6"/>
      <c r="U51" s="6"/>
      <c r="V51" s="31"/>
      <c r="W51" s="58"/>
      <c r="X51" s="11"/>
    </row>
    <row r="52" spans="1:24" ht="24.95" customHeight="1">
      <c r="A52" s="30">
        <f t="shared" si="1"/>
        <v>0</v>
      </c>
      <c r="B52" s="29"/>
      <c r="C52" s="7"/>
      <c r="D52" s="6"/>
      <c r="E52" s="6"/>
      <c r="F52" s="6"/>
      <c r="G52" s="6"/>
      <c r="H52" s="6"/>
      <c r="I52" s="31"/>
      <c r="J52" s="31"/>
      <c r="K52" s="33" t="str">
        <f t="shared" si="0"/>
        <v/>
      </c>
      <c r="L52" s="29"/>
      <c r="M52" s="29"/>
      <c r="N52" s="29"/>
      <c r="O52" s="29"/>
      <c r="P52" s="29"/>
      <c r="Q52" s="29"/>
      <c r="R52" s="6"/>
      <c r="S52" s="6"/>
      <c r="T52" s="6"/>
      <c r="U52" s="6"/>
      <c r="V52" s="31"/>
      <c r="W52" s="58"/>
      <c r="X52" s="11"/>
    </row>
    <row r="53" spans="1:24" ht="24.95" customHeight="1">
      <c r="A53" s="30">
        <f t="shared" si="1"/>
        <v>0</v>
      </c>
      <c r="B53" s="29"/>
      <c r="C53" s="7"/>
      <c r="D53" s="6"/>
      <c r="E53" s="6"/>
      <c r="F53" s="6"/>
      <c r="G53" s="6"/>
      <c r="H53" s="6"/>
      <c r="I53" s="31"/>
      <c r="J53" s="31"/>
      <c r="K53" s="33" t="str">
        <f t="shared" si="0"/>
        <v/>
      </c>
      <c r="L53" s="29"/>
      <c r="M53" s="29"/>
      <c r="N53" s="29"/>
      <c r="O53" s="29"/>
      <c r="P53" s="29"/>
      <c r="Q53" s="29"/>
      <c r="R53" s="6"/>
      <c r="S53" s="6"/>
      <c r="T53" s="6"/>
      <c r="U53" s="6"/>
      <c r="V53" s="31"/>
      <c r="W53" s="58"/>
      <c r="X53" s="11"/>
    </row>
    <row r="54" spans="1:24" ht="24.95" customHeight="1">
      <c r="A54" s="30">
        <f t="shared" si="1"/>
        <v>0</v>
      </c>
      <c r="B54" s="29"/>
      <c r="C54" s="7"/>
      <c r="D54" s="6"/>
      <c r="E54" s="6"/>
      <c r="F54" s="6"/>
      <c r="G54" s="6"/>
      <c r="H54" s="6"/>
      <c r="I54" s="31"/>
      <c r="J54" s="31"/>
      <c r="K54" s="33" t="str">
        <f t="shared" si="0"/>
        <v/>
      </c>
      <c r="L54" s="29"/>
      <c r="M54" s="29"/>
      <c r="N54" s="29"/>
      <c r="O54" s="29"/>
      <c r="P54" s="29"/>
      <c r="Q54" s="29"/>
      <c r="R54" s="6"/>
      <c r="S54" s="6"/>
      <c r="T54" s="6"/>
      <c r="U54" s="6"/>
      <c r="V54" s="31"/>
      <c r="W54" s="58"/>
      <c r="X54" s="11"/>
    </row>
    <row r="55" spans="1:24" ht="24.95" customHeight="1">
      <c r="A55" s="30">
        <f t="shared" si="1"/>
        <v>0</v>
      </c>
      <c r="B55" s="29"/>
      <c r="C55" s="7"/>
      <c r="D55" s="6"/>
      <c r="E55" s="6"/>
      <c r="F55" s="6"/>
      <c r="G55" s="6"/>
      <c r="H55" s="6"/>
      <c r="I55" s="31"/>
      <c r="J55" s="31"/>
      <c r="K55" s="33" t="str">
        <f t="shared" si="0"/>
        <v/>
      </c>
      <c r="L55" s="29"/>
      <c r="M55" s="29"/>
      <c r="N55" s="29"/>
      <c r="O55" s="29"/>
      <c r="P55" s="29"/>
      <c r="Q55" s="29"/>
      <c r="R55" s="6"/>
      <c r="S55" s="6"/>
      <c r="T55" s="6"/>
      <c r="U55" s="6"/>
      <c r="V55" s="31"/>
      <c r="W55" s="58"/>
      <c r="X55" s="11"/>
    </row>
    <row r="56" spans="1:24" ht="24.95" customHeight="1">
      <c r="A56" s="30">
        <f t="shared" si="1"/>
        <v>0</v>
      </c>
      <c r="B56" s="29"/>
      <c r="C56" s="7"/>
      <c r="D56" s="6"/>
      <c r="E56" s="6"/>
      <c r="F56" s="6"/>
      <c r="G56" s="6"/>
      <c r="H56" s="6"/>
      <c r="I56" s="31"/>
      <c r="J56" s="31"/>
      <c r="K56" s="33" t="str">
        <f t="shared" si="0"/>
        <v/>
      </c>
      <c r="L56" s="29"/>
      <c r="M56" s="29"/>
      <c r="N56" s="29"/>
      <c r="O56" s="29"/>
      <c r="P56" s="29"/>
      <c r="Q56" s="29"/>
      <c r="R56" s="6"/>
      <c r="S56" s="6"/>
      <c r="T56" s="6"/>
      <c r="U56" s="6"/>
      <c r="V56" s="31"/>
      <c r="W56" s="58"/>
      <c r="X56" s="11"/>
    </row>
    <row r="57" spans="1:24" ht="24.95" customHeight="1">
      <c r="A57" s="30">
        <f t="shared" si="1"/>
        <v>0</v>
      </c>
      <c r="B57" s="29"/>
      <c r="C57" s="7"/>
      <c r="D57" s="6"/>
      <c r="E57" s="6"/>
      <c r="F57" s="6"/>
      <c r="G57" s="6"/>
      <c r="H57" s="6"/>
      <c r="I57" s="31"/>
      <c r="J57" s="31"/>
      <c r="K57" s="33" t="str">
        <f t="shared" si="0"/>
        <v/>
      </c>
      <c r="L57" s="29"/>
      <c r="M57" s="29"/>
      <c r="N57" s="29"/>
      <c r="O57" s="29"/>
      <c r="P57" s="29"/>
      <c r="Q57" s="29"/>
      <c r="R57" s="6"/>
      <c r="S57" s="6"/>
      <c r="T57" s="6"/>
      <c r="U57" s="6"/>
      <c r="V57" s="31"/>
      <c r="W57" s="58"/>
      <c r="X57" s="11"/>
    </row>
    <row r="58" spans="1:24" ht="24.95" customHeight="1">
      <c r="A58" s="30">
        <f t="shared" si="1"/>
        <v>0</v>
      </c>
      <c r="B58" s="29"/>
      <c r="C58" s="7"/>
      <c r="D58" s="6"/>
      <c r="E58" s="6"/>
      <c r="F58" s="6"/>
      <c r="G58" s="6"/>
      <c r="H58" s="6"/>
      <c r="I58" s="31"/>
      <c r="J58" s="31"/>
      <c r="K58" s="33" t="str">
        <f t="shared" si="0"/>
        <v/>
      </c>
      <c r="L58" s="29"/>
      <c r="M58" s="29"/>
      <c r="N58" s="29"/>
      <c r="O58" s="29"/>
      <c r="P58" s="29"/>
      <c r="Q58" s="29"/>
      <c r="R58" s="6"/>
      <c r="S58" s="6"/>
      <c r="T58" s="6"/>
      <c r="U58" s="6"/>
      <c r="V58" s="31"/>
      <c r="W58" s="58"/>
      <c r="X58" s="11"/>
    </row>
    <row r="59" spans="1:24" ht="24.95" customHeight="1">
      <c r="A59" s="30">
        <f t="shared" si="1"/>
        <v>0</v>
      </c>
      <c r="B59" s="29"/>
      <c r="C59" s="7"/>
      <c r="D59" s="6"/>
      <c r="E59" s="6"/>
      <c r="F59" s="6"/>
      <c r="G59" s="6"/>
      <c r="H59" s="6"/>
      <c r="I59" s="31"/>
      <c r="J59" s="31"/>
      <c r="K59" s="33" t="str">
        <f t="shared" si="0"/>
        <v/>
      </c>
      <c r="L59" s="29"/>
      <c r="M59" s="29"/>
      <c r="N59" s="29"/>
      <c r="O59" s="29"/>
      <c r="P59" s="29"/>
      <c r="Q59" s="29"/>
      <c r="R59" s="6"/>
      <c r="S59" s="6"/>
      <c r="T59" s="6"/>
      <c r="U59" s="6"/>
      <c r="V59" s="31"/>
      <c r="W59" s="58"/>
      <c r="X59" s="11"/>
    </row>
    <row r="60" spans="1:24" ht="24.95" customHeight="1">
      <c r="A60" s="30">
        <f t="shared" si="1"/>
        <v>0</v>
      </c>
      <c r="B60" s="29"/>
      <c r="C60" s="7"/>
      <c r="D60" s="6"/>
      <c r="E60" s="6"/>
      <c r="F60" s="6"/>
      <c r="G60" s="6"/>
      <c r="H60" s="6"/>
      <c r="I60" s="31"/>
      <c r="J60" s="31"/>
      <c r="K60" s="33" t="str">
        <f t="shared" si="0"/>
        <v/>
      </c>
      <c r="L60" s="29"/>
      <c r="M60" s="29"/>
      <c r="N60" s="29"/>
      <c r="O60" s="29"/>
      <c r="P60" s="29"/>
      <c r="Q60" s="29"/>
      <c r="R60" s="6"/>
      <c r="S60" s="6"/>
      <c r="T60" s="6"/>
      <c r="U60" s="6"/>
      <c r="V60" s="31"/>
      <c r="W60" s="58"/>
      <c r="X60" s="11"/>
    </row>
    <row r="61" spans="1:24" ht="24.95" customHeight="1">
      <c r="A61" s="30">
        <f t="shared" si="1"/>
        <v>0</v>
      </c>
      <c r="B61" s="29"/>
      <c r="C61" s="7"/>
      <c r="D61" s="6"/>
      <c r="E61" s="6"/>
      <c r="F61" s="6"/>
      <c r="G61" s="6"/>
      <c r="H61" s="6"/>
      <c r="I61" s="31"/>
      <c r="J61" s="31"/>
      <c r="K61" s="33" t="str">
        <f t="shared" si="0"/>
        <v/>
      </c>
      <c r="L61" s="29"/>
      <c r="M61" s="29"/>
      <c r="N61" s="29"/>
      <c r="O61" s="29"/>
      <c r="P61" s="29"/>
      <c r="Q61" s="29"/>
      <c r="R61" s="6"/>
      <c r="S61" s="6"/>
      <c r="T61" s="6"/>
      <c r="U61" s="6"/>
      <c r="V61" s="31"/>
      <c r="W61" s="58"/>
      <c r="X61" s="11"/>
    </row>
    <row r="62" spans="1:24" ht="24.95" customHeight="1">
      <c r="A62" s="30">
        <f t="shared" si="1"/>
        <v>0</v>
      </c>
      <c r="B62" s="29"/>
      <c r="C62" s="7"/>
      <c r="D62" s="6"/>
      <c r="E62" s="6"/>
      <c r="F62" s="6"/>
      <c r="G62" s="6"/>
      <c r="H62" s="6"/>
      <c r="I62" s="31"/>
      <c r="J62" s="31"/>
      <c r="K62" s="33" t="str">
        <f t="shared" si="0"/>
        <v/>
      </c>
      <c r="L62" s="29"/>
      <c r="M62" s="29"/>
      <c r="N62" s="29"/>
      <c r="O62" s="29"/>
      <c r="P62" s="29"/>
      <c r="Q62" s="29"/>
      <c r="R62" s="6"/>
      <c r="S62" s="6"/>
      <c r="T62" s="6"/>
      <c r="U62" s="6"/>
      <c r="V62" s="31"/>
      <c r="W62" s="58"/>
      <c r="X62" s="11"/>
    </row>
    <row r="63" spans="1:24" ht="24.95" customHeight="1">
      <c r="A63" s="30">
        <f t="shared" si="1"/>
        <v>0</v>
      </c>
      <c r="B63" s="29"/>
      <c r="C63" s="7"/>
      <c r="D63" s="6"/>
      <c r="E63" s="6"/>
      <c r="F63" s="6"/>
      <c r="G63" s="6"/>
      <c r="H63" s="6"/>
      <c r="I63" s="31"/>
      <c r="J63" s="31"/>
      <c r="K63" s="33" t="str">
        <f t="shared" si="0"/>
        <v/>
      </c>
      <c r="L63" s="29"/>
      <c r="M63" s="29"/>
      <c r="N63" s="29"/>
      <c r="O63" s="29"/>
      <c r="P63" s="29"/>
      <c r="Q63" s="29"/>
      <c r="R63" s="6"/>
      <c r="S63" s="6"/>
      <c r="T63" s="6"/>
      <c r="U63" s="6"/>
      <c r="V63" s="31"/>
      <c r="W63" s="58"/>
      <c r="X63" s="11"/>
    </row>
    <row r="64" spans="1:24" ht="24.95" customHeight="1">
      <c r="A64" s="30">
        <f t="shared" si="1"/>
        <v>0</v>
      </c>
      <c r="B64" s="29"/>
      <c r="C64" s="7"/>
      <c r="D64" s="6"/>
      <c r="E64" s="6"/>
      <c r="F64" s="6"/>
      <c r="G64" s="6"/>
      <c r="H64" s="6"/>
      <c r="I64" s="31"/>
      <c r="J64" s="31"/>
      <c r="K64" s="33" t="str">
        <f t="shared" si="0"/>
        <v/>
      </c>
      <c r="L64" s="29"/>
      <c r="M64" s="29"/>
      <c r="N64" s="29"/>
      <c r="O64" s="29"/>
      <c r="P64" s="29"/>
      <c r="Q64" s="29"/>
      <c r="R64" s="6"/>
      <c r="S64" s="6"/>
      <c r="T64" s="6"/>
      <c r="U64" s="6"/>
      <c r="V64" s="31"/>
      <c r="W64" s="58"/>
      <c r="X64" s="11"/>
    </row>
    <row r="65" spans="1:24" ht="24.95" customHeight="1">
      <c r="A65" s="30">
        <f t="shared" si="1"/>
        <v>0</v>
      </c>
      <c r="B65" s="29"/>
      <c r="C65" s="7"/>
      <c r="D65" s="6"/>
      <c r="E65" s="6"/>
      <c r="F65" s="6"/>
      <c r="G65" s="6"/>
      <c r="H65" s="6"/>
      <c r="I65" s="31"/>
      <c r="J65" s="31"/>
      <c r="K65" s="33" t="str">
        <f t="shared" si="0"/>
        <v/>
      </c>
      <c r="L65" s="29"/>
      <c r="M65" s="29"/>
      <c r="N65" s="29"/>
      <c r="O65" s="29"/>
      <c r="P65" s="29"/>
      <c r="Q65" s="29"/>
      <c r="R65" s="6"/>
      <c r="S65" s="6"/>
      <c r="T65" s="6"/>
      <c r="U65" s="6"/>
      <c r="V65" s="31"/>
      <c r="W65" s="58"/>
      <c r="X65" s="11"/>
    </row>
    <row r="66" spans="1:24" ht="24.95" customHeight="1">
      <c r="A66" s="30">
        <f t="shared" si="1"/>
        <v>0</v>
      </c>
      <c r="B66" s="29"/>
      <c r="C66" s="7"/>
      <c r="D66" s="6"/>
      <c r="E66" s="6"/>
      <c r="F66" s="6"/>
      <c r="G66" s="6"/>
      <c r="H66" s="6"/>
      <c r="I66" s="31"/>
      <c r="J66" s="31"/>
      <c r="K66" s="33" t="str">
        <f t="shared" si="0"/>
        <v/>
      </c>
      <c r="L66" s="29"/>
      <c r="M66" s="29"/>
      <c r="N66" s="29"/>
      <c r="O66" s="29"/>
      <c r="P66" s="29"/>
      <c r="Q66" s="29"/>
      <c r="R66" s="6"/>
      <c r="S66" s="6"/>
      <c r="T66" s="6"/>
      <c r="U66" s="6"/>
      <c r="V66" s="31"/>
      <c r="W66" s="58"/>
      <c r="X66" s="11"/>
    </row>
    <row r="67" spans="1:24" ht="24.95" customHeight="1">
      <c r="A67" s="30">
        <f t="shared" si="1"/>
        <v>0</v>
      </c>
      <c r="B67" s="29"/>
      <c r="C67" s="7"/>
      <c r="D67" s="6"/>
      <c r="E67" s="6"/>
      <c r="F67" s="6"/>
      <c r="G67" s="6"/>
      <c r="H67" s="6"/>
      <c r="I67" s="31"/>
      <c r="J67" s="31"/>
      <c r="K67" s="33" t="str">
        <f t="shared" si="0"/>
        <v/>
      </c>
      <c r="L67" s="29"/>
      <c r="M67" s="29"/>
      <c r="N67" s="29"/>
      <c r="O67" s="29"/>
      <c r="P67" s="29"/>
      <c r="Q67" s="29"/>
      <c r="R67" s="6"/>
      <c r="S67" s="6"/>
      <c r="T67" s="6"/>
      <c r="U67" s="6"/>
      <c r="V67" s="31"/>
      <c r="W67" s="58"/>
      <c r="X67" s="11"/>
    </row>
    <row r="68" spans="1:24" ht="24.95" customHeight="1">
      <c r="A68" s="30">
        <f t="shared" si="1"/>
        <v>0</v>
      </c>
      <c r="B68" s="29"/>
      <c r="C68" s="7"/>
      <c r="D68" s="6"/>
      <c r="E68" s="6"/>
      <c r="F68" s="6"/>
      <c r="G68" s="6"/>
      <c r="H68" s="6"/>
      <c r="I68" s="31"/>
      <c r="J68" s="31"/>
      <c r="K68" s="33" t="str">
        <f t="shared" si="0"/>
        <v/>
      </c>
      <c r="L68" s="29"/>
      <c r="M68" s="29"/>
      <c r="N68" s="29"/>
      <c r="O68" s="29"/>
      <c r="P68" s="29"/>
      <c r="Q68" s="29"/>
      <c r="R68" s="6"/>
      <c r="S68" s="6"/>
      <c r="T68" s="6"/>
      <c r="U68" s="6"/>
      <c r="V68" s="31"/>
      <c r="W68" s="58"/>
      <c r="X68" s="11"/>
    </row>
    <row r="69" spans="1:24" ht="24.95" customHeight="1">
      <c r="A69" s="30">
        <f t="shared" si="1"/>
        <v>0</v>
      </c>
      <c r="B69" s="29"/>
      <c r="C69" s="7"/>
      <c r="D69" s="6"/>
      <c r="E69" s="6"/>
      <c r="F69" s="6"/>
      <c r="G69" s="6"/>
      <c r="H69" s="6"/>
      <c r="I69" s="31"/>
      <c r="J69" s="31"/>
      <c r="K69" s="33" t="str">
        <f t="shared" si="0"/>
        <v/>
      </c>
      <c r="L69" s="29"/>
      <c r="M69" s="29"/>
      <c r="N69" s="29"/>
      <c r="O69" s="29"/>
      <c r="P69" s="29"/>
      <c r="Q69" s="29"/>
      <c r="R69" s="6"/>
      <c r="S69" s="6"/>
      <c r="T69" s="6"/>
      <c r="U69" s="6"/>
      <c r="V69" s="31"/>
      <c r="W69" s="58"/>
      <c r="X69" s="11"/>
    </row>
    <row r="70" spans="1:24" ht="24.95" customHeight="1">
      <c r="A70" s="30">
        <f t="shared" si="1"/>
        <v>0</v>
      </c>
      <c r="B70" s="29"/>
      <c r="C70" s="7"/>
      <c r="D70" s="6"/>
      <c r="E70" s="6"/>
      <c r="F70" s="6"/>
      <c r="G70" s="6"/>
      <c r="H70" s="6"/>
      <c r="I70" s="31"/>
      <c r="J70" s="31"/>
      <c r="K70" s="33" t="str">
        <f t="shared" si="0"/>
        <v/>
      </c>
      <c r="L70" s="29"/>
      <c r="M70" s="29"/>
      <c r="N70" s="29"/>
      <c r="O70" s="29"/>
      <c r="P70" s="29"/>
      <c r="Q70" s="29"/>
      <c r="R70" s="6"/>
      <c r="S70" s="6"/>
      <c r="T70" s="6"/>
      <c r="U70" s="6"/>
      <c r="V70" s="31"/>
      <c r="W70" s="58"/>
      <c r="X70" s="11"/>
    </row>
    <row r="71" spans="1:24" ht="24.95" customHeight="1">
      <c r="A71" s="30">
        <f t="shared" si="1"/>
        <v>0</v>
      </c>
      <c r="B71" s="29"/>
      <c r="C71" s="7"/>
      <c r="D71" s="6"/>
      <c r="E71" s="6"/>
      <c r="F71" s="6"/>
      <c r="G71" s="6"/>
      <c r="H71" s="6"/>
      <c r="I71" s="31"/>
      <c r="J71" s="31"/>
      <c r="K71" s="33" t="str">
        <f t="shared" si="0"/>
        <v/>
      </c>
      <c r="L71" s="29"/>
      <c r="M71" s="29"/>
      <c r="N71" s="29"/>
      <c r="O71" s="29"/>
      <c r="P71" s="29"/>
      <c r="Q71" s="29"/>
      <c r="R71" s="6"/>
      <c r="S71" s="6"/>
      <c r="T71" s="6"/>
      <c r="U71" s="6"/>
      <c r="V71" s="31"/>
      <c r="W71" s="58"/>
      <c r="X71" s="11"/>
    </row>
    <row r="72" spans="1:24" ht="24.95" customHeight="1">
      <c r="A72" s="30">
        <f t="shared" si="1"/>
        <v>0</v>
      </c>
      <c r="B72" s="29"/>
      <c r="C72" s="7"/>
      <c r="D72" s="6"/>
      <c r="E72" s="6"/>
      <c r="F72" s="6"/>
      <c r="G72" s="6"/>
      <c r="H72" s="6"/>
      <c r="I72" s="31"/>
      <c r="J72" s="31"/>
      <c r="K72" s="33" t="str">
        <f t="shared" si="0"/>
        <v/>
      </c>
      <c r="L72" s="29"/>
      <c r="M72" s="29"/>
      <c r="N72" s="29"/>
      <c r="O72" s="29"/>
      <c r="P72" s="29"/>
      <c r="Q72" s="29"/>
      <c r="R72" s="6"/>
      <c r="S72" s="6"/>
      <c r="T72" s="6"/>
      <c r="U72" s="6"/>
      <c r="V72" s="31"/>
      <c r="W72" s="58"/>
      <c r="X72" s="11"/>
    </row>
    <row r="73" spans="1:24" ht="24.95" customHeight="1">
      <c r="A73" s="30">
        <f t="shared" si="1"/>
        <v>0</v>
      </c>
      <c r="B73" s="29"/>
      <c r="C73" s="7"/>
      <c r="D73" s="6"/>
      <c r="E73" s="6"/>
      <c r="F73" s="6"/>
      <c r="G73" s="6"/>
      <c r="H73" s="6"/>
      <c r="I73" s="31"/>
      <c r="J73" s="31"/>
      <c r="K73" s="33" t="str">
        <f t="shared" si="0"/>
        <v/>
      </c>
      <c r="L73" s="29"/>
      <c r="M73" s="29"/>
      <c r="N73" s="29"/>
      <c r="O73" s="29"/>
      <c r="P73" s="29"/>
      <c r="Q73" s="29"/>
      <c r="R73" s="6"/>
      <c r="S73" s="6"/>
      <c r="T73" s="6"/>
      <c r="U73" s="6"/>
      <c r="V73" s="31"/>
      <c r="W73" s="58"/>
      <c r="X73" s="11"/>
    </row>
    <row r="74" spans="1:24" ht="24.95" customHeight="1">
      <c r="A74" s="30">
        <f t="shared" si="1"/>
        <v>0</v>
      </c>
      <c r="B74" s="29"/>
      <c r="C74" s="7"/>
      <c r="D74" s="6"/>
      <c r="E74" s="6"/>
      <c r="F74" s="6"/>
      <c r="G74" s="6"/>
      <c r="H74" s="6"/>
      <c r="I74" s="31"/>
      <c r="J74" s="31"/>
      <c r="K74" s="33" t="str">
        <f t="shared" si="0"/>
        <v/>
      </c>
      <c r="L74" s="29"/>
      <c r="M74" s="29"/>
      <c r="N74" s="29"/>
      <c r="O74" s="29"/>
      <c r="P74" s="29"/>
      <c r="Q74" s="29"/>
      <c r="R74" s="6"/>
      <c r="S74" s="6"/>
      <c r="T74" s="6"/>
      <c r="U74" s="6"/>
      <c r="V74" s="31"/>
      <c r="W74" s="58"/>
      <c r="X74" s="11"/>
    </row>
    <row r="75" spans="1:24" ht="24.95" customHeight="1">
      <c r="A75" s="30">
        <f t="shared" si="1"/>
        <v>0</v>
      </c>
      <c r="B75" s="29"/>
      <c r="C75" s="7"/>
      <c r="D75" s="6"/>
      <c r="E75" s="6"/>
      <c r="F75" s="6"/>
      <c r="G75" s="6"/>
      <c r="H75" s="6"/>
      <c r="I75" s="31"/>
      <c r="J75" s="31"/>
      <c r="K75" s="33" t="str">
        <f t="shared" ref="K75:K138" si="2">IFERROR(IF(J75="","",SUM(J75/I75*100,0)),"")</f>
        <v/>
      </c>
      <c r="L75" s="29"/>
      <c r="M75" s="29"/>
      <c r="N75" s="29"/>
      <c r="O75" s="29"/>
      <c r="P75" s="29"/>
      <c r="Q75" s="29"/>
      <c r="R75" s="6"/>
      <c r="S75" s="6"/>
      <c r="T75" s="6"/>
      <c r="U75" s="6"/>
      <c r="V75" s="31"/>
      <c r="W75" s="58"/>
      <c r="X75" s="11"/>
    </row>
    <row r="76" spans="1:24" ht="24.95" customHeight="1">
      <c r="A76" s="30">
        <f t="shared" ref="A76:A139" si="3">IF(LEN(B76)&gt;=2,A75+1,0)</f>
        <v>0</v>
      </c>
      <c r="B76" s="29"/>
      <c r="C76" s="7"/>
      <c r="D76" s="6"/>
      <c r="E76" s="6"/>
      <c r="F76" s="6"/>
      <c r="G76" s="6"/>
      <c r="H76" s="6"/>
      <c r="I76" s="31"/>
      <c r="J76" s="31"/>
      <c r="K76" s="33" t="str">
        <f t="shared" si="2"/>
        <v/>
      </c>
      <c r="L76" s="29"/>
      <c r="M76" s="29"/>
      <c r="N76" s="29"/>
      <c r="O76" s="29"/>
      <c r="P76" s="29"/>
      <c r="Q76" s="29"/>
      <c r="R76" s="6"/>
      <c r="S76" s="6"/>
      <c r="T76" s="6"/>
      <c r="U76" s="6"/>
      <c r="V76" s="31"/>
      <c r="W76" s="58"/>
      <c r="X76" s="11"/>
    </row>
    <row r="77" spans="1:24" ht="24.95" customHeight="1">
      <c r="A77" s="30">
        <f t="shared" si="3"/>
        <v>0</v>
      </c>
      <c r="B77" s="29"/>
      <c r="C77" s="7"/>
      <c r="D77" s="6"/>
      <c r="E77" s="6"/>
      <c r="F77" s="6"/>
      <c r="G77" s="6"/>
      <c r="H77" s="6"/>
      <c r="I77" s="31"/>
      <c r="J77" s="31"/>
      <c r="K77" s="33" t="str">
        <f t="shared" si="2"/>
        <v/>
      </c>
      <c r="L77" s="29"/>
      <c r="M77" s="29"/>
      <c r="N77" s="29"/>
      <c r="O77" s="29"/>
      <c r="P77" s="29"/>
      <c r="Q77" s="29"/>
      <c r="R77" s="6"/>
      <c r="S77" s="6"/>
      <c r="T77" s="6"/>
      <c r="U77" s="6"/>
      <c r="V77" s="31"/>
      <c r="W77" s="58"/>
      <c r="X77" s="11"/>
    </row>
    <row r="78" spans="1:24" ht="24.95" customHeight="1">
      <c r="A78" s="30">
        <f t="shared" si="3"/>
        <v>0</v>
      </c>
      <c r="B78" s="29"/>
      <c r="C78" s="7"/>
      <c r="D78" s="6"/>
      <c r="E78" s="6"/>
      <c r="F78" s="6"/>
      <c r="G78" s="6"/>
      <c r="H78" s="6"/>
      <c r="I78" s="31"/>
      <c r="J78" s="31"/>
      <c r="K78" s="33" t="str">
        <f t="shared" si="2"/>
        <v/>
      </c>
      <c r="L78" s="29"/>
      <c r="M78" s="29"/>
      <c r="N78" s="29"/>
      <c r="O78" s="29"/>
      <c r="P78" s="29"/>
      <c r="Q78" s="29"/>
      <c r="R78" s="6"/>
      <c r="S78" s="6"/>
      <c r="T78" s="6"/>
      <c r="U78" s="6"/>
      <c r="V78" s="31"/>
      <c r="W78" s="58"/>
      <c r="X78" s="11"/>
    </row>
    <row r="79" spans="1:24" ht="24.95" customHeight="1">
      <c r="A79" s="30">
        <f t="shared" si="3"/>
        <v>0</v>
      </c>
      <c r="B79" s="29"/>
      <c r="C79" s="7"/>
      <c r="D79" s="6"/>
      <c r="E79" s="6"/>
      <c r="F79" s="6"/>
      <c r="G79" s="6"/>
      <c r="H79" s="6"/>
      <c r="I79" s="31"/>
      <c r="J79" s="31"/>
      <c r="K79" s="33" t="str">
        <f t="shared" si="2"/>
        <v/>
      </c>
      <c r="L79" s="29"/>
      <c r="M79" s="29"/>
      <c r="N79" s="29"/>
      <c r="O79" s="29"/>
      <c r="P79" s="29"/>
      <c r="Q79" s="29"/>
      <c r="R79" s="6"/>
      <c r="S79" s="6"/>
      <c r="T79" s="6"/>
      <c r="U79" s="6"/>
      <c r="V79" s="31"/>
      <c r="W79" s="58"/>
      <c r="X79" s="11"/>
    </row>
    <row r="80" spans="1:24" ht="24.95" customHeight="1">
      <c r="A80" s="30">
        <f t="shared" si="3"/>
        <v>0</v>
      </c>
      <c r="B80" s="29"/>
      <c r="C80" s="7"/>
      <c r="D80" s="6"/>
      <c r="E80" s="6"/>
      <c r="F80" s="6"/>
      <c r="G80" s="6"/>
      <c r="H80" s="6"/>
      <c r="I80" s="31"/>
      <c r="J80" s="31"/>
      <c r="K80" s="33" t="str">
        <f t="shared" si="2"/>
        <v/>
      </c>
      <c r="L80" s="29"/>
      <c r="M80" s="29"/>
      <c r="N80" s="29"/>
      <c r="O80" s="29"/>
      <c r="P80" s="29"/>
      <c r="Q80" s="29"/>
      <c r="R80" s="6"/>
      <c r="S80" s="6"/>
      <c r="T80" s="6"/>
      <c r="U80" s="6"/>
      <c r="V80" s="31"/>
      <c r="W80" s="58"/>
      <c r="X80" s="11"/>
    </row>
    <row r="81" spans="1:24" ht="24.95" customHeight="1">
      <c r="A81" s="30">
        <f t="shared" si="3"/>
        <v>0</v>
      </c>
      <c r="B81" s="29"/>
      <c r="C81" s="7"/>
      <c r="D81" s="6"/>
      <c r="E81" s="6"/>
      <c r="F81" s="6"/>
      <c r="G81" s="6"/>
      <c r="H81" s="6"/>
      <c r="I81" s="31"/>
      <c r="J81" s="31"/>
      <c r="K81" s="33" t="str">
        <f t="shared" si="2"/>
        <v/>
      </c>
      <c r="L81" s="29"/>
      <c r="M81" s="29"/>
      <c r="N81" s="29"/>
      <c r="O81" s="29"/>
      <c r="P81" s="29"/>
      <c r="Q81" s="29"/>
      <c r="R81" s="6"/>
      <c r="S81" s="6"/>
      <c r="T81" s="6"/>
      <c r="U81" s="6"/>
      <c r="V81" s="31"/>
      <c r="W81" s="58"/>
      <c r="X81" s="11"/>
    </row>
    <row r="82" spans="1:24" ht="24.95" customHeight="1">
      <c r="A82" s="30">
        <f t="shared" si="3"/>
        <v>0</v>
      </c>
      <c r="B82" s="29"/>
      <c r="C82" s="7"/>
      <c r="D82" s="6"/>
      <c r="E82" s="6"/>
      <c r="F82" s="6"/>
      <c r="G82" s="6"/>
      <c r="H82" s="6"/>
      <c r="I82" s="31"/>
      <c r="J82" s="31"/>
      <c r="K82" s="33" t="str">
        <f t="shared" si="2"/>
        <v/>
      </c>
      <c r="L82" s="29"/>
      <c r="M82" s="29"/>
      <c r="N82" s="29"/>
      <c r="O82" s="29"/>
      <c r="P82" s="29"/>
      <c r="Q82" s="29"/>
      <c r="R82" s="6"/>
      <c r="S82" s="6"/>
      <c r="T82" s="6"/>
      <c r="U82" s="6"/>
      <c r="V82" s="31"/>
      <c r="W82" s="58"/>
      <c r="X82" s="11"/>
    </row>
    <row r="83" spans="1:24" ht="24.95" customHeight="1">
      <c r="A83" s="30">
        <f t="shared" si="3"/>
        <v>0</v>
      </c>
      <c r="B83" s="29"/>
      <c r="C83" s="7"/>
      <c r="D83" s="6"/>
      <c r="E83" s="6"/>
      <c r="F83" s="6"/>
      <c r="G83" s="6"/>
      <c r="H83" s="6"/>
      <c r="I83" s="31"/>
      <c r="J83" s="31"/>
      <c r="K83" s="33" t="str">
        <f t="shared" si="2"/>
        <v/>
      </c>
      <c r="L83" s="29"/>
      <c r="M83" s="29"/>
      <c r="N83" s="29"/>
      <c r="O83" s="29"/>
      <c r="P83" s="29"/>
      <c r="Q83" s="29"/>
      <c r="R83" s="6"/>
      <c r="S83" s="6"/>
      <c r="T83" s="6"/>
      <c r="U83" s="6"/>
      <c r="V83" s="31"/>
      <c r="W83" s="58"/>
      <c r="X83" s="11"/>
    </row>
    <row r="84" spans="1:24" ht="24.95" customHeight="1">
      <c r="A84" s="30">
        <f t="shared" si="3"/>
        <v>0</v>
      </c>
      <c r="B84" s="29"/>
      <c r="C84" s="7"/>
      <c r="D84" s="6"/>
      <c r="E84" s="6"/>
      <c r="F84" s="6"/>
      <c r="G84" s="6"/>
      <c r="H84" s="6"/>
      <c r="I84" s="31"/>
      <c r="J84" s="31"/>
      <c r="K84" s="33" t="str">
        <f t="shared" si="2"/>
        <v/>
      </c>
      <c r="L84" s="29"/>
      <c r="M84" s="29"/>
      <c r="N84" s="29"/>
      <c r="O84" s="29"/>
      <c r="P84" s="29"/>
      <c r="Q84" s="29"/>
      <c r="R84" s="6"/>
      <c r="S84" s="6"/>
      <c r="T84" s="6"/>
      <c r="U84" s="6"/>
      <c r="V84" s="31"/>
      <c r="W84" s="58"/>
      <c r="X84" s="11"/>
    </row>
    <row r="85" spans="1:24" ht="24.95" customHeight="1">
      <c r="A85" s="30">
        <f t="shared" si="3"/>
        <v>0</v>
      </c>
      <c r="B85" s="29"/>
      <c r="C85" s="7"/>
      <c r="D85" s="6"/>
      <c r="E85" s="6"/>
      <c r="F85" s="6"/>
      <c r="G85" s="6"/>
      <c r="H85" s="6"/>
      <c r="I85" s="31"/>
      <c r="J85" s="31"/>
      <c r="K85" s="33" t="str">
        <f t="shared" si="2"/>
        <v/>
      </c>
      <c r="L85" s="29"/>
      <c r="M85" s="29"/>
      <c r="N85" s="29"/>
      <c r="O85" s="29"/>
      <c r="P85" s="29"/>
      <c r="Q85" s="29"/>
      <c r="R85" s="6"/>
      <c r="S85" s="6"/>
      <c r="T85" s="6"/>
      <c r="U85" s="6"/>
      <c r="V85" s="31"/>
      <c r="W85" s="58"/>
      <c r="X85" s="11"/>
    </row>
    <row r="86" spans="1:24" ht="24.95" customHeight="1">
      <c r="A86" s="30">
        <f t="shared" si="3"/>
        <v>0</v>
      </c>
      <c r="B86" s="29"/>
      <c r="C86" s="7"/>
      <c r="D86" s="6"/>
      <c r="E86" s="6"/>
      <c r="F86" s="6"/>
      <c r="G86" s="6"/>
      <c r="H86" s="6"/>
      <c r="I86" s="31"/>
      <c r="J86" s="31"/>
      <c r="K86" s="33" t="str">
        <f t="shared" si="2"/>
        <v/>
      </c>
      <c r="L86" s="29"/>
      <c r="M86" s="29"/>
      <c r="N86" s="29"/>
      <c r="O86" s="29"/>
      <c r="P86" s="29"/>
      <c r="Q86" s="29"/>
      <c r="R86" s="6"/>
      <c r="S86" s="6"/>
      <c r="T86" s="6"/>
      <c r="U86" s="6"/>
      <c r="V86" s="31"/>
      <c r="W86" s="58"/>
      <c r="X86" s="11"/>
    </row>
    <row r="87" spans="1:24" ht="24.95" customHeight="1">
      <c r="A87" s="30">
        <f t="shared" si="3"/>
        <v>0</v>
      </c>
      <c r="B87" s="29"/>
      <c r="C87" s="7"/>
      <c r="D87" s="6"/>
      <c r="E87" s="6"/>
      <c r="F87" s="6"/>
      <c r="G87" s="6"/>
      <c r="H87" s="6"/>
      <c r="I87" s="31"/>
      <c r="J87" s="31"/>
      <c r="K87" s="33" t="str">
        <f t="shared" si="2"/>
        <v/>
      </c>
      <c r="L87" s="29"/>
      <c r="M87" s="29"/>
      <c r="N87" s="29"/>
      <c r="O87" s="29"/>
      <c r="P87" s="29"/>
      <c r="Q87" s="29"/>
      <c r="R87" s="6"/>
      <c r="S87" s="6"/>
      <c r="T87" s="6"/>
      <c r="U87" s="6"/>
      <c r="V87" s="31"/>
      <c r="W87" s="58"/>
      <c r="X87" s="11"/>
    </row>
    <row r="88" spans="1:24" ht="24.95" customHeight="1">
      <c r="A88" s="30">
        <f t="shared" si="3"/>
        <v>0</v>
      </c>
      <c r="B88" s="29"/>
      <c r="C88" s="7"/>
      <c r="D88" s="6"/>
      <c r="E88" s="6"/>
      <c r="F88" s="6"/>
      <c r="G88" s="6"/>
      <c r="H88" s="6"/>
      <c r="I88" s="31"/>
      <c r="J88" s="31"/>
      <c r="K88" s="33" t="str">
        <f t="shared" si="2"/>
        <v/>
      </c>
      <c r="L88" s="29"/>
      <c r="M88" s="29"/>
      <c r="N88" s="29"/>
      <c r="O88" s="29"/>
      <c r="P88" s="29"/>
      <c r="Q88" s="29"/>
      <c r="R88" s="6"/>
      <c r="S88" s="6"/>
      <c r="T88" s="6"/>
      <c r="U88" s="6"/>
      <c r="V88" s="31"/>
      <c r="W88" s="58"/>
      <c r="X88" s="11"/>
    </row>
    <row r="89" spans="1:24" ht="24.95" customHeight="1">
      <c r="A89" s="30">
        <f t="shared" si="3"/>
        <v>0</v>
      </c>
      <c r="B89" s="29"/>
      <c r="C89" s="7"/>
      <c r="D89" s="6"/>
      <c r="E89" s="6"/>
      <c r="F89" s="6"/>
      <c r="G89" s="6"/>
      <c r="H89" s="6"/>
      <c r="I89" s="31"/>
      <c r="J89" s="31"/>
      <c r="K89" s="33" t="str">
        <f t="shared" si="2"/>
        <v/>
      </c>
      <c r="L89" s="29"/>
      <c r="M89" s="29"/>
      <c r="N89" s="29"/>
      <c r="O89" s="29"/>
      <c r="P89" s="29"/>
      <c r="Q89" s="29"/>
      <c r="R89" s="6"/>
      <c r="S89" s="6"/>
      <c r="T89" s="6"/>
      <c r="U89" s="6"/>
      <c r="V89" s="31"/>
      <c r="W89" s="58"/>
      <c r="X89" s="11"/>
    </row>
    <row r="90" spans="1:24" ht="24.95" customHeight="1">
      <c r="A90" s="30">
        <f t="shared" si="3"/>
        <v>0</v>
      </c>
      <c r="B90" s="29"/>
      <c r="C90" s="7"/>
      <c r="D90" s="6"/>
      <c r="E90" s="6"/>
      <c r="F90" s="6"/>
      <c r="G90" s="6"/>
      <c r="H90" s="6"/>
      <c r="I90" s="31"/>
      <c r="J90" s="31"/>
      <c r="K90" s="33" t="str">
        <f t="shared" si="2"/>
        <v/>
      </c>
      <c r="L90" s="29"/>
      <c r="M90" s="29"/>
      <c r="N90" s="29"/>
      <c r="O90" s="29"/>
      <c r="P90" s="29"/>
      <c r="Q90" s="29"/>
      <c r="R90" s="6"/>
      <c r="S90" s="6"/>
      <c r="T90" s="6"/>
      <c r="U90" s="6"/>
      <c r="V90" s="31"/>
      <c r="W90" s="58"/>
      <c r="X90" s="11"/>
    </row>
    <row r="91" spans="1:24" ht="24.95" customHeight="1">
      <c r="A91" s="30">
        <f t="shared" si="3"/>
        <v>0</v>
      </c>
      <c r="B91" s="29"/>
      <c r="C91" s="7"/>
      <c r="D91" s="6"/>
      <c r="E91" s="6"/>
      <c r="F91" s="6"/>
      <c r="G91" s="6"/>
      <c r="H91" s="6"/>
      <c r="I91" s="31"/>
      <c r="J91" s="31"/>
      <c r="K91" s="33" t="str">
        <f t="shared" si="2"/>
        <v/>
      </c>
      <c r="L91" s="29"/>
      <c r="M91" s="29"/>
      <c r="N91" s="29"/>
      <c r="O91" s="29"/>
      <c r="P91" s="29"/>
      <c r="Q91" s="29"/>
      <c r="R91" s="6"/>
      <c r="S91" s="6"/>
      <c r="T91" s="6"/>
      <c r="U91" s="6"/>
      <c r="V91" s="31"/>
      <c r="W91" s="58"/>
      <c r="X91" s="11"/>
    </row>
    <row r="92" spans="1:24" ht="24.95" customHeight="1">
      <c r="A92" s="30">
        <f t="shared" si="3"/>
        <v>0</v>
      </c>
      <c r="B92" s="29"/>
      <c r="C92" s="7"/>
      <c r="D92" s="6"/>
      <c r="E92" s="6"/>
      <c r="F92" s="6"/>
      <c r="G92" s="6"/>
      <c r="H92" s="6"/>
      <c r="I92" s="31"/>
      <c r="J92" s="31"/>
      <c r="K92" s="33" t="str">
        <f t="shared" si="2"/>
        <v/>
      </c>
      <c r="L92" s="29"/>
      <c r="M92" s="29"/>
      <c r="N92" s="29"/>
      <c r="O92" s="29"/>
      <c r="P92" s="29"/>
      <c r="Q92" s="29"/>
      <c r="R92" s="6"/>
      <c r="S92" s="6"/>
      <c r="T92" s="6"/>
      <c r="U92" s="6"/>
      <c r="V92" s="31"/>
      <c r="W92" s="58"/>
      <c r="X92" s="11"/>
    </row>
    <row r="93" spans="1:24" ht="24.95" customHeight="1">
      <c r="A93" s="30">
        <f t="shared" si="3"/>
        <v>0</v>
      </c>
      <c r="B93" s="29"/>
      <c r="C93" s="7"/>
      <c r="D93" s="6"/>
      <c r="E93" s="6"/>
      <c r="F93" s="6"/>
      <c r="G93" s="6"/>
      <c r="H93" s="6"/>
      <c r="I93" s="31"/>
      <c r="J93" s="31"/>
      <c r="K93" s="33" t="str">
        <f t="shared" si="2"/>
        <v/>
      </c>
      <c r="L93" s="29"/>
      <c r="M93" s="29"/>
      <c r="N93" s="29"/>
      <c r="O93" s="29"/>
      <c r="P93" s="29"/>
      <c r="Q93" s="29"/>
      <c r="R93" s="6"/>
      <c r="S93" s="6"/>
      <c r="T93" s="6"/>
      <c r="U93" s="6"/>
      <c r="V93" s="31"/>
      <c r="W93" s="58"/>
      <c r="X93" s="11"/>
    </row>
    <row r="94" spans="1:24" ht="24.95" customHeight="1">
      <c r="A94" s="30">
        <f t="shared" si="3"/>
        <v>0</v>
      </c>
      <c r="B94" s="29"/>
      <c r="C94" s="7"/>
      <c r="D94" s="6"/>
      <c r="E94" s="6"/>
      <c r="F94" s="6"/>
      <c r="G94" s="6"/>
      <c r="H94" s="6"/>
      <c r="I94" s="31"/>
      <c r="J94" s="31"/>
      <c r="K94" s="33" t="str">
        <f t="shared" si="2"/>
        <v/>
      </c>
      <c r="L94" s="29"/>
      <c r="M94" s="29"/>
      <c r="N94" s="29"/>
      <c r="O94" s="29"/>
      <c r="P94" s="29"/>
      <c r="Q94" s="29"/>
      <c r="R94" s="6"/>
      <c r="S94" s="6"/>
      <c r="T94" s="6"/>
      <c r="U94" s="6"/>
      <c r="V94" s="31"/>
      <c r="W94" s="58"/>
      <c r="X94" s="11"/>
    </row>
    <row r="95" spans="1:24" ht="24.95" customHeight="1">
      <c r="A95" s="30">
        <f t="shared" si="3"/>
        <v>0</v>
      </c>
      <c r="B95" s="29"/>
      <c r="C95" s="7"/>
      <c r="D95" s="6"/>
      <c r="E95" s="6"/>
      <c r="F95" s="6"/>
      <c r="G95" s="6"/>
      <c r="H95" s="6"/>
      <c r="I95" s="31"/>
      <c r="J95" s="31"/>
      <c r="K95" s="33" t="str">
        <f t="shared" si="2"/>
        <v/>
      </c>
      <c r="L95" s="29"/>
      <c r="M95" s="29"/>
      <c r="N95" s="29"/>
      <c r="O95" s="29"/>
      <c r="P95" s="29"/>
      <c r="Q95" s="29"/>
      <c r="R95" s="6"/>
      <c r="S95" s="6"/>
      <c r="T95" s="6"/>
      <c r="U95" s="6"/>
      <c r="V95" s="31"/>
      <c r="W95" s="58"/>
      <c r="X95" s="11"/>
    </row>
    <row r="96" spans="1:24" ht="24.95" customHeight="1">
      <c r="A96" s="30">
        <f t="shared" si="3"/>
        <v>0</v>
      </c>
      <c r="B96" s="29"/>
      <c r="C96" s="7"/>
      <c r="D96" s="6"/>
      <c r="E96" s="6"/>
      <c r="F96" s="6"/>
      <c r="G96" s="6"/>
      <c r="H96" s="6"/>
      <c r="I96" s="31"/>
      <c r="J96" s="31"/>
      <c r="K96" s="33" t="str">
        <f t="shared" si="2"/>
        <v/>
      </c>
      <c r="L96" s="29"/>
      <c r="M96" s="29"/>
      <c r="N96" s="29"/>
      <c r="O96" s="29"/>
      <c r="P96" s="29"/>
      <c r="Q96" s="29"/>
      <c r="R96" s="6"/>
      <c r="S96" s="6"/>
      <c r="T96" s="6"/>
      <c r="U96" s="6"/>
      <c r="V96" s="31"/>
      <c r="W96" s="58"/>
      <c r="X96" s="11"/>
    </row>
    <row r="97" spans="1:24" ht="24.95" customHeight="1">
      <c r="A97" s="30">
        <f t="shared" si="3"/>
        <v>0</v>
      </c>
      <c r="B97" s="29"/>
      <c r="C97" s="7"/>
      <c r="D97" s="6"/>
      <c r="E97" s="6"/>
      <c r="F97" s="6"/>
      <c r="G97" s="6"/>
      <c r="H97" s="6"/>
      <c r="I97" s="31"/>
      <c r="J97" s="31"/>
      <c r="K97" s="33" t="str">
        <f t="shared" si="2"/>
        <v/>
      </c>
      <c r="L97" s="29"/>
      <c r="M97" s="29"/>
      <c r="N97" s="29"/>
      <c r="O97" s="29"/>
      <c r="P97" s="29"/>
      <c r="Q97" s="29"/>
      <c r="R97" s="6"/>
      <c r="S97" s="6"/>
      <c r="T97" s="6"/>
      <c r="U97" s="6"/>
      <c r="V97" s="31"/>
      <c r="W97" s="58"/>
      <c r="X97" s="11"/>
    </row>
    <row r="98" spans="1:24" ht="24.95" customHeight="1">
      <c r="A98" s="30">
        <f t="shared" si="3"/>
        <v>0</v>
      </c>
      <c r="B98" s="29"/>
      <c r="C98" s="7"/>
      <c r="D98" s="6"/>
      <c r="E98" s="6"/>
      <c r="F98" s="6"/>
      <c r="G98" s="6"/>
      <c r="H98" s="6"/>
      <c r="I98" s="31"/>
      <c r="J98" s="31"/>
      <c r="K98" s="33" t="str">
        <f t="shared" si="2"/>
        <v/>
      </c>
      <c r="L98" s="29"/>
      <c r="M98" s="29"/>
      <c r="N98" s="29"/>
      <c r="O98" s="29"/>
      <c r="P98" s="29"/>
      <c r="Q98" s="29"/>
      <c r="R98" s="6"/>
      <c r="S98" s="6"/>
      <c r="T98" s="6"/>
      <c r="U98" s="6"/>
      <c r="V98" s="31"/>
      <c r="W98" s="58"/>
      <c r="X98" s="11"/>
    </row>
    <row r="99" spans="1:24" ht="24.95" customHeight="1">
      <c r="A99" s="30">
        <f t="shared" si="3"/>
        <v>0</v>
      </c>
      <c r="B99" s="29"/>
      <c r="C99" s="7"/>
      <c r="D99" s="6"/>
      <c r="E99" s="6"/>
      <c r="F99" s="6"/>
      <c r="G99" s="6"/>
      <c r="H99" s="6"/>
      <c r="I99" s="31"/>
      <c r="J99" s="31"/>
      <c r="K99" s="33" t="str">
        <f t="shared" si="2"/>
        <v/>
      </c>
      <c r="L99" s="29"/>
      <c r="M99" s="29"/>
      <c r="N99" s="29"/>
      <c r="O99" s="29"/>
      <c r="P99" s="29"/>
      <c r="Q99" s="29"/>
      <c r="R99" s="6"/>
      <c r="S99" s="6"/>
      <c r="T99" s="6"/>
      <c r="U99" s="6"/>
      <c r="V99" s="31"/>
      <c r="W99" s="58"/>
      <c r="X99" s="11"/>
    </row>
    <row r="100" spans="1:24" ht="24.95" customHeight="1">
      <c r="A100" s="30">
        <f t="shared" si="3"/>
        <v>0</v>
      </c>
      <c r="B100" s="29"/>
      <c r="C100" s="7"/>
      <c r="D100" s="6"/>
      <c r="E100" s="6"/>
      <c r="F100" s="6"/>
      <c r="G100" s="6"/>
      <c r="H100" s="6"/>
      <c r="I100" s="31"/>
      <c r="J100" s="31"/>
      <c r="K100" s="33" t="str">
        <f t="shared" si="2"/>
        <v/>
      </c>
      <c r="L100" s="29"/>
      <c r="M100" s="29"/>
      <c r="N100" s="29"/>
      <c r="O100" s="29"/>
      <c r="P100" s="29"/>
      <c r="Q100" s="29"/>
      <c r="R100" s="6"/>
      <c r="S100" s="6"/>
      <c r="T100" s="6"/>
      <c r="U100" s="6"/>
      <c r="V100" s="31"/>
      <c r="W100" s="58"/>
      <c r="X100" s="11"/>
    </row>
    <row r="101" spans="1:24" ht="24.95" customHeight="1">
      <c r="A101" s="30">
        <f t="shared" si="3"/>
        <v>0</v>
      </c>
      <c r="B101" s="29"/>
      <c r="C101" s="7"/>
      <c r="D101" s="6"/>
      <c r="E101" s="6"/>
      <c r="F101" s="6"/>
      <c r="G101" s="6"/>
      <c r="H101" s="6"/>
      <c r="I101" s="31"/>
      <c r="J101" s="31"/>
      <c r="K101" s="33" t="str">
        <f t="shared" si="2"/>
        <v/>
      </c>
      <c r="L101" s="29"/>
      <c r="M101" s="29"/>
      <c r="N101" s="29"/>
      <c r="O101" s="29"/>
      <c r="P101" s="29"/>
      <c r="Q101" s="29"/>
      <c r="R101" s="6"/>
      <c r="S101" s="6"/>
      <c r="T101" s="6"/>
      <c r="U101" s="6"/>
      <c r="V101" s="31"/>
      <c r="W101" s="58"/>
      <c r="X101" s="11"/>
    </row>
    <row r="102" spans="1:24" ht="24.95" customHeight="1">
      <c r="A102" s="30">
        <f t="shared" si="3"/>
        <v>0</v>
      </c>
      <c r="B102" s="29"/>
      <c r="C102" s="7"/>
      <c r="D102" s="6"/>
      <c r="E102" s="6"/>
      <c r="F102" s="6"/>
      <c r="G102" s="6"/>
      <c r="H102" s="6"/>
      <c r="I102" s="31"/>
      <c r="J102" s="31"/>
      <c r="K102" s="33" t="str">
        <f t="shared" si="2"/>
        <v/>
      </c>
      <c r="L102" s="29"/>
      <c r="M102" s="29"/>
      <c r="N102" s="29"/>
      <c r="O102" s="29"/>
      <c r="P102" s="29"/>
      <c r="Q102" s="29"/>
      <c r="R102" s="6"/>
      <c r="S102" s="6"/>
      <c r="T102" s="6"/>
      <c r="U102" s="6"/>
      <c r="V102" s="31"/>
      <c r="W102" s="58"/>
      <c r="X102" s="11"/>
    </row>
    <row r="103" spans="1:24" ht="24.95" customHeight="1">
      <c r="A103" s="30">
        <f t="shared" si="3"/>
        <v>0</v>
      </c>
      <c r="B103" s="29"/>
      <c r="C103" s="7"/>
      <c r="D103" s="6"/>
      <c r="E103" s="6"/>
      <c r="F103" s="6"/>
      <c r="G103" s="6"/>
      <c r="H103" s="6"/>
      <c r="I103" s="31"/>
      <c r="J103" s="31"/>
      <c r="K103" s="33" t="str">
        <f t="shared" si="2"/>
        <v/>
      </c>
      <c r="L103" s="29"/>
      <c r="M103" s="29"/>
      <c r="N103" s="29"/>
      <c r="O103" s="29"/>
      <c r="P103" s="29"/>
      <c r="Q103" s="29"/>
      <c r="R103" s="6"/>
      <c r="S103" s="6"/>
      <c r="T103" s="6"/>
      <c r="U103" s="6"/>
      <c r="V103" s="31"/>
      <c r="W103" s="58"/>
      <c r="X103" s="11"/>
    </row>
    <row r="104" spans="1:24" ht="24.95" customHeight="1">
      <c r="A104" s="30">
        <f t="shared" si="3"/>
        <v>0</v>
      </c>
      <c r="B104" s="29"/>
      <c r="C104" s="7"/>
      <c r="D104" s="6"/>
      <c r="E104" s="6"/>
      <c r="F104" s="6"/>
      <c r="G104" s="6"/>
      <c r="H104" s="6"/>
      <c r="I104" s="31"/>
      <c r="J104" s="31"/>
      <c r="K104" s="33" t="str">
        <f t="shared" si="2"/>
        <v/>
      </c>
      <c r="L104" s="29"/>
      <c r="M104" s="29"/>
      <c r="N104" s="29"/>
      <c r="O104" s="29"/>
      <c r="P104" s="29"/>
      <c r="Q104" s="29"/>
      <c r="R104" s="6"/>
      <c r="S104" s="6"/>
      <c r="T104" s="6"/>
      <c r="U104" s="6"/>
      <c r="V104" s="31"/>
      <c r="W104" s="58"/>
      <c r="X104" s="11"/>
    </row>
    <row r="105" spans="1:24" ht="24.95" customHeight="1">
      <c r="A105" s="30">
        <f t="shared" si="3"/>
        <v>0</v>
      </c>
      <c r="B105" s="29"/>
      <c r="C105" s="7"/>
      <c r="D105" s="6"/>
      <c r="E105" s="6"/>
      <c r="F105" s="6"/>
      <c r="G105" s="6"/>
      <c r="H105" s="6"/>
      <c r="I105" s="31"/>
      <c r="J105" s="31"/>
      <c r="K105" s="33" t="str">
        <f t="shared" si="2"/>
        <v/>
      </c>
      <c r="L105" s="29"/>
      <c r="M105" s="29"/>
      <c r="N105" s="29"/>
      <c r="O105" s="29"/>
      <c r="P105" s="29"/>
      <c r="Q105" s="29"/>
      <c r="R105" s="6"/>
      <c r="S105" s="6"/>
      <c r="T105" s="6"/>
      <c r="U105" s="6"/>
      <c r="V105" s="31"/>
      <c r="W105" s="58"/>
      <c r="X105" s="11"/>
    </row>
    <row r="106" spans="1:24" ht="24.95" customHeight="1">
      <c r="A106" s="30">
        <f t="shared" si="3"/>
        <v>0</v>
      </c>
      <c r="B106" s="29"/>
      <c r="C106" s="7"/>
      <c r="D106" s="6"/>
      <c r="E106" s="6"/>
      <c r="F106" s="6"/>
      <c r="G106" s="6"/>
      <c r="H106" s="6"/>
      <c r="I106" s="31"/>
      <c r="J106" s="31"/>
      <c r="K106" s="33" t="str">
        <f t="shared" si="2"/>
        <v/>
      </c>
      <c r="L106" s="29"/>
      <c r="M106" s="29"/>
      <c r="N106" s="29"/>
      <c r="O106" s="29"/>
      <c r="P106" s="29"/>
      <c r="Q106" s="29"/>
      <c r="R106" s="6"/>
      <c r="S106" s="6"/>
      <c r="T106" s="6"/>
      <c r="U106" s="6"/>
      <c r="V106" s="31"/>
      <c r="W106" s="58"/>
      <c r="X106" s="11"/>
    </row>
    <row r="107" spans="1:24" ht="24.95" customHeight="1">
      <c r="A107" s="30">
        <f t="shared" si="3"/>
        <v>0</v>
      </c>
      <c r="B107" s="29"/>
      <c r="C107" s="7"/>
      <c r="D107" s="6"/>
      <c r="E107" s="6"/>
      <c r="F107" s="6"/>
      <c r="G107" s="6"/>
      <c r="H107" s="6"/>
      <c r="I107" s="31"/>
      <c r="J107" s="31"/>
      <c r="K107" s="33" t="str">
        <f t="shared" si="2"/>
        <v/>
      </c>
      <c r="L107" s="29"/>
      <c r="M107" s="29"/>
      <c r="N107" s="29"/>
      <c r="O107" s="29"/>
      <c r="P107" s="29"/>
      <c r="Q107" s="29"/>
      <c r="R107" s="6"/>
      <c r="S107" s="6"/>
      <c r="T107" s="6"/>
      <c r="U107" s="6"/>
      <c r="V107" s="31"/>
      <c r="W107" s="58"/>
      <c r="X107" s="11"/>
    </row>
    <row r="108" spans="1:24" ht="24.95" customHeight="1">
      <c r="A108" s="30">
        <f t="shared" si="3"/>
        <v>0</v>
      </c>
      <c r="B108" s="29"/>
      <c r="C108" s="7"/>
      <c r="D108" s="6"/>
      <c r="E108" s="6"/>
      <c r="F108" s="6"/>
      <c r="G108" s="6"/>
      <c r="H108" s="6"/>
      <c r="I108" s="31"/>
      <c r="J108" s="31"/>
      <c r="K108" s="33" t="str">
        <f t="shared" si="2"/>
        <v/>
      </c>
      <c r="L108" s="29"/>
      <c r="M108" s="29"/>
      <c r="N108" s="29"/>
      <c r="O108" s="29"/>
      <c r="P108" s="29"/>
      <c r="Q108" s="29"/>
      <c r="R108" s="6"/>
      <c r="S108" s="6"/>
      <c r="T108" s="6"/>
      <c r="U108" s="6"/>
      <c r="V108" s="31"/>
      <c r="W108" s="58"/>
      <c r="X108" s="11"/>
    </row>
    <row r="109" spans="1:24" ht="24.95" customHeight="1">
      <c r="A109" s="30">
        <f t="shared" si="3"/>
        <v>0</v>
      </c>
      <c r="B109" s="29"/>
      <c r="C109" s="7"/>
      <c r="D109" s="6"/>
      <c r="E109" s="6"/>
      <c r="F109" s="6"/>
      <c r="G109" s="6"/>
      <c r="H109" s="6"/>
      <c r="I109" s="31"/>
      <c r="J109" s="31"/>
      <c r="K109" s="33" t="str">
        <f t="shared" si="2"/>
        <v/>
      </c>
      <c r="L109" s="29"/>
      <c r="M109" s="29"/>
      <c r="N109" s="29"/>
      <c r="O109" s="29"/>
      <c r="P109" s="29"/>
      <c r="Q109" s="29"/>
      <c r="R109" s="6"/>
      <c r="S109" s="6"/>
      <c r="T109" s="6"/>
      <c r="U109" s="6"/>
      <c r="V109" s="31"/>
      <c r="W109" s="58"/>
      <c r="X109" s="11"/>
    </row>
    <row r="110" spans="1:24" ht="24.95" customHeight="1">
      <c r="A110" s="30">
        <f t="shared" si="3"/>
        <v>0</v>
      </c>
      <c r="B110" s="29"/>
      <c r="C110" s="7"/>
      <c r="D110" s="6"/>
      <c r="E110" s="6"/>
      <c r="F110" s="6"/>
      <c r="G110" s="6"/>
      <c r="H110" s="6"/>
      <c r="I110" s="31"/>
      <c r="J110" s="31"/>
      <c r="K110" s="33" t="str">
        <f t="shared" si="2"/>
        <v/>
      </c>
      <c r="L110" s="29"/>
      <c r="M110" s="29"/>
      <c r="N110" s="29"/>
      <c r="O110" s="29"/>
      <c r="P110" s="29"/>
      <c r="Q110" s="29"/>
      <c r="R110" s="6"/>
      <c r="S110" s="6"/>
      <c r="T110" s="6"/>
      <c r="U110" s="6"/>
      <c r="V110" s="31"/>
      <c r="W110" s="58"/>
      <c r="X110" s="11"/>
    </row>
    <row r="111" spans="1:24" ht="24.95" customHeight="1">
      <c r="A111" s="30">
        <f t="shared" si="3"/>
        <v>0</v>
      </c>
      <c r="B111" s="29"/>
      <c r="C111" s="7"/>
      <c r="D111" s="6"/>
      <c r="E111" s="6"/>
      <c r="F111" s="6"/>
      <c r="G111" s="6"/>
      <c r="H111" s="6"/>
      <c r="I111" s="31"/>
      <c r="J111" s="31"/>
      <c r="K111" s="33" t="str">
        <f t="shared" si="2"/>
        <v/>
      </c>
      <c r="L111" s="29"/>
      <c r="M111" s="29"/>
      <c r="N111" s="29"/>
      <c r="O111" s="29"/>
      <c r="P111" s="29"/>
      <c r="Q111" s="29"/>
      <c r="R111" s="6"/>
      <c r="S111" s="6"/>
      <c r="T111" s="6"/>
      <c r="U111" s="6"/>
      <c r="V111" s="31"/>
      <c r="W111" s="58"/>
      <c r="X111" s="11"/>
    </row>
    <row r="112" spans="1:24" ht="24.95" customHeight="1">
      <c r="A112" s="30">
        <f t="shared" si="3"/>
        <v>0</v>
      </c>
      <c r="B112" s="29"/>
      <c r="C112" s="7"/>
      <c r="D112" s="6"/>
      <c r="E112" s="6"/>
      <c r="F112" s="6"/>
      <c r="G112" s="6"/>
      <c r="H112" s="6"/>
      <c r="I112" s="31"/>
      <c r="J112" s="31"/>
      <c r="K112" s="33" t="str">
        <f t="shared" si="2"/>
        <v/>
      </c>
      <c r="L112" s="29"/>
      <c r="M112" s="29"/>
      <c r="N112" s="29"/>
      <c r="O112" s="29"/>
      <c r="P112" s="29"/>
      <c r="Q112" s="29"/>
      <c r="R112" s="6"/>
      <c r="S112" s="6"/>
      <c r="T112" s="6"/>
      <c r="U112" s="6"/>
      <c r="V112" s="31"/>
      <c r="W112" s="58"/>
      <c r="X112" s="11"/>
    </row>
    <row r="113" spans="1:24" ht="24.95" customHeight="1">
      <c r="A113" s="30">
        <f t="shared" si="3"/>
        <v>0</v>
      </c>
      <c r="B113" s="29"/>
      <c r="C113" s="7"/>
      <c r="D113" s="6"/>
      <c r="E113" s="6"/>
      <c r="F113" s="6"/>
      <c r="G113" s="6"/>
      <c r="H113" s="6"/>
      <c r="I113" s="31"/>
      <c r="J113" s="31"/>
      <c r="K113" s="33" t="str">
        <f t="shared" si="2"/>
        <v/>
      </c>
      <c r="L113" s="29"/>
      <c r="M113" s="29"/>
      <c r="N113" s="29"/>
      <c r="O113" s="29"/>
      <c r="P113" s="29"/>
      <c r="Q113" s="29"/>
      <c r="R113" s="6"/>
      <c r="S113" s="6"/>
      <c r="T113" s="6"/>
      <c r="U113" s="6"/>
      <c r="V113" s="31"/>
      <c r="W113" s="58"/>
      <c r="X113" s="11"/>
    </row>
    <row r="114" spans="1:24" ht="24.95" customHeight="1">
      <c r="A114" s="30">
        <f t="shared" si="3"/>
        <v>0</v>
      </c>
      <c r="B114" s="29"/>
      <c r="C114" s="7"/>
      <c r="D114" s="6"/>
      <c r="E114" s="6"/>
      <c r="F114" s="6"/>
      <c r="G114" s="6"/>
      <c r="H114" s="6"/>
      <c r="I114" s="31"/>
      <c r="J114" s="31"/>
      <c r="K114" s="33" t="str">
        <f t="shared" si="2"/>
        <v/>
      </c>
      <c r="L114" s="29"/>
      <c r="M114" s="29"/>
      <c r="N114" s="29"/>
      <c r="O114" s="29"/>
      <c r="P114" s="29"/>
      <c r="Q114" s="29"/>
      <c r="R114" s="6"/>
      <c r="S114" s="6"/>
      <c r="T114" s="6"/>
      <c r="U114" s="6"/>
      <c r="V114" s="31"/>
      <c r="W114" s="58"/>
      <c r="X114" s="11"/>
    </row>
    <row r="115" spans="1:24" ht="24.95" customHeight="1">
      <c r="A115" s="30">
        <f t="shared" si="3"/>
        <v>0</v>
      </c>
      <c r="B115" s="29"/>
      <c r="C115" s="7"/>
      <c r="D115" s="6"/>
      <c r="E115" s="6"/>
      <c r="F115" s="6"/>
      <c r="G115" s="6"/>
      <c r="H115" s="6"/>
      <c r="I115" s="31"/>
      <c r="J115" s="31"/>
      <c r="K115" s="33" t="str">
        <f t="shared" si="2"/>
        <v/>
      </c>
      <c r="L115" s="29"/>
      <c r="M115" s="29"/>
      <c r="N115" s="29"/>
      <c r="O115" s="29"/>
      <c r="P115" s="29"/>
      <c r="Q115" s="29"/>
      <c r="R115" s="6"/>
      <c r="S115" s="6"/>
      <c r="T115" s="6"/>
      <c r="U115" s="6"/>
      <c r="V115" s="31"/>
      <c r="W115" s="58"/>
      <c r="X115" s="11"/>
    </row>
    <row r="116" spans="1:24" ht="24.95" customHeight="1">
      <c r="A116" s="30">
        <f t="shared" si="3"/>
        <v>0</v>
      </c>
      <c r="B116" s="29"/>
      <c r="C116" s="7"/>
      <c r="D116" s="6"/>
      <c r="E116" s="6"/>
      <c r="F116" s="6"/>
      <c r="G116" s="6"/>
      <c r="H116" s="6"/>
      <c r="I116" s="31"/>
      <c r="J116" s="31"/>
      <c r="K116" s="33" t="str">
        <f t="shared" si="2"/>
        <v/>
      </c>
      <c r="L116" s="29"/>
      <c r="M116" s="29"/>
      <c r="N116" s="29"/>
      <c r="O116" s="29"/>
      <c r="P116" s="29"/>
      <c r="Q116" s="29"/>
      <c r="R116" s="6"/>
      <c r="S116" s="6"/>
      <c r="T116" s="6"/>
      <c r="U116" s="6"/>
      <c r="V116" s="31"/>
      <c r="W116" s="58"/>
      <c r="X116" s="11"/>
    </row>
    <row r="117" spans="1:24" ht="24.95" customHeight="1">
      <c r="A117" s="30">
        <f t="shared" si="3"/>
        <v>0</v>
      </c>
      <c r="B117" s="29"/>
      <c r="C117" s="7"/>
      <c r="D117" s="6"/>
      <c r="E117" s="6"/>
      <c r="F117" s="6"/>
      <c r="G117" s="6"/>
      <c r="H117" s="6"/>
      <c r="I117" s="31"/>
      <c r="J117" s="31"/>
      <c r="K117" s="33" t="str">
        <f t="shared" si="2"/>
        <v/>
      </c>
      <c r="L117" s="29"/>
      <c r="M117" s="29"/>
      <c r="N117" s="29"/>
      <c r="O117" s="29"/>
      <c r="P117" s="29"/>
      <c r="Q117" s="29"/>
      <c r="R117" s="6"/>
      <c r="S117" s="6"/>
      <c r="T117" s="6"/>
      <c r="U117" s="6"/>
      <c r="V117" s="31"/>
      <c r="W117" s="58"/>
      <c r="X117" s="11"/>
    </row>
    <row r="118" spans="1:24" ht="24.95" customHeight="1">
      <c r="A118" s="30">
        <f t="shared" si="3"/>
        <v>0</v>
      </c>
      <c r="B118" s="29"/>
      <c r="C118" s="7"/>
      <c r="D118" s="6"/>
      <c r="E118" s="6"/>
      <c r="F118" s="6"/>
      <c r="G118" s="6"/>
      <c r="H118" s="6"/>
      <c r="I118" s="31"/>
      <c r="J118" s="31"/>
      <c r="K118" s="33" t="str">
        <f t="shared" si="2"/>
        <v/>
      </c>
      <c r="L118" s="29"/>
      <c r="M118" s="29"/>
      <c r="N118" s="29"/>
      <c r="O118" s="29"/>
      <c r="P118" s="29"/>
      <c r="Q118" s="29"/>
      <c r="R118" s="6"/>
      <c r="S118" s="6"/>
      <c r="T118" s="6"/>
      <c r="U118" s="6"/>
      <c r="V118" s="31"/>
      <c r="W118" s="58"/>
      <c r="X118" s="11"/>
    </row>
    <row r="119" spans="1:24" ht="24.95" customHeight="1">
      <c r="A119" s="30">
        <f t="shared" si="3"/>
        <v>0</v>
      </c>
      <c r="B119" s="29"/>
      <c r="C119" s="7"/>
      <c r="D119" s="6"/>
      <c r="E119" s="6"/>
      <c r="F119" s="6"/>
      <c r="G119" s="6"/>
      <c r="H119" s="6"/>
      <c r="I119" s="31"/>
      <c r="J119" s="31"/>
      <c r="K119" s="33" t="str">
        <f t="shared" si="2"/>
        <v/>
      </c>
      <c r="L119" s="29"/>
      <c r="M119" s="29"/>
      <c r="N119" s="29"/>
      <c r="O119" s="29"/>
      <c r="P119" s="29"/>
      <c r="Q119" s="29"/>
      <c r="R119" s="6"/>
      <c r="S119" s="6"/>
      <c r="T119" s="6"/>
      <c r="U119" s="6"/>
      <c r="V119" s="31"/>
      <c r="W119" s="58"/>
      <c r="X119" s="11"/>
    </row>
    <row r="120" spans="1:24" ht="24.95" customHeight="1">
      <c r="A120" s="30">
        <f t="shared" si="3"/>
        <v>0</v>
      </c>
      <c r="B120" s="29"/>
      <c r="C120" s="7"/>
      <c r="D120" s="6"/>
      <c r="E120" s="6"/>
      <c r="F120" s="6"/>
      <c r="G120" s="6"/>
      <c r="H120" s="6"/>
      <c r="I120" s="31"/>
      <c r="J120" s="31"/>
      <c r="K120" s="33" t="str">
        <f t="shared" si="2"/>
        <v/>
      </c>
      <c r="L120" s="29"/>
      <c r="M120" s="29"/>
      <c r="N120" s="29"/>
      <c r="O120" s="29"/>
      <c r="P120" s="29"/>
      <c r="Q120" s="29"/>
      <c r="R120" s="6"/>
      <c r="S120" s="6"/>
      <c r="T120" s="6"/>
      <c r="U120" s="6"/>
      <c r="V120" s="31"/>
      <c r="W120" s="58"/>
      <c r="X120" s="11"/>
    </row>
    <row r="121" spans="1:24" ht="24.95" customHeight="1">
      <c r="A121" s="30">
        <f t="shared" si="3"/>
        <v>0</v>
      </c>
      <c r="B121" s="29"/>
      <c r="C121" s="7"/>
      <c r="D121" s="6"/>
      <c r="E121" s="6"/>
      <c r="F121" s="6"/>
      <c r="G121" s="6"/>
      <c r="H121" s="6"/>
      <c r="I121" s="31"/>
      <c r="J121" s="31"/>
      <c r="K121" s="33" t="str">
        <f t="shared" si="2"/>
        <v/>
      </c>
      <c r="L121" s="29"/>
      <c r="M121" s="29"/>
      <c r="N121" s="29"/>
      <c r="O121" s="29"/>
      <c r="P121" s="29"/>
      <c r="Q121" s="29"/>
      <c r="R121" s="6"/>
      <c r="S121" s="6"/>
      <c r="T121" s="6"/>
      <c r="U121" s="6"/>
      <c r="V121" s="31"/>
      <c r="W121" s="58"/>
      <c r="X121" s="11"/>
    </row>
    <row r="122" spans="1:24" ht="24.95" customHeight="1">
      <c r="A122" s="30">
        <f t="shared" si="3"/>
        <v>0</v>
      </c>
      <c r="B122" s="29"/>
      <c r="C122" s="7"/>
      <c r="D122" s="6"/>
      <c r="E122" s="6"/>
      <c r="F122" s="6"/>
      <c r="G122" s="6"/>
      <c r="H122" s="6"/>
      <c r="I122" s="31"/>
      <c r="J122" s="31"/>
      <c r="K122" s="33" t="str">
        <f t="shared" si="2"/>
        <v/>
      </c>
      <c r="L122" s="29"/>
      <c r="M122" s="29"/>
      <c r="N122" s="29"/>
      <c r="O122" s="29"/>
      <c r="P122" s="29"/>
      <c r="Q122" s="29"/>
      <c r="R122" s="6"/>
      <c r="S122" s="6"/>
      <c r="T122" s="6"/>
      <c r="U122" s="6"/>
      <c r="V122" s="31"/>
      <c r="W122" s="58"/>
      <c r="X122" s="11"/>
    </row>
    <row r="123" spans="1:24" ht="24.95" customHeight="1">
      <c r="A123" s="30">
        <f t="shared" si="3"/>
        <v>0</v>
      </c>
      <c r="B123" s="29"/>
      <c r="C123" s="7"/>
      <c r="D123" s="6"/>
      <c r="E123" s="6"/>
      <c r="F123" s="6"/>
      <c r="G123" s="6"/>
      <c r="H123" s="6"/>
      <c r="I123" s="31"/>
      <c r="J123" s="31"/>
      <c r="K123" s="33" t="str">
        <f t="shared" si="2"/>
        <v/>
      </c>
      <c r="L123" s="29"/>
      <c r="M123" s="29"/>
      <c r="N123" s="29"/>
      <c r="O123" s="29"/>
      <c r="P123" s="29"/>
      <c r="Q123" s="29"/>
      <c r="R123" s="6"/>
      <c r="S123" s="6"/>
      <c r="T123" s="6"/>
      <c r="U123" s="6"/>
      <c r="V123" s="31"/>
      <c r="W123" s="58"/>
      <c r="X123" s="11"/>
    </row>
    <row r="124" spans="1:24" ht="24.95" customHeight="1">
      <c r="A124" s="30">
        <f t="shared" si="3"/>
        <v>0</v>
      </c>
      <c r="B124" s="29"/>
      <c r="C124" s="7"/>
      <c r="D124" s="6"/>
      <c r="E124" s="6"/>
      <c r="F124" s="6"/>
      <c r="G124" s="6"/>
      <c r="H124" s="6"/>
      <c r="I124" s="31"/>
      <c r="J124" s="31"/>
      <c r="K124" s="33" t="str">
        <f t="shared" si="2"/>
        <v/>
      </c>
      <c r="L124" s="29"/>
      <c r="M124" s="29"/>
      <c r="N124" s="29"/>
      <c r="O124" s="29"/>
      <c r="P124" s="29"/>
      <c r="Q124" s="29"/>
      <c r="R124" s="6"/>
      <c r="S124" s="6"/>
      <c r="T124" s="6"/>
      <c r="U124" s="6"/>
      <c r="V124" s="31"/>
      <c r="W124" s="58"/>
      <c r="X124" s="11"/>
    </row>
    <row r="125" spans="1:24" ht="24.95" customHeight="1">
      <c r="A125" s="30">
        <f t="shared" si="3"/>
        <v>0</v>
      </c>
      <c r="B125" s="29"/>
      <c r="C125" s="7"/>
      <c r="D125" s="6"/>
      <c r="E125" s="6"/>
      <c r="F125" s="6"/>
      <c r="G125" s="6"/>
      <c r="H125" s="6"/>
      <c r="I125" s="31"/>
      <c r="J125" s="31"/>
      <c r="K125" s="33" t="str">
        <f t="shared" si="2"/>
        <v/>
      </c>
      <c r="L125" s="29"/>
      <c r="M125" s="29"/>
      <c r="N125" s="29"/>
      <c r="O125" s="29"/>
      <c r="P125" s="29"/>
      <c r="Q125" s="29"/>
      <c r="R125" s="6"/>
      <c r="S125" s="6"/>
      <c r="T125" s="6"/>
      <c r="U125" s="6"/>
      <c r="V125" s="31"/>
      <c r="W125" s="58"/>
      <c r="X125" s="11"/>
    </row>
    <row r="126" spans="1:24" ht="24.95" customHeight="1">
      <c r="A126" s="30">
        <f t="shared" si="3"/>
        <v>0</v>
      </c>
      <c r="B126" s="29"/>
      <c r="C126" s="7"/>
      <c r="D126" s="6"/>
      <c r="E126" s="6"/>
      <c r="F126" s="6"/>
      <c r="G126" s="6"/>
      <c r="H126" s="6"/>
      <c r="I126" s="31"/>
      <c r="J126" s="31"/>
      <c r="K126" s="33" t="str">
        <f t="shared" si="2"/>
        <v/>
      </c>
      <c r="L126" s="29"/>
      <c r="M126" s="29"/>
      <c r="N126" s="29"/>
      <c r="O126" s="29"/>
      <c r="P126" s="29"/>
      <c r="Q126" s="29"/>
      <c r="R126" s="6"/>
      <c r="S126" s="6"/>
      <c r="T126" s="6"/>
      <c r="U126" s="6"/>
      <c r="V126" s="31"/>
      <c r="W126" s="58"/>
      <c r="X126" s="11"/>
    </row>
    <row r="127" spans="1:24" ht="24.95" customHeight="1">
      <c r="A127" s="30">
        <f t="shared" si="3"/>
        <v>0</v>
      </c>
      <c r="B127" s="29"/>
      <c r="C127" s="7"/>
      <c r="D127" s="6"/>
      <c r="E127" s="6"/>
      <c r="F127" s="6"/>
      <c r="G127" s="6"/>
      <c r="H127" s="6"/>
      <c r="I127" s="31"/>
      <c r="J127" s="31"/>
      <c r="K127" s="33" t="str">
        <f t="shared" si="2"/>
        <v/>
      </c>
      <c r="L127" s="29"/>
      <c r="M127" s="29"/>
      <c r="N127" s="29"/>
      <c r="O127" s="29"/>
      <c r="P127" s="29"/>
      <c r="Q127" s="29"/>
      <c r="R127" s="6"/>
      <c r="S127" s="6"/>
      <c r="T127" s="6"/>
      <c r="U127" s="6"/>
      <c r="V127" s="31"/>
      <c r="W127" s="58"/>
      <c r="X127" s="11"/>
    </row>
    <row r="128" spans="1:24" ht="24.95" customHeight="1">
      <c r="A128" s="30">
        <f t="shared" si="3"/>
        <v>0</v>
      </c>
      <c r="B128" s="29"/>
      <c r="C128" s="7"/>
      <c r="D128" s="6"/>
      <c r="E128" s="6"/>
      <c r="F128" s="6"/>
      <c r="G128" s="6"/>
      <c r="H128" s="6"/>
      <c r="I128" s="31"/>
      <c r="J128" s="31"/>
      <c r="K128" s="33" t="str">
        <f t="shared" si="2"/>
        <v/>
      </c>
      <c r="L128" s="29"/>
      <c r="M128" s="29"/>
      <c r="N128" s="29"/>
      <c r="O128" s="29"/>
      <c r="P128" s="29"/>
      <c r="Q128" s="29"/>
      <c r="R128" s="6"/>
      <c r="S128" s="6"/>
      <c r="T128" s="6"/>
      <c r="U128" s="6"/>
      <c r="V128" s="31"/>
      <c r="W128" s="58"/>
      <c r="X128" s="11"/>
    </row>
    <row r="129" spans="1:24" ht="24.95" customHeight="1">
      <c r="A129" s="30">
        <f t="shared" si="3"/>
        <v>0</v>
      </c>
      <c r="B129" s="29"/>
      <c r="C129" s="7"/>
      <c r="D129" s="6"/>
      <c r="E129" s="6"/>
      <c r="F129" s="6"/>
      <c r="G129" s="6"/>
      <c r="H129" s="6"/>
      <c r="I129" s="31"/>
      <c r="J129" s="31"/>
      <c r="K129" s="33" t="str">
        <f t="shared" si="2"/>
        <v/>
      </c>
      <c r="L129" s="29"/>
      <c r="M129" s="29"/>
      <c r="N129" s="29"/>
      <c r="O129" s="29"/>
      <c r="P129" s="29"/>
      <c r="Q129" s="29"/>
      <c r="R129" s="6"/>
      <c r="S129" s="6"/>
      <c r="T129" s="6"/>
      <c r="U129" s="6"/>
      <c r="V129" s="31"/>
      <c r="W129" s="58"/>
      <c r="X129" s="11"/>
    </row>
    <row r="130" spans="1:24" ht="24.95" customHeight="1">
      <c r="A130" s="30">
        <f t="shared" si="3"/>
        <v>0</v>
      </c>
      <c r="B130" s="29"/>
      <c r="C130" s="7"/>
      <c r="D130" s="6"/>
      <c r="E130" s="6"/>
      <c r="F130" s="6"/>
      <c r="G130" s="6"/>
      <c r="H130" s="6"/>
      <c r="I130" s="31"/>
      <c r="J130" s="31"/>
      <c r="K130" s="33" t="str">
        <f t="shared" si="2"/>
        <v/>
      </c>
      <c r="L130" s="29"/>
      <c r="M130" s="29"/>
      <c r="N130" s="29"/>
      <c r="O130" s="29"/>
      <c r="P130" s="29"/>
      <c r="Q130" s="29"/>
      <c r="R130" s="6"/>
      <c r="S130" s="6"/>
      <c r="T130" s="6"/>
      <c r="U130" s="6"/>
      <c r="V130" s="31"/>
      <c r="W130" s="58"/>
      <c r="X130" s="11"/>
    </row>
    <row r="131" spans="1:24" ht="24.95" customHeight="1">
      <c r="A131" s="30">
        <f t="shared" si="3"/>
        <v>0</v>
      </c>
      <c r="B131" s="29"/>
      <c r="C131" s="7"/>
      <c r="D131" s="6"/>
      <c r="E131" s="6"/>
      <c r="F131" s="6"/>
      <c r="G131" s="6"/>
      <c r="H131" s="6"/>
      <c r="I131" s="31"/>
      <c r="J131" s="31"/>
      <c r="K131" s="33" t="str">
        <f t="shared" si="2"/>
        <v/>
      </c>
      <c r="L131" s="29"/>
      <c r="M131" s="29"/>
      <c r="N131" s="29"/>
      <c r="O131" s="29"/>
      <c r="P131" s="29"/>
      <c r="Q131" s="29"/>
      <c r="R131" s="6"/>
      <c r="S131" s="6"/>
      <c r="T131" s="6"/>
      <c r="U131" s="6"/>
      <c r="V131" s="31"/>
      <c r="W131" s="58"/>
      <c r="X131" s="11"/>
    </row>
    <row r="132" spans="1:24" ht="24.95" customHeight="1">
      <c r="A132" s="30">
        <f t="shared" si="3"/>
        <v>0</v>
      </c>
      <c r="B132" s="29"/>
      <c r="C132" s="7"/>
      <c r="D132" s="6"/>
      <c r="E132" s="6"/>
      <c r="F132" s="6"/>
      <c r="G132" s="6"/>
      <c r="H132" s="6"/>
      <c r="I132" s="31"/>
      <c r="J132" s="31"/>
      <c r="K132" s="33" t="str">
        <f t="shared" si="2"/>
        <v/>
      </c>
      <c r="L132" s="29"/>
      <c r="M132" s="29"/>
      <c r="N132" s="29"/>
      <c r="O132" s="29"/>
      <c r="P132" s="29"/>
      <c r="Q132" s="29"/>
      <c r="R132" s="6"/>
      <c r="S132" s="6"/>
      <c r="T132" s="6"/>
      <c r="U132" s="6"/>
      <c r="V132" s="31"/>
      <c r="W132" s="58"/>
      <c r="X132" s="11"/>
    </row>
    <row r="133" spans="1:24" ht="24.95" customHeight="1">
      <c r="A133" s="30">
        <f t="shared" si="3"/>
        <v>0</v>
      </c>
      <c r="B133" s="29"/>
      <c r="C133" s="7"/>
      <c r="D133" s="6"/>
      <c r="E133" s="6"/>
      <c r="F133" s="6"/>
      <c r="G133" s="6"/>
      <c r="H133" s="6"/>
      <c r="I133" s="31"/>
      <c r="J133" s="31"/>
      <c r="K133" s="33" t="str">
        <f t="shared" si="2"/>
        <v/>
      </c>
      <c r="L133" s="29"/>
      <c r="M133" s="29"/>
      <c r="N133" s="29"/>
      <c r="O133" s="29"/>
      <c r="P133" s="29"/>
      <c r="Q133" s="29"/>
      <c r="R133" s="6"/>
      <c r="S133" s="6"/>
      <c r="T133" s="6"/>
      <c r="U133" s="6"/>
      <c r="V133" s="31"/>
      <c r="W133" s="58"/>
      <c r="X133" s="11"/>
    </row>
    <row r="134" spans="1:24" ht="24.95" customHeight="1">
      <c r="A134" s="30">
        <f t="shared" si="3"/>
        <v>0</v>
      </c>
      <c r="B134" s="29"/>
      <c r="C134" s="7"/>
      <c r="D134" s="6"/>
      <c r="E134" s="6"/>
      <c r="F134" s="6"/>
      <c r="G134" s="6"/>
      <c r="H134" s="6"/>
      <c r="I134" s="31"/>
      <c r="J134" s="31"/>
      <c r="K134" s="33" t="str">
        <f t="shared" si="2"/>
        <v/>
      </c>
      <c r="L134" s="29"/>
      <c r="M134" s="29"/>
      <c r="N134" s="29"/>
      <c r="O134" s="29"/>
      <c r="P134" s="29"/>
      <c r="Q134" s="29"/>
      <c r="R134" s="6"/>
      <c r="S134" s="6"/>
      <c r="T134" s="6"/>
      <c r="U134" s="6"/>
      <c r="V134" s="31"/>
      <c r="W134" s="58"/>
      <c r="X134" s="11"/>
    </row>
    <row r="135" spans="1:24" ht="24.95" customHeight="1">
      <c r="A135" s="30">
        <f t="shared" si="3"/>
        <v>0</v>
      </c>
      <c r="B135" s="29"/>
      <c r="C135" s="7"/>
      <c r="D135" s="6"/>
      <c r="E135" s="6"/>
      <c r="F135" s="6"/>
      <c r="G135" s="6"/>
      <c r="H135" s="6"/>
      <c r="I135" s="31"/>
      <c r="J135" s="31"/>
      <c r="K135" s="33" t="str">
        <f t="shared" si="2"/>
        <v/>
      </c>
      <c r="L135" s="29"/>
      <c r="M135" s="29"/>
      <c r="N135" s="29"/>
      <c r="O135" s="29"/>
      <c r="P135" s="29"/>
      <c r="Q135" s="29"/>
      <c r="R135" s="6"/>
      <c r="S135" s="6"/>
      <c r="T135" s="6"/>
      <c r="U135" s="6"/>
      <c r="V135" s="31"/>
      <c r="W135" s="58"/>
      <c r="X135" s="11"/>
    </row>
    <row r="136" spans="1:24" ht="24.95" customHeight="1">
      <c r="A136" s="30">
        <f t="shared" si="3"/>
        <v>0</v>
      </c>
      <c r="B136" s="29"/>
      <c r="C136" s="7"/>
      <c r="D136" s="6"/>
      <c r="E136" s="6"/>
      <c r="F136" s="6"/>
      <c r="G136" s="6"/>
      <c r="H136" s="6"/>
      <c r="I136" s="31"/>
      <c r="J136" s="31"/>
      <c r="K136" s="33" t="str">
        <f t="shared" si="2"/>
        <v/>
      </c>
      <c r="L136" s="29"/>
      <c r="M136" s="29"/>
      <c r="N136" s="29"/>
      <c r="O136" s="29"/>
      <c r="P136" s="29"/>
      <c r="Q136" s="29"/>
      <c r="R136" s="6"/>
      <c r="S136" s="6"/>
      <c r="T136" s="6"/>
      <c r="U136" s="6"/>
      <c r="V136" s="31"/>
      <c r="W136" s="58"/>
      <c r="X136" s="11"/>
    </row>
    <row r="137" spans="1:24" ht="24.95" customHeight="1">
      <c r="A137" s="30">
        <f t="shared" si="3"/>
        <v>0</v>
      </c>
      <c r="B137" s="29"/>
      <c r="C137" s="7"/>
      <c r="D137" s="6"/>
      <c r="E137" s="6"/>
      <c r="F137" s="6"/>
      <c r="G137" s="6"/>
      <c r="H137" s="6"/>
      <c r="I137" s="31"/>
      <c r="J137" s="31"/>
      <c r="K137" s="33" t="str">
        <f t="shared" si="2"/>
        <v/>
      </c>
      <c r="L137" s="29"/>
      <c r="M137" s="29"/>
      <c r="N137" s="29"/>
      <c r="O137" s="29"/>
      <c r="P137" s="29"/>
      <c r="Q137" s="29"/>
      <c r="R137" s="6"/>
      <c r="S137" s="6"/>
      <c r="T137" s="6"/>
      <c r="U137" s="6"/>
      <c r="V137" s="31"/>
      <c r="W137" s="58"/>
      <c r="X137" s="11"/>
    </row>
    <row r="138" spans="1:24" ht="24.95" customHeight="1">
      <c r="A138" s="30">
        <f t="shared" si="3"/>
        <v>0</v>
      </c>
      <c r="B138" s="29"/>
      <c r="C138" s="7"/>
      <c r="D138" s="6"/>
      <c r="E138" s="6"/>
      <c r="F138" s="6"/>
      <c r="G138" s="6"/>
      <c r="H138" s="6"/>
      <c r="I138" s="31"/>
      <c r="J138" s="31"/>
      <c r="K138" s="33" t="str">
        <f t="shared" si="2"/>
        <v/>
      </c>
      <c r="L138" s="29"/>
      <c r="M138" s="29"/>
      <c r="N138" s="29"/>
      <c r="O138" s="29"/>
      <c r="P138" s="29"/>
      <c r="Q138" s="29"/>
      <c r="R138" s="6"/>
      <c r="S138" s="6"/>
      <c r="T138" s="6"/>
      <c r="U138" s="6"/>
      <c r="V138" s="31"/>
      <c r="W138" s="58"/>
      <c r="X138" s="11"/>
    </row>
    <row r="139" spans="1:24" ht="24.95" customHeight="1">
      <c r="A139" s="30">
        <f t="shared" si="3"/>
        <v>0</v>
      </c>
      <c r="B139" s="29"/>
      <c r="C139" s="7"/>
      <c r="D139" s="6"/>
      <c r="E139" s="6"/>
      <c r="F139" s="6"/>
      <c r="G139" s="6"/>
      <c r="H139" s="6"/>
      <c r="I139" s="31"/>
      <c r="J139" s="31"/>
      <c r="K139" s="33" t="str">
        <f t="shared" ref="K139:K202" si="4">IFERROR(IF(J139="","",SUM(J139/I139*100,0)),"")</f>
        <v/>
      </c>
      <c r="L139" s="29"/>
      <c r="M139" s="29"/>
      <c r="N139" s="29"/>
      <c r="O139" s="29"/>
      <c r="P139" s="29"/>
      <c r="Q139" s="29"/>
      <c r="R139" s="6"/>
      <c r="S139" s="6"/>
      <c r="T139" s="6"/>
      <c r="U139" s="6"/>
      <c r="V139" s="31"/>
      <c r="W139" s="58"/>
      <c r="X139" s="11"/>
    </row>
    <row r="140" spans="1:24" ht="24.95" customHeight="1">
      <c r="A140" s="30">
        <f t="shared" ref="A140:A203" si="5">IF(LEN(B140)&gt;=2,A139+1,0)</f>
        <v>0</v>
      </c>
      <c r="B140" s="29"/>
      <c r="C140" s="7"/>
      <c r="D140" s="6"/>
      <c r="E140" s="6"/>
      <c r="F140" s="6"/>
      <c r="G140" s="6"/>
      <c r="H140" s="6"/>
      <c r="I140" s="31"/>
      <c r="J140" s="31"/>
      <c r="K140" s="33" t="str">
        <f t="shared" si="4"/>
        <v/>
      </c>
      <c r="L140" s="29"/>
      <c r="M140" s="29"/>
      <c r="N140" s="29"/>
      <c r="O140" s="29"/>
      <c r="P140" s="29"/>
      <c r="Q140" s="29"/>
      <c r="R140" s="6"/>
      <c r="S140" s="6"/>
      <c r="T140" s="6"/>
      <c r="U140" s="6"/>
      <c r="V140" s="31"/>
      <c r="W140" s="58"/>
      <c r="X140" s="11"/>
    </row>
    <row r="141" spans="1:24" ht="24.95" customHeight="1">
      <c r="A141" s="30">
        <f t="shared" si="5"/>
        <v>0</v>
      </c>
      <c r="B141" s="29"/>
      <c r="C141" s="7"/>
      <c r="D141" s="6"/>
      <c r="E141" s="6"/>
      <c r="F141" s="6"/>
      <c r="G141" s="6"/>
      <c r="H141" s="6"/>
      <c r="I141" s="31"/>
      <c r="J141" s="31"/>
      <c r="K141" s="33" t="str">
        <f t="shared" si="4"/>
        <v/>
      </c>
      <c r="L141" s="29"/>
      <c r="M141" s="29"/>
      <c r="N141" s="29"/>
      <c r="O141" s="29"/>
      <c r="P141" s="29"/>
      <c r="Q141" s="29"/>
      <c r="R141" s="6"/>
      <c r="S141" s="6"/>
      <c r="T141" s="6"/>
      <c r="U141" s="6"/>
      <c r="V141" s="31"/>
      <c r="W141" s="58"/>
      <c r="X141" s="11"/>
    </row>
    <row r="142" spans="1:24" ht="24.95" customHeight="1">
      <c r="A142" s="30">
        <f t="shared" si="5"/>
        <v>0</v>
      </c>
      <c r="B142" s="29"/>
      <c r="C142" s="7"/>
      <c r="D142" s="6"/>
      <c r="E142" s="6"/>
      <c r="F142" s="6"/>
      <c r="G142" s="6"/>
      <c r="H142" s="6"/>
      <c r="I142" s="31"/>
      <c r="J142" s="31"/>
      <c r="K142" s="33" t="str">
        <f t="shared" si="4"/>
        <v/>
      </c>
      <c r="L142" s="29"/>
      <c r="M142" s="29"/>
      <c r="N142" s="29"/>
      <c r="O142" s="29"/>
      <c r="P142" s="29"/>
      <c r="Q142" s="29"/>
      <c r="R142" s="6"/>
      <c r="S142" s="6"/>
      <c r="T142" s="6"/>
      <c r="U142" s="6"/>
      <c r="V142" s="31"/>
      <c r="W142" s="58"/>
      <c r="X142" s="11"/>
    </row>
    <row r="143" spans="1:24" ht="24.95" customHeight="1">
      <c r="A143" s="30">
        <f t="shared" si="5"/>
        <v>0</v>
      </c>
      <c r="B143" s="29"/>
      <c r="C143" s="7"/>
      <c r="D143" s="6"/>
      <c r="E143" s="6"/>
      <c r="F143" s="6"/>
      <c r="G143" s="6"/>
      <c r="H143" s="6"/>
      <c r="I143" s="31"/>
      <c r="J143" s="31"/>
      <c r="K143" s="33" t="str">
        <f t="shared" si="4"/>
        <v/>
      </c>
      <c r="L143" s="29"/>
      <c r="M143" s="29"/>
      <c r="N143" s="29"/>
      <c r="O143" s="29"/>
      <c r="P143" s="29"/>
      <c r="Q143" s="29"/>
      <c r="R143" s="6"/>
      <c r="S143" s="6"/>
      <c r="T143" s="6"/>
      <c r="U143" s="6"/>
      <c r="V143" s="31"/>
      <c r="W143" s="58"/>
      <c r="X143" s="11"/>
    </row>
    <row r="144" spans="1:24" ht="24.95" customHeight="1">
      <c r="A144" s="30">
        <f t="shared" si="5"/>
        <v>0</v>
      </c>
      <c r="B144" s="29"/>
      <c r="C144" s="7"/>
      <c r="D144" s="6"/>
      <c r="E144" s="6"/>
      <c r="F144" s="6"/>
      <c r="G144" s="6"/>
      <c r="H144" s="6"/>
      <c r="I144" s="31"/>
      <c r="J144" s="31"/>
      <c r="K144" s="33" t="str">
        <f t="shared" si="4"/>
        <v/>
      </c>
      <c r="L144" s="29"/>
      <c r="M144" s="29"/>
      <c r="N144" s="29"/>
      <c r="O144" s="29"/>
      <c r="P144" s="29"/>
      <c r="Q144" s="29"/>
      <c r="R144" s="6"/>
      <c r="S144" s="6"/>
      <c r="T144" s="6"/>
      <c r="U144" s="6"/>
      <c r="V144" s="31"/>
      <c r="W144" s="58"/>
      <c r="X144" s="11"/>
    </row>
    <row r="145" spans="1:24" ht="24.95" customHeight="1">
      <c r="A145" s="30">
        <f t="shared" si="5"/>
        <v>0</v>
      </c>
      <c r="B145" s="29"/>
      <c r="C145" s="7"/>
      <c r="D145" s="6"/>
      <c r="E145" s="6"/>
      <c r="F145" s="6"/>
      <c r="G145" s="6"/>
      <c r="H145" s="6"/>
      <c r="I145" s="31"/>
      <c r="J145" s="31"/>
      <c r="K145" s="33" t="str">
        <f t="shared" si="4"/>
        <v/>
      </c>
      <c r="L145" s="29"/>
      <c r="M145" s="29"/>
      <c r="N145" s="29"/>
      <c r="O145" s="29"/>
      <c r="P145" s="29"/>
      <c r="Q145" s="29"/>
      <c r="R145" s="6"/>
      <c r="S145" s="6"/>
      <c r="T145" s="6"/>
      <c r="U145" s="6"/>
      <c r="V145" s="31"/>
      <c r="W145" s="58"/>
      <c r="X145" s="11"/>
    </row>
    <row r="146" spans="1:24" ht="24.95" customHeight="1">
      <c r="A146" s="30">
        <f t="shared" si="5"/>
        <v>0</v>
      </c>
      <c r="B146" s="29"/>
      <c r="C146" s="7"/>
      <c r="D146" s="6"/>
      <c r="E146" s="6"/>
      <c r="F146" s="6"/>
      <c r="G146" s="6"/>
      <c r="H146" s="6"/>
      <c r="I146" s="31"/>
      <c r="J146" s="31"/>
      <c r="K146" s="33" t="str">
        <f t="shared" si="4"/>
        <v/>
      </c>
      <c r="L146" s="29"/>
      <c r="M146" s="29"/>
      <c r="N146" s="29"/>
      <c r="O146" s="29"/>
      <c r="P146" s="29"/>
      <c r="Q146" s="29"/>
      <c r="R146" s="6"/>
      <c r="S146" s="6"/>
      <c r="T146" s="6"/>
      <c r="U146" s="6"/>
      <c r="V146" s="31"/>
      <c r="W146" s="58"/>
      <c r="X146" s="11"/>
    </row>
    <row r="147" spans="1:24" ht="24.95" customHeight="1">
      <c r="A147" s="30">
        <f t="shared" si="5"/>
        <v>0</v>
      </c>
      <c r="B147" s="29"/>
      <c r="C147" s="7"/>
      <c r="D147" s="6"/>
      <c r="E147" s="6"/>
      <c r="F147" s="6"/>
      <c r="G147" s="6"/>
      <c r="H147" s="6"/>
      <c r="I147" s="31"/>
      <c r="J147" s="31"/>
      <c r="K147" s="33" t="str">
        <f t="shared" si="4"/>
        <v/>
      </c>
      <c r="L147" s="29"/>
      <c r="M147" s="29"/>
      <c r="N147" s="29"/>
      <c r="O147" s="29"/>
      <c r="P147" s="29"/>
      <c r="Q147" s="29"/>
      <c r="R147" s="6"/>
      <c r="S147" s="6"/>
      <c r="T147" s="6"/>
      <c r="U147" s="6"/>
      <c r="V147" s="31"/>
      <c r="W147" s="58"/>
      <c r="X147" s="11"/>
    </row>
    <row r="148" spans="1:24" ht="24.95" customHeight="1">
      <c r="A148" s="30">
        <f t="shared" si="5"/>
        <v>0</v>
      </c>
      <c r="B148" s="29"/>
      <c r="C148" s="7"/>
      <c r="D148" s="6"/>
      <c r="E148" s="6"/>
      <c r="F148" s="6"/>
      <c r="G148" s="6"/>
      <c r="H148" s="6"/>
      <c r="I148" s="31"/>
      <c r="J148" s="31"/>
      <c r="K148" s="33" t="str">
        <f t="shared" si="4"/>
        <v/>
      </c>
      <c r="L148" s="29"/>
      <c r="M148" s="29"/>
      <c r="N148" s="29"/>
      <c r="O148" s="29"/>
      <c r="P148" s="29"/>
      <c r="Q148" s="29"/>
      <c r="R148" s="6"/>
      <c r="S148" s="6"/>
      <c r="T148" s="6"/>
      <c r="U148" s="6"/>
      <c r="V148" s="31"/>
      <c r="W148" s="58"/>
      <c r="X148" s="11"/>
    </row>
    <row r="149" spans="1:24" ht="24.95" customHeight="1">
      <c r="A149" s="30">
        <f t="shared" si="5"/>
        <v>0</v>
      </c>
      <c r="B149" s="29"/>
      <c r="C149" s="7"/>
      <c r="D149" s="6"/>
      <c r="E149" s="6"/>
      <c r="F149" s="6"/>
      <c r="G149" s="6"/>
      <c r="H149" s="6"/>
      <c r="I149" s="31"/>
      <c r="J149" s="31"/>
      <c r="K149" s="33" t="str">
        <f t="shared" si="4"/>
        <v/>
      </c>
      <c r="L149" s="29"/>
      <c r="M149" s="29"/>
      <c r="N149" s="29"/>
      <c r="O149" s="29"/>
      <c r="P149" s="29"/>
      <c r="Q149" s="29"/>
      <c r="R149" s="6"/>
      <c r="S149" s="6"/>
      <c r="T149" s="6"/>
      <c r="U149" s="6"/>
      <c r="V149" s="31"/>
      <c r="W149" s="58"/>
      <c r="X149" s="11"/>
    </row>
    <row r="150" spans="1:24" ht="24.95" customHeight="1">
      <c r="A150" s="30">
        <f t="shared" si="5"/>
        <v>0</v>
      </c>
      <c r="B150" s="29"/>
      <c r="C150" s="7"/>
      <c r="D150" s="6"/>
      <c r="E150" s="6"/>
      <c r="F150" s="6"/>
      <c r="G150" s="6"/>
      <c r="H150" s="6"/>
      <c r="I150" s="31"/>
      <c r="J150" s="31"/>
      <c r="K150" s="33" t="str">
        <f t="shared" si="4"/>
        <v/>
      </c>
      <c r="L150" s="29"/>
      <c r="M150" s="29"/>
      <c r="N150" s="29"/>
      <c r="O150" s="29"/>
      <c r="P150" s="29"/>
      <c r="Q150" s="29"/>
      <c r="R150" s="6"/>
      <c r="S150" s="6"/>
      <c r="T150" s="6"/>
      <c r="U150" s="6"/>
      <c r="V150" s="31"/>
      <c r="W150" s="58"/>
      <c r="X150" s="11"/>
    </row>
    <row r="151" spans="1:24" ht="24.95" customHeight="1">
      <c r="A151" s="30">
        <f t="shared" si="5"/>
        <v>0</v>
      </c>
      <c r="B151" s="29"/>
      <c r="C151" s="7"/>
      <c r="D151" s="6"/>
      <c r="E151" s="6"/>
      <c r="F151" s="6"/>
      <c r="G151" s="6"/>
      <c r="H151" s="6"/>
      <c r="I151" s="31"/>
      <c r="J151" s="31"/>
      <c r="K151" s="33" t="str">
        <f t="shared" si="4"/>
        <v/>
      </c>
      <c r="L151" s="29"/>
      <c r="M151" s="29"/>
      <c r="N151" s="29"/>
      <c r="O151" s="29"/>
      <c r="P151" s="29"/>
      <c r="Q151" s="29"/>
      <c r="R151" s="6"/>
      <c r="S151" s="6"/>
      <c r="T151" s="6"/>
      <c r="U151" s="6"/>
      <c r="V151" s="31"/>
      <c r="W151" s="58"/>
      <c r="X151" s="11"/>
    </row>
    <row r="152" spans="1:24" ht="24.95" customHeight="1">
      <c r="A152" s="30">
        <f t="shared" si="5"/>
        <v>0</v>
      </c>
      <c r="B152" s="29"/>
      <c r="C152" s="7"/>
      <c r="D152" s="6"/>
      <c r="E152" s="6"/>
      <c r="F152" s="6"/>
      <c r="G152" s="6"/>
      <c r="H152" s="6"/>
      <c r="I152" s="31"/>
      <c r="J152" s="31"/>
      <c r="K152" s="33" t="str">
        <f t="shared" si="4"/>
        <v/>
      </c>
      <c r="L152" s="29"/>
      <c r="M152" s="29"/>
      <c r="N152" s="29"/>
      <c r="O152" s="29"/>
      <c r="P152" s="29"/>
      <c r="Q152" s="29"/>
      <c r="R152" s="6"/>
      <c r="S152" s="6"/>
      <c r="T152" s="6"/>
      <c r="U152" s="6"/>
      <c r="V152" s="31"/>
      <c r="W152" s="58"/>
      <c r="X152" s="11"/>
    </row>
    <row r="153" spans="1:24" ht="24.95" customHeight="1">
      <c r="A153" s="30">
        <f t="shared" si="5"/>
        <v>0</v>
      </c>
      <c r="B153" s="29"/>
      <c r="C153" s="7"/>
      <c r="D153" s="6"/>
      <c r="E153" s="6"/>
      <c r="F153" s="6"/>
      <c r="G153" s="6"/>
      <c r="H153" s="6"/>
      <c r="I153" s="31"/>
      <c r="J153" s="31"/>
      <c r="K153" s="33" t="str">
        <f t="shared" si="4"/>
        <v/>
      </c>
      <c r="L153" s="29"/>
      <c r="M153" s="29"/>
      <c r="N153" s="29"/>
      <c r="O153" s="29"/>
      <c r="P153" s="29"/>
      <c r="Q153" s="29"/>
      <c r="R153" s="6"/>
      <c r="S153" s="6"/>
      <c r="T153" s="6"/>
      <c r="U153" s="6"/>
      <c r="V153" s="31"/>
      <c r="W153" s="58"/>
      <c r="X153" s="11"/>
    </row>
    <row r="154" spans="1:24" ht="24.95" customHeight="1">
      <c r="A154" s="30">
        <f t="shared" si="5"/>
        <v>0</v>
      </c>
      <c r="B154" s="29"/>
      <c r="C154" s="7"/>
      <c r="D154" s="6"/>
      <c r="E154" s="6"/>
      <c r="F154" s="6"/>
      <c r="G154" s="6"/>
      <c r="H154" s="6"/>
      <c r="I154" s="31"/>
      <c r="J154" s="31"/>
      <c r="K154" s="33" t="str">
        <f t="shared" si="4"/>
        <v/>
      </c>
      <c r="L154" s="29"/>
      <c r="M154" s="29"/>
      <c r="N154" s="29"/>
      <c r="O154" s="29"/>
      <c r="P154" s="29"/>
      <c r="Q154" s="29"/>
      <c r="R154" s="6"/>
      <c r="S154" s="6"/>
      <c r="T154" s="6"/>
      <c r="U154" s="6"/>
      <c r="V154" s="31"/>
      <c r="W154" s="58"/>
      <c r="X154" s="11"/>
    </row>
    <row r="155" spans="1:24" ht="24.95" customHeight="1">
      <c r="A155" s="30">
        <f t="shared" si="5"/>
        <v>0</v>
      </c>
      <c r="B155" s="29"/>
      <c r="C155" s="7"/>
      <c r="D155" s="6"/>
      <c r="E155" s="6"/>
      <c r="F155" s="6"/>
      <c r="G155" s="6"/>
      <c r="H155" s="6"/>
      <c r="I155" s="31"/>
      <c r="J155" s="31"/>
      <c r="K155" s="33" t="str">
        <f t="shared" si="4"/>
        <v/>
      </c>
      <c r="L155" s="29"/>
      <c r="M155" s="29"/>
      <c r="N155" s="29"/>
      <c r="O155" s="29"/>
      <c r="P155" s="29"/>
      <c r="Q155" s="29"/>
      <c r="R155" s="6"/>
      <c r="S155" s="6"/>
      <c r="T155" s="6"/>
      <c r="U155" s="6"/>
      <c r="V155" s="31"/>
      <c r="W155" s="58"/>
      <c r="X155" s="11"/>
    </row>
    <row r="156" spans="1:24" ht="24.95" customHeight="1">
      <c r="A156" s="30">
        <f t="shared" si="5"/>
        <v>0</v>
      </c>
      <c r="B156" s="29"/>
      <c r="C156" s="7"/>
      <c r="D156" s="6"/>
      <c r="E156" s="6"/>
      <c r="F156" s="6"/>
      <c r="G156" s="6"/>
      <c r="H156" s="6"/>
      <c r="I156" s="31"/>
      <c r="J156" s="31"/>
      <c r="K156" s="33" t="str">
        <f t="shared" si="4"/>
        <v/>
      </c>
      <c r="L156" s="29"/>
      <c r="M156" s="29"/>
      <c r="N156" s="29"/>
      <c r="O156" s="29"/>
      <c r="P156" s="29"/>
      <c r="Q156" s="29"/>
      <c r="R156" s="6"/>
      <c r="S156" s="6"/>
      <c r="T156" s="6"/>
      <c r="U156" s="6"/>
      <c r="V156" s="31"/>
      <c r="W156" s="58"/>
      <c r="X156" s="11"/>
    </row>
    <row r="157" spans="1:24" ht="24.95" customHeight="1">
      <c r="A157" s="30">
        <f t="shared" si="5"/>
        <v>0</v>
      </c>
      <c r="B157" s="29"/>
      <c r="C157" s="7"/>
      <c r="D157" s="6"/>
      <c r="E157" s="6"/>
      <c r="F157" s="6"/>
      <c r="G157" s="6"/>
      <c r="H157" s="6"/>
      <c r="I157" s="31"/>
      <c r="J157" s="31"/>
      <c r="K157" s="33" t="str">
        <f t="shared" si="4"/>
        <v/>
      </c>
      <c r="L157" s="29"/>
      <c r="M157" s="29"/>
      <c r="N157" s="29"/>
      <c r="O157" s="29"/>
      <c r="P157" s="29"/>
      <c r="Q157" s="29"/>
      <c r="R157" s="6"/>
      <c r="S157" s="6"/>
      <c r="T157" s="6"/>
      <c r="U157" s="6"/>
      <c r="V157" s="31"/>
      <c r="W157" s="58"/>
      <c r="X157" s="11"/>
    </row>
    <row r="158" spans="1:24" ht="24.95" customHeight="1">
      <c r="A158" s="30">
        <f t="shared" si="5"/>
        <v>0</v>
      </c>
      <c r="B158" s="29"/>
      <c r="C158" s="7"/>
      <c r="D158" s="6"/>
      <c r="E158" s="6"/>
      <c r="F158" s="6"/>
      <c r="G158" s="6"/>
      <c r="H158" s="6"/>
      <c r="I158" s="31"/>
      <c r="J158" s="31"/>
      <c r="K158" s="33" t="str">
        <f t="shared" si="4"/>
        <v/>
      </c>
      <c r="L158" s="29"/>
      <c r="M158" s="29"/>
      <c r="N158" s="29"/>
      <c r="O158" s="29"/>
      <c r="P158" s="29"/>
      <c r="Q158" s="29"/>
      <c r="R158" s="6"/>
      <c r="S158" s="6"/>
      <c r="T158" s="6"/>
      <c r="U158" s="6"/>
      <c r="V158" s="31"/>
      <c r="W158" s="58"/>
      <c r="X158" s="11"/>
    </row>
    <row r="159" spans="1:24" ht="24.95" customHeight="1">
      <c r="A159" s="30">
        <f t="shared" si="5"/>
        <v>0</v>
      </c>
      <c r="B159" s="29"/>
      <c r="C159" s="7"/>
      <c r="D159" s="6"/>
      <c r="E159" s="6"/>
      <c r="F159" s="6"/>
      <c r="G159" s="6"/>
      <c r="H159" s="6"/>
      <c r="I159" s="31"/>
      <c r="J159" s="31"/>
      <c r="K159" s="33" t="str">
        <f t="shared" si="4"/>
        <v/>
      </c>
      <c r="L159" s="29"/>
      <c r="M159" s="29"/>
      <c r="N159" s="29"/>
      <c r="O159" s="29"/>
      <c r="P159" s="29"/>
      <c r="Q159" s="29"/>
      <c r="R159" s="6"/>
      <c r="S159" s="6"/>
      <c r="T159" s="6"/>
      <c r="U159" s="6"/>
      <c r="V159" s="31"/>
      <c r="W159" s="58"/>
      <c r="X159" s="11"/>
    </row>
    <row r="160" spans="1:24" ht="24.95" customHeight="1">
      <c r="A160" s="30">
        <f t="shared" si="5"/>
        <v>0</v>
      </c>
      <c r="B160" s="29"/>
      <c r="C160" s="7"/>
      <c r="D160" s="6"/>
      <c r="E160" s="6"/>
      <c r="F160" s="6"/>
      <c r="G160" s="6"/>
      <c r="H160" s="6"/>
      <c r="I160" s="31"/>
      <c r="J160" s="31"/>
      <c r="K160" s="33" t="str">
        <f t="shared" si="4"/>
        <v/>
      </c>
      <c r="L160" s="29"/>
      <c r="M160" s="29"/>
      <c r="N160" s="29"/>
      <c r="O160" s="29"/>
      <c r="P160" s="29"/>
      <c r="Q160" s="29"/>
      <c r="R160" s="6"/>
      <c r="S160" s="6"/>
      <c r="T160" s="6"/>
      <c r="U160" s="6"/>
      <c r="V160" s="31"/>
      <c r="W160" s="58"/>
      <c r="X160" s="11"/>
    </row>
    <row r="161" spans="1:24" ht="24.95" customHeight="1">
      <c r="A161" s="30">
        <f t="shared" si="5"/>
        <v>0</v>
      </c>
      <c r="B161" s="29"/>
      <c r="C161" s="7"/>
      <c r="D161" s="6"/>
      <c r="E161" s="6"/>
      <c r="F161" s="6"/>
      <c r="G161" s="6"/>
      <c r="H161" s="6"/>
      <c r="I161" s="31"/>
      <c r="J161" s="31"/>
      <c r="K161" s="33" t="str">
        <f t="shared" si="4"/>
        <v/>
      </c>
      <c r="L161" s="29"/>
      <c r="M161" s="29"/>
      <c r="N161" s="29"/>
      <c r="O161" s="29"/>
      <c r="P161" s="29"/>
      <c r="Q161" s="29"/>
      <c r="R161" s="6"/>
      <c r="S161" s="6"/>
      <c r="T161" s="6"/>
      <c r="U161" s="6"/>
      <c r="V161" s="31"/>
      <c r="W161" s="58"/>
      <c r="X161" s="11"/>
    </row>
    <row r="162" spans="1:24" ht="24.95" customHeight="1">
      <c r="A162" s="30">
        <f t="shared" si="5"/>
        <v>0</v>
      </c>
      <c r="B162" s="29"/>
      <c r="C162" s="7"/>
      <c r="D162" s="6"/>
      <c r="E162" s="6"/>
      <c r="F162" s="6"/>
      <c r="G162" s="6"/>
      <c r="H162" s="6"/>
      <c r="I162" s="31"/>
      <c r="J162" s="31"/>
      <c r="K162" s="33" t="str">
        <f t="shared" si="4"/>
        <v/>
      </c>
      <c r="L162" s="29"/>
      <c r="M162" s="29"/>
      <c r="N162" s="29"/>
      <c r="O162" s="29"/>
      <c r="P162" s="29"/>
      <c r="Q162" s="29"/>
      <c r="R162" s="6"/>
      <c r="S162" s="6"/>
      <c r="T162" s="6"/>
      <c r="U162" s="6"/>
      <c r="V162" s="31"/>
      <c r="W162" s="58"/>
      <c r="X162" s="11"/>
    </row>
    <row r="163" spans="1:24" ht="24.95" customHeight="1">
      <c r="A163" s="30">
        <f t="shared" si="5"/>
        <v>0</v>
      </c>
      <c r="B163" s="29"/>
      <c r="C163" s="7"/>
      <c r="D163" s="6"/>
      <c r="E163" s="6"/>
      <c r="F163" s="6"/>
      <c r="G163" s="6"/>
      <c r="H163" s="6"/>
      <c r="I163" s="31"/>
      <c r="J163" s="31"/>
      <c r="K163" s="33" t="str">
        <f t="shared" si="4"/>
        <v/>
      </c>
      <c r="L163" s="29"/>
      <c r="M163" s="29"/>
      <c r="N163" s="29"/>
      <c r="O163" s="29"/>
      <c r="P163" s="29"/>
      <c r="Q163" s="29"/>
      <c r="R163" s="6"/>
      <c r="S163" s="6"/>
      <c r="T163" s="6"/>
      <c r="U163" s="6"/>
      <c r="V163" s="31"/>
      <c r="W163" s="58"/>
      <c r="X163" s="11"/>
    </row>
    <row r="164" spans="1:24" ht="24.95" customHeight="1">
      <c r="A164" s="30">
        <f t="shared" si="5"/>
        <v>0</v>
      </c>
      <c r="B164" s="29"/>
      <c r="C164" s="7"/>
      <c r="D164" s="6"/>
      <c r="E164" s="6"/>
      <c r="F164" s="6"/>
      <c r="G164" s="6"/>
      <c r="H164" s="6"/>
      <c r="I164" s="31"/>
      <c r="J164" s="31"/>
      <c r="K164" s="33" t="str">
        <f t="shared" si="4"/>
        <v/>
      </c>
      <c r="L164" s="29"/>
      <c r="M164" s="29"/>
      <c r="N164" s="29"/>
      <c r="O164" s="29"/>
      <c r="P164" s="29"/>
      <c r="Q164" s="29"/>
      <c r="R164" s="6"/>
      <c r="S164" s="6"/>
      <c r="T164" s="6"/>
      <c r="U164" s="6"/>
      <c r="V164" s="31"/>
      <c r="W164" s="58"/>
      <c r="X164" s="11"/>
    </row>
    <row r="165" spans="1:24" ht="24.95" customHeight="1">
      <c r="A165" s="30">
        <f t="shared" si="5"/>
        <v>0</v>
      </c>
      <c r="B165" s="29"/>
      <c r="C165" s="7"/>
      <c r="D165" s="6"/>
      <c r="E165" s="6"/>
      <c r="F165" s="6"/>
      <c r="G165" s="6"/>
      <c r="H165" s="6"/>
      <c r="I165" s="31"/>
      <c r="J165" s="31"/>
      <c r="K165" s="33" t="str">
        <f t="shared" si="4"/>
        <v/>
      </c>
      <c r="L165" s="29"/>
      <c r="M165" s="29"/>
      <c r="N165" s="29"/>
      <c r="O165" s="29"/>
      <c r="P165" s="29"/>
      <c r="Q165" s="29"/>
      <c r="R165" s="6"/>
      <c r="S165" s="6"/>
      <c r="T165" s="6"/>
      <c r="U165" s="6"/>
      <c r="V165" s="31"/>
      <c r="W165" s="58"/>
      <c r="X165" s="11"/>
    </row>
    <row r="166" spans="1:24" ht="24.95" customHeight="1">
      <c r="A166" s="30">
        <f t="shared" si="5"/>
        <v>0</v>
      </c>
      <c r="B166" s="29"/>
      <c r="C166" s="7"/>
      <c r="D166" s="6"/>
      <c r="E166" s="6"/>
      <c r="F166" s="6"/>
      <c r="G166" s="6"/>
      <c r="H166" s="6"/>
      <c r="I166" s="31"/>
      <c r="J166" s="31"/>
      <c r="K166" s="33" t="str">
        <f t="shared" si="4"/>
        <v/>
      </c>
      <c r="L166" s="29"/>
      <c r="M166" s="29"/>
      <c r="N166" s="29"/>
      <c r="O166" s="29"/>
      <c r="P166" s="29"/>
      <c r="Q166" s="29"/>
      <c r="R166" s="6"/>
      <c r="S166" s="6"/>
      <c r="T166" s="6"/>
      <c r="U166" s="6"/>
      <c r="V166" s="31"/>
      <c r="W166" s="58"/>
      <c r="X166" s="11"/>
    </row>
    <row r="167" spans="1:24" ht="24.95" customHeight="1">
      <c r="A167" s="30">
        <f t="shared" si="5"/>
        <v>0</v>
      </c>
      <c r="B167" s="29"/>
      <c r="C167" s="7"/>
      <c r="D167" s="6"/>
      <c r="E167" s="6"/>
      <c r="F167" s="6"/>
      <c r="G167" s="6"/>
      <c r="H167" s="6"/>
      <c r="I167" s="31"/>
      <c r="J167" s="31"/>
      <c r="K167" s="33" t="str">
        <f t="shared" si="4"/>
        <v/>
      </c>
      <c r="L167" s="29"/>
      <c r="M167" s="29"/>
      <c r="N167" s="29"/>
      <c r="O167" s="29"/>
      <c r="P167" s="29"/>
      <c r="Q167" s="29"/>
      <c r="R167" s="6"/>
      <c r="S167" s="6"/>
      <c r="T167" s="6"/>
      <c r="U167" s="6"/>
      <c r="V167" s="31"/>
      <c r="W167" s="58"/>
      <c r="X167" s="11"/>
    </row>
    <row r="168" spans="1:24" ht="24.95" customHeight="1">
      <c r="A168" s="30">
        <f t="shared" si="5"/>
        <v>0</v>
      </c>
      <c r="B168" s="29"/>
      <c r="C168" s="7"/>
      <c r="D168" s="6"/>
      <c r="E168" s="6"/>
      <c r="F168" s="6"/>
      <c r="G168" s="6"/>
      <c r="H168" s="6"/>
      <c r="I168" s="31"/>
      <c r="J168" s="31"/>
      <c r="K168" s="33" t="str">
        <f t="shared" si="4"/>
        <v/>
      </c>
      <c r="L168" s="29"/>
      <c r="M168" s="29"/>
      <c r="N168" s="29"/>
      <c r="O168" s="29"/>
      <c r="P168" s="29"/>
      <c r="Q168" s="29"/>
      <c r="R168" s="6"/>
      <c r="S168" s="6"/>
      <c r="T168" s="6"/>
      <c r="U168" s="6"/>
      <c r="V168" s="31"/>
      <c r="W168" s="58"/>
      <c r="X168" s="11"/>
    </row>
    <row r="169" spans="1:24" ht="24.95" customHeight="1">
      <c r="A169" s="30">
        <f t="shared" si="5"/>
        <v>0</v>
      </c>
      <c r="B169" s="29"/>
      <c r="C169" s="7"/>
      <c r="D169" s="6"/>
      <c r="E169" s="6"/>
      <c r="F169" s="6"/>
      <c r="G169" s="6"/>
      <c r="H169" s="6"/>
      <c r="I169" s="31"/>
      <c r="J169" s="31"/>
      <c r="K169" s="33" t="str">
        <f t="shared" si="4"/>
        <v/>
      </c>
      <c r="L169" s="29"/>
      <c r="M169" s="29"/>
      <c r="N169" s="29"/>
      <c r="O169" s="29"/>
      <c r="P169" s="29"/>
      <c r="Q169" s="29"/>
      <c r="R169" s="6"/>
      <c r="S169" s="6"/>
      <c r="T169" s="6"/>
      <c r="U169" s="6"/>
      <c r="V169" s="31"/>
      <c r="W169" s="58"/>
      <c r="X169" s="11"/>
    </row>
    <row r="170" spans="1:24" ht="24.95" customHeight="1">
      <c r="A170" s="30">
        <f t="shared" si="5"/>
        <v>0</v>
      </c>
      <c r="B170" s="29"/>
      <c r="C170" s="7"/>
      <c r="D170" s="6"/>
      <c r="E170" s="6"/>
      <c r="F170" s="6"/>
      <c r="G170" s="6"/>
      <c r="H170" s="6"/>
      <c r="I170" s="31"/>
      <c r="J170" s="31"/>
      <c r="K170" s="33" t="str">
        <f t="shared" si="4"/>
        <v/>
      </c>
      <c r="L170" s="29"/>
      <c r="M170" s="29"/>
      <c r="N170" s="29"/>
      <c r="O170" s="29"/>
      <c r="P170" s="29"/>
      <c r="Q170" s="29"/>
      <c r="R170" s="6"/>
      <c r="S170" s="6"/>
      <c r="T170" s="6"/>
      <c r="U170" s="6"/>
      <c r="V170" s="31"/>
      <c r="W170" s="58"/>
      <c r="X170" s="11"/>
    </row>
    <row r="171" spans="1:24" ht="24.95" customHeight="1">
      <c r="A171" s="30">
        <f t="shared" si="5"/>
        <v>0</v>
      </c>
      <c r="B171" s="29"/>
      <c r="C171" s="7"/>
      <c r="D171" s="6"/>
      <c r="E171" s="6"/>
      <c r="F171" s="6"/>
      <c r="G171" s="6"/>
      <c r="H171" s="6"/>
      <c r="I171" s="31"/>
      <c r="J171" s="31"/>
      <c r="K171" s="33" t="str">
        <f t="shared" si="4"/>
        <v/>
      </c>
      <c r="L171" s="29"/>
      <c r="M171" s="29"/>
      <c r="N171" s="29"/>
      <c r="O171" s="29"/>
      <c r="P171" s="29"/>
      <c r="Q171" s="29"/>
      <c r="R171" s="6"/>
      <c r="S171" s="6"/>
      <c r="T171" s="6"/>
      <c r="U171" s="6"/>
      <c r="V171" s="31"/>
      <c r="W171" s="58"/>
      <c r="X171" s="11"/>
    </row>
    <row r="172" spans="1:24" ht="24.95" customHeight="1">
      <c r="A172" s="30">
        <f t="shared" si="5"/>
        <v>0</v>
      </c>
      <c r="B172" s="29"/>
      <c r="C172" s="7"/>
      <c r="D172" s="6"/>
      <c r="E172" s="6"/>
      <c r="F172" s="6"/>
      <c r="G172" s="6"/>
      <c r="H172" s="6"/>
      <c r="I172" s="31"/>
      <c r="J172" s="31"/>
      <c r="K172" s="33" t="str">
        <f t="shared" si="4"/>
        <v/>
      </c>
      <c r="L172" s="29"/>
      <c r="M172" s="29"/>
      <c r="N172" s="29"/>
      <c r="O172" s="29"/>
      <c r="P172" s="29"/>
      <c r="Q172" s="29"/>
      <c r="R172" s="6"/>
      <c r="S172" s="6"/>
      <c r="T172" s="6"/>
      <c r="U172" s="6"/>
      <c r="V172" s="31"/>
      <c r="W172" s="58"/>
      <c r="X172" s="11"/>
    </row>
    <row r="173" spans="1:24" ht="24.95" customHeight="1">
      <c r="A173" s="30">
        <f t="shared" si="5"/>
        <v>0</v>
      </c>
      <c r="B173" s="29"/>
      <c r="C173" s="7"/>
      <c r="D173" s="6"/>
      <c r="E173" s="6"/>
      <c r="F173" s="6"/>
      <c r="G173" s="6"/>
      <c r="H173" s="6"/>
      <c r="I173" s="31"/>
      <c r="J173" s="31"/>
      <c r="K173" s="33" t="str">
        <f t="shared" si="4"/>
        <v/>
      </c>
      <c r="L173" s="29"/>
      <c r="M173" s="29"/>
      <c r="N173" s="29"/>
      <c r="O173" s="29"/>
      <c r="P173" s="29"/>
      <c r="Q173" s="29"/>
      <c r="R173" s="6"/>
      <c r="S173" s="6"/>
      <c r="T173" s="6"/>
      <c r="U173" s="6"/>
      <c r="V173" s="31"/>
      <c r="W173" s="58"/>
      <c r="X173" s="11"/>
    </row>
    <row r="174" spans="1:24" ht="24.95" customHeight="1">
      <c r="A174" s="30">
        <f t="shared" si="5"/>
        <v>0</v>
      </c>
      <c r="B174" s="29"/>
      <c r="C174" s="7"/>
      <c r="D174" s="6"/>
      <c r="E174" s="6"/>
      <c r="F174" s="6"/>
      <c r="G174" s="6"/>
      <c r="H174" s="6"/>
      <c r="I174" s="31"/>
      <c r="J174" s="31"/>
      <c r="K174" s="33" t="str">
        <f t="shared" si="4"/>
        <v/>
      </c>
      <c r="L174" s="29"/>
      <c r="M174" s="29"/>
      <c r="N174" s="29"/>
      <c r="O174" s="29"/>
      <c r="P174" s="29"/>
      <c r="Q174" s="29"/>
      <c r="R174" s="6"/>
      <c r="S174" s="6"/>
      <c r="T174" s="6"/>
      <c r="U174" s="6"/>
      <c r="V174" s="31"/>
      <c r="W174" s="58"/>
      <c r="X174" s="11"/>
    </row>
    <row r="175" spans="1:24" ht="24.95" customHeight="1">
      <c r="A175" s="30">
        <f t="shared" si="5"/>
        <v>0</v>
      </c>
      <c r="B175" s="29"/>
      <c r="C175" s="7"/>
      <c r="D175" s="6"/>
      <c r="E175" s="6"/>
      <c r="F175" s="6"/>
      <c r="G175" s="6"/>
      <c r="H175" s="6"/>
      <c r="I175" s="31"/>
      <c r="J175" s="31"/>
      <c r="K175" s="33" t="str">
        <f t="shared" si="4"/>
        <v/>
      </c>
      <c r="L175" s="29"/>
      <c r="M175" s="29"/>
      <c r="N175" s="29"/>
      <c r="O175" s="29"/>
      <c r="P175" s="29"/>
      <c r="Q175" s="29"/>
      <c r="R175" s="6"/>
      <c r="S175" s="6"/>
      <c r="T175" s="6"/>
      <c r="U175" s="6"/>
      <c r="V175" s="31"/>
      <c r="W175" s="58"/>
      <c r="X175" s="11"/>
    </row>
    <row r="176" spans="1:24" ht="24.95" customHeight="1">
      <c r="A176" s="30">
        <f t="shared" si="5"/>
        <v>0</v>
      </c>
      <c r="B176" s="29"/>
      <c r="C176" s="7"/>
      <c r="D176" s="6"/>
      <c r="E176" s="6"/>
      <c r="F176" s="6"/>
      <c r="G176" s="6"/>
      <c r="H176" s="6"/>
      <c r="I176" s="31"/>
      <c r="J176" s="31"/>
      <c r="K176" s="33" t="str">
        <f t="shared" si="4"/>
        <v/>
      </c>
      <c r="L176" s="29"/>
      <c r="M176" s="29"/>
      <c r="N176" s="29"/>
      <c r="O176" s="29"/>
      <c r="P176" s="29"/>
      <c r="Q176" s="29"/>
      <c r="R176" s="6"/>
      <c r="S176" s="6"/>
      <c r="T176" s="6"/>
      <c r="U176" s="6"/>
      <c r="V176" s="31"/>
      <c r="W176" s="58"/>
      <c r="X176" s="11"/>
    </row>
    <row r="177" spans="1:24" ht="24.95" customHeight="1">
      <c r="A177" s="30">
        <f t="shared" si="5"/>
        <v>0</v>
      </c>
      <c r="B177" s="29"/>
      <c r="C177" s="7"/>
      <c r="D177" s="6"/>
      <c r="E177" s="6"/>
      <c r="F177" s="6"/>
      <c r="G177" s="6"/>
      <c r="H177" s="6"/>
      <c r="I177" s="31"/>
      <c r="J177" s="31"/>
      <c r="K177" s="33" t="str">
        <f t="shared" si="4"/>
        <v/>
      </c>
      <c r="L177" s="29"/>
      <c r="M177" s="29"/>
      <c r="N177" s="29"/>
      <c r="O177" s="29"/>
      <c r="P177" s="29"/>
      <c r="Q177" s="29"/>
      <c r="R177" s="6"/>
      <c r="S177" s="6"/>
      <c r="T177" s="6"/>
      <c r="U177" s="6"/>
      <c r="V177" s="31"/>
      <c r="W177" s="58"/>
      <c r="X177" s="11"/>
    </row>
    <row r="178" spans="1:24" ht="24.95" customHeight="1">
      <c r="A178" s="30">
        <f t="shared" si="5"/>
        <v>0</v>
      </c>
      <c r="B178" s="29"/>
      <c r="C178" s="7"/>
      <c r="D178" s="6"/>
      <c r="E178" s="6"/>
      <c r="F178" s="6"/>
      <c r="G178" s="6"/>
      <c r="H178" s="6"/>
      <c r="I178" s="31"/>
      <c r="J178" s="31"/>
      <c r="K178" s="33" t="str">
        <f t="shared" si="4"/>
        <v/>
      </c>
      <c r="L178" s="29"/>
      <c r="M178" s="29"/>
      <c r="N178" s="29"/>
      <c r="O178" s="29"/>
      <c r="P178" s="29"/>
      <c r="Q178" s="29"/>
      <c r="R178" s="6"/>
      <c r="S178" s="6"/>
      <c r="T178" s="6"/>
      <c r="U178" s="6"/>
      <c r="V178" s="31"/>
      <c r="W178" s="58"/>
      <c r="X178" s="11"/>
    </row>
    <row r="179" spans="1:24" ht="24.95" customHeight="1">
      <c r="A179" s="30">
        <f t="shared" si="5"/>
        <v>0</v>
      </c>
      <c r="B179" s="29"/>
      <c r="C179" s="7"/>
      <c r="D179" s="6"/>
      <c r="E179" s="6"/>
      <c r="F179" s="6"/>
      <c r="G179" s="6"/>
      <c r="H179" s="6"/>
      <c r="I179" s="31"/>
      <c r="J179" s="31"/>
      <c r="K179" s="33" t="str">
        <f t="shared" si="4"/>
        <v/>
      </c>
      <c r="L179" s="29"/>
      <c r="M179" s="29"/>
      <c r="N179" s="29"/>
      <c r="O179" s="29"/>
      <c r="P179" s="29"/>
      <c r="Q179" s="29"/>
      <c r="R179" s="6"/>
      <c r="S179" s="6"/>
      <c r="T179" s="6"/>
      <c r="U179" s="6"/>
      <c r="V179" s="31"/>
      <c r="W179" s="58"/>
      <c r="X179" s="11"/>
    </row>
    <row r="180" spans="1:24" ht="24.95" customHeight="1">
      <c r="A180" s="30">
        <f t="shared" si="5"/>
        <v>0</v>
      </c>
      <c r="B180" s="29"/>
      <c r="C180" s="7"/>
      <c r="D180" s="6"/>
      <c r="E180" s="6"/>
      <c r="F180" s="6"/>
      <c r="G180" s="6"/>
      <c r="H180" s="6"/>
      <c r="I180" s="31"/>
      <c r="J180" s="31"/>
      <c r="K180" s="33" t="str">
        <f t="shared" si="4"/>
        <v/>
      </c>
      <c r="L180" s="29"/>
      <c r="M180" s="29"/>
      <c r="N180" s="29"/>
      <c r="O180" s="29"/>
      <c r="P180" s="29"/>
      <c r="Q180" s="29"/>
      <c r="R180" s="6"/>
      <c r="S180" s="6"/>
      <c r="T180" s="6"/>
      <c r="U180" s="6"/>
      <c r="V180" s="31"/>
      <c r="W180" s="58"/>
      <c r="X180" s="11"/>
    </row>
    <row r="181" spans="1:24" ht="24.95" customHeight="1">
      <c r="A181" s="30">
        <f t="shared" si="5"/>
        <v>0</v>
      </c>
      <c r="B181" s="29"/>
      <c r="C181" s="7"/>
      <c r="D181" s="6"/>
      <c r="E181" s="6"/>
      <c r="F181" s="6"/>
      <c r="G181" s="6"/>
      <c r="H181" s="6"/>
      <c r="I181" s="31"/>
      <c r="J181" s="31"/>
      <c r="K181" s="33" t="str">
        <f t="shared" si="4"/>
        <v/>
      </c>
      <c r="L181" s="29"/>
      <c r="M181" s="29"/>
      <c r="N181" s="29"/>
      <c r="O181" s="29"/>
      <c r="P181" s="29"/>
      <c r="Q181" s="29"/>
      <c r="R181" s="6"/>
      <c r="S181" s="6"/>
      <c r="T181" s="6"/>
      <c r="U181" s="6"/>
      <c r="V181" s="31"/>
      <c r="W181" s="58"/>
      <c r="X181" s="11"/>
    </row>
    <row r="182" spans="1:24" ht="24.95" customHeight="1">
      <c r="A182" s="30">
        <f t="shared" si="5"/>
        <v>0</v>
      </c>
      <c r="B182" s="29"/>
      <c r="C182" s="7"/>
      <c r="D182" s="6"/>
      <c r="E182" s="6"/>
      <c r="F182" s="6"/>
      <c r="G182" s="6"/>
      <c r="H182" s="6"/>
      <c r="I182" s="31"/>
      <c r="J182" s="31"/>
      <c r="K182" s="33" t="str">
        <f t="shared" si="4"/>
        <v/>
      </c>
      <c r="L182" s="29"/>
      <c r="M182" s="29"/>
      <c r="N182" s="29"/>
      <c r="O182" s="29"/>
      <c r="P182" s="29"/>
      <c r="Q182" s="29"/>
      <c r="R182" s="6"/>
      <c r="S182" s="6"/>
      <c r="T182" s="6"/>
      <c r="U182" s="6"/>
      <c r="V182" s="31"/>
      <c r="W182" s="58"/>
      <c r="X182" s="11"/>
    </row>
    <row r="183" spans="1:24" ht="24.95" customHeight="1">
      <c r="A183" s="30">
        <f t="shared" si="5"/>
        <v>0</v>
      </c>
      <c r="B183" s="29"/>
      <c r="C183" s="7"/>
      <c r="D183" s="6"/>
      <c r="E183" s="6"/>
      <c r="F183" s="6"/>
      <c r="G183" s="6"/>
      <c r="H183" s="6"/>
      <c r="I183" s="31"/>
      <c r="J183" s="31"/>
      <c r="K183" s="33" t="str">
        <f t="shared" si="4"/>
        <v/>
      </c>
      <c r="L183" s="29"/>
      <c r="M183" s="29"/>
      <c r="N183" s="29"/>
      <c r="O183" s="29"/>
      <c r="P183" s="29"/>
      <c r="Q183" s="29"/>
      <c r="R183" s="6"/>
      <c r="S183" s="6"/>
      <c r="T183" s="6"/>
      <c r="U183" s="6"/>
      <c r="V183" s="31"/>
      <c r="W183" s="58"/>
      <c r="X183" s="11"/>
    </row>
    <row r="184" spans="1:24" ht="24.95" customHeight="1">
      <c r="A184" s="30">
        <f t="shared" si="5"/>
        <v>0</v>
      </c>
      <c r="B184" s="29"/>
      <c r="C184" s="7"/>
      <c r="D184" s="6"/>
      <c r="E184" s="6"/>
      <c r="F184" s="6"/>
      <c r="G184" s="6"/>
      <c r="H184" s="6"/>
      <c r="I184" s="31"/>
      <c r="J184" s="31"/>
      <c r="K184" s="33" t="str">
        <f t="shared" si="4"/>
        <v/>
      </c>
      <c r="L184" s="29"/>
      <c r="M184" s="29"/>
      <c r="N184" s="29"/>
      <c r="O184" s="29"/>
      <c r="P184" s="29"/>
      <c r="Q184" s="29"/>
      <c r="R184" s="6"/>
      <c r="S184" s="6"/>
      <c r="T184" s="6"/>
      <c r="U184" s="6"/>
      <c r="V184" s="31"/>
      <c r="W184" s="58"/>
      <c r="X184" s="11"/>
    </row>
    <row r="185" spans="1:24" ht="24.95" customHeight="1">
      <c r="A185" s="30">
        <f t="shared" si="5"/>
        <v>0</v>
      </c>
      <c r="B185" s="29"/>
      <c r="C185" s="7"/>
      <c r="D185" s="6"/>
      <c r="E185" s="6"/>
      <c r="F185" s="6"/>
      <c r="G185" s="6"/>
      <c r="H185" s="6"/>
      <c r="I185" s="31"/>
      <c r="J185" s="31"/>
      <c r="K185" s="33" t="str">
        <f t="shared" si="4"/>
        <v/>
      </c>
      <c r="L185" s="29"/>
      <c r="M185" s="29"/>
      <c r="N185" s="29"/>
      <c r="O185" s="29"/>
      <c r="P185" s="29"/>
      <c r="Q185" s="29"/>
      <c r="R185" s="6"/>
      <c r="S185" s="6"/>
      <c r="T185" s="6"/>
      <c r="U185" s="6"/>
      <c r="V185" s="31"/>
      <c r="W185" s="58"/>
      <c r="X185" s="11"/>
    </row>
    <row r="186" spans="1:24" ht="24.95" customHeight="1">
      <c r="A186" s="30">
        <f t="shared" si="5"/>
        <v>0</v>
      </c>
      <c r="B186" s="29"/>
      <c r="C186" s="7"/>
      <c r="D186" s="6"/>
      <c r="E186" s="6"/>
      <c r="F186" s="6"/>
      <c r="G186" s="6"/>
      <c r="H186" s="6"/>
      <c r="I186" s="31"/>
      <c r="J186" s="31"/>
      <c r="K186" s="33" t="str">
        <f t="shared" si="4"/>
        <v/>
      </c>
      <c r="L186" s="29"/>
      <c r="M186" s="29"/>
      <c r="N186" s="29"/>
      <c r="O186" s="29"/>
      <c r="P186" s="29"/>
      <c r="Q186" s="29"/>
      <c r="R186" s="6"/>
      <c r="S186" s="6"/>
      <c r="T186" s="6"/>
      <c r="U186" s="6"/>
      <c r="V186" s="31"/>
      <c r="W186" s="58"/>
      <c r="X186" s="11"/>
    </row>
    <row r="187" spans="1:24" ht="24.95" customHeight="1">
      <c r="A187" s="30">
        <f t="shared" si="5"/>
        <v>0</v>
      </c>
      <c r="B187" s="29"/>
      <c r="C187" s="7"/>
      <c r="D187" s="6"/>
      <c r="E187" s="6"/>
      <c r="F187" s="6"/>
      <c r="G187" s="6"/>
      <c r="H187" s="6"/>
      <c r="I187" s="31"/>
      <c r="J187" s="31"/>
      <c r="K187" s="33" t="str">
        <f t="shared" si="4"/>
        <v/>
      </c>
      <c r="L187" s="29"/>
      <c r="M187" s="29"/>
      <c r="N187" s="29"/>
      <c r="O187" s="29"/>
      <c r="P187" s="29"/>
      <c r="Q187" s="29"/>
      <c r="R187" s="6"/>
      <c r="S187" s="6"/>
      <c r="T187" s="6"/>
      <c r="U187" s="6"/>
      <c r="V187" s="31"/>
      <c r="W187" s="58"/>
      <c r="X187" s="11"/>
    </row>
    <row r="188" spans="1:24" ht="24.95" customHeight="1">
      <c r="A188" s="30">
        <f t="shared" si="5"/>
        <v>0</v>
      </c>
      <c r="B188" s="29"/>
      <c r="C188" s="7"/>
      <c r="D188" s="6"/>
      <c r="E188" s="6"/>
      <c r="F188" s="6"/>
      <c r="G188" s="6"/>
      <c r="H188" s="6"/>
      <c r="I188" s="31"/>
      <c r="J188" s="31"/>
      <c r="K188" s="33" t="str">
        <f t="shared" si="4"/>
        <v/>
      </c>
      <c r="L188" s="29"/>
      <c r="M188" s="29"/>
      <c r="N188" s="29"/>
      <c r="O188" s="29"/>
      <c r="P188" s="29"/>
      <c r="Q188" s="29"/>
      <c r="R188" s="6"/>
      <c r="S188" s="6"/>
      <c r="T188" s="6"/>
      <c r="U188" s="6"/>
      <c r="V188" s="31"/>
      <c r="W188" s="58"/>
      <c r="X188" s="11"/>
    </row>
    <row r="189" spans="1:24" ht="24.95" customHeight="1">
      <c r="A189" s="30">
        <f t="shared" si="5"/>
        <v>0</v>
      </c>
      <c r="B189" s="29"/>
      <c r="C189" s="7"/>
      <c r="D189" s="6"/>
      <c r="E189" s="6"/>
      <c r="F189" s="6"/>
      <c r="G189" s="6"/>
      <c r="H189" s="6"/>
      <c r="I189" s="31"/>
      <c r="J189" s="31"/>
      <c r="K189" s="33" t="str">
        <f t="shared" si="4"/>
        <v/>
      </c>
      <c r="L189" s="29"/>
      <c r="M189" s="29"/>
      <c r="N189" s="29"/>
      <c r="O189" s="29"/>
      <c r="P189" s="29"/>
      <c r="Q189" s="29"/>
      <c r="R189" s="6"/>
      <c r="S189" s="6"/>
      <c r="T189" s="6"/>
      <c r="U189" s="6"/>
      <c r="V189" s="31"/>
      <c r="W189" s="58"/>
      <c r="X189" s="11"/>
    </row>
    <row r="190" spans="1:24" ht="24.95" customHeight="1">
      <c r="A190" s="30">
        <f t="shared" si="5"/>
        <v>0</v>
      </c>
      <c r="B190" s="29"/>
      <c r="C190" s="7"/>
      <c r="D190" s="6"/>
      <c r="E190" s="6"/>
      <c r="F190" s="6"/>
      <c r="G190" s="6"/>
      <c r="H190" s="6"/>
      <c r="I190" s="31"/>
      <c r="J190" s="31"/>
      <c r="K190" s="33" t="str">
        <f t="shared" si="4"/>
        <v/>
      </c>
      <c r="L190" s="29"/>
      <c r="M190" s="29"/>
      <c r="N190" s="29"/>
      <c r="O190" s="29"/>
      <c r="P190" s="29"/>
      <c r="Q190" s="29"/>
      <c r="R190" s="6"/>
      <c r="S190" s="6"/>
      <c r="T190" s="6"/>
      <c r="U190" s="6"/>
      <c r="V190" s="31"/>
      <c r="W190" s="58"/>
      <c r="X190" s="11"/>
    </row>
    <row r="191" spans="1:24" ht="24.95" customHeight="1">
      <c r="A191" s="30">
        <f t="shared" si="5"/>
        <v>0</v>
      </c>
      <c r="B191" s="29"/>
      <c r="C191" s="7"/>
      <c r="D191" s="6"/>
      <c r="E191" s="6"/>
      <c r="F191" s="6"/>
      <c r="G191" s="6"/>
      <c r="H191" s="6"/>
      <c r="I191" s="31"/>
      <c r="J191" s="31"/>
      <c r="K191" s="33" t="str">
        <f t="shared" si="4"/>
        <v/>
      </c>
      <c r="L191" s="29"/>
      <c r="M191" s="29"/>
      <c r="N191" s="29"/>
      <c r="O191" s="29"/>
      <c r="P191" s="29"/>
      <c r="Q191" s="29"/>
      <c r="R191" s="6"/>
      <c r="S191" s="6"/>
      <c r="T191" s="6"/>
      <c r="U191" s="6"/>
      <c r="V191" s="31"/>
      <c r="W191" s="58"/>
      <c r="X191" s="11"/>
    </row>
    <row r="192" spans="1:24" ht="24.95" customHeight="1">
      <c r="A192" s="30">
        <f t="shared" si="5"/>
        <v>0</v>
      </c>
      <c r="B192" s="29"/>
      <c r="C192" s="7"/>
      <c r="D192" s="6"/>
      <c r="E192" s="6"/>
      <c r="F192" s="6"/>
      <c r="G192" s="6"/>
      <c r="H192" s="6"/>
      <c r="I192" s="31"/>
      <c r="J192" s="31"/>
      <c r="K192" s="33" t="str">
        <f t="shared" si="4"/>
        <v/>
      </c>
      <c r="L192" s="29"/>
      <c r="M192" s="29"/>
      <c r="N192" s="29"/>
      <c r="O192" s="29"/>
      <c r="P192" s="29"/>
      <c r="Q192" s="29"/>
      <c r="R192" s="6"/>
      <c r="S192" s="6"/>
      <c r="T192" s="6"/>
      <c r="U192" s="6"/>
      <c r="V192" s="31"/>
      <c r="W192" s="58"/>
      <c r="X192" s="11"/>
    </row>
    <row r="193" spans="1:24" ht="24.95" customHeight="1">
      <c r="A193" s="30">
        <f t="shared" si="5"/>
        <v>0</v>
      </c>
      <c r="B193" s="29"/>
      <c r="C193" s="7"/>
      <c r="D193" s="6"/>
      <c r="E193" s="6"/>
      <c r="F193" s="6"/>
      <c r="G193" s="6"/>
      <c r="H193" s="6"/>
      <c r="I193" s="31"/>
      <c r="J193" s="31"/>
      <c r="K193" s="33" t="str">
        <f t="shared" si="4"/>
        <v/>
      </c>
      <c r="L193" s="29"/>
      <c r="M193" s="29"/>
      <c r="N193" s="29"/>
      <c r="O193" s="29"/>
      <c r="P193" s="29"/>
      <c r="Q193" s="29"/>
      <c r="R193" s="6"/>
      <c r="S193" s="6"/>
      <c r="T193" s="6"/>
      <c r="U193" s="6"/>
      <c r="V193" s="31"/>
      <c r="W193" s="58"/>
      <c r="X193" s="11"/>
    </row>
    <row r="194" spans="1:24" ht="24.95" customHeight="1">
      <c r="A194" s="30">
        <f t="shared" si="5"/>
        <v>0</v>
      </c>
      <c r="B194" s="29"/>
      <c r="C194" s="7"/>
      <c r="D194" s="6"/>
      <c r="E194" s="6"/>
      <c r="F194" s="6"/>
      <c r="G194" s="6"/>
      <c r="H194" s="6"/>
      <c r="I194" s="31"/>
      <c r="J194" s="31"/>
      <c r="K194" s="33" t="str">
        <f t="shared" si="4"/>
        <v/>
      </c>
      <c r="L194" s="29"/>
      <c r="M194" s="29"/>
      <c r="N194" s="29"/>
      <c r="O194" s="29"/>
      <c r="P194" s="29"/>
      <c r="Q194" s="29"/>
      <c r="R194" s="6"/>
      <c r="S194" s="6"/>
      <c r="T194" s="6"/>
      <c r="U194" s="6"/>
      <c r="V194" s="31"/>
      <c r="W194" s="58"/>
      <c r="X194" s="11"/>
    </row>
    <row r="195" spans="1:24" ht="24.95" customHeight="1">
      <c r="A195" s="30">
        <f t="shared" si="5"/>
        <v>0</v>
      </c>
      <c r="B195" s="29"/>
      <c r="C195" s="7"/>
      <c r="D195" s="6"/>
      <c r="E195" s="6"/>
      <c r="F195" s="6"/>
      <c r="G195" s="6"/>
      <c r="H195" s="6"/>
      <c r="I195" s="31"/>
      <c r="J195" s="31"/>
      <c r="K195" s="33" t="str">
        <f t="shared" si="4"/>
        <v/>
      </c>
      <c r="L195" s="29"/>
      <c r="M195" s="29"/>
      <c r="N195" s="29"/>
      <c r="O195" s="29"/>
      <c r="P195" s="29"/>
      <c r="Q195" s="29"/>
      <c r="R195" s="6"/>
      <c r="S195" s="6"/>
      <c r="T195" s="6"/>
      <c r="U195" s="6"/>
      <c r="V195" s="31"/>
      <c r="W195" s="58"/>
      <c r="X195" s="11"/>
    </row>
    <row r="196" spans="1:24" ht="24.95" customHeight="1">
      <c r="A196" s="30">
        <f t="shared" si="5"/>
        <v>0</v>
      </c>
      <c r="B196" s="29"/>
      <c r="C196" s="7"/>
      <c r="D196" s="6"/>
      <c r="E196" s="6"/>
      <c r="F196" s="6"/>
      <c r="G196" s="6"/>
      <c r="H196" s="6"/>
      <c r="I196" s="31"/>
      <c r="J196" s="31"/>
      <c r="K196" s="33" t="str">
        <f t="shared" si="4"/>
        <v/>
      </c>
      <c r="L196" s="29"/>
      <c r="M196" s="29"/>
      <c r="N196" s="29"/>
      <c r="O196" s="29"/>
      <c r="P196" s="29"/>
      <c r="Q196" s="29"/>
      <c r="R196" s="6"/>
      <c r="S196" s="6"/>
      <c r="T196" s="6"/>
      <c r="U196" s="6"/>
      <c r="V196" s="31"/>
      <c r="W196" s="58"/>
      <c r="X196" s="11"/>
    </row>
    <row r="197" spans="1:24" ht="24.95" customHeight="1">
      <c r="A197" s="30">
        <f t="shared" si="5"/>
        <v>0</v>
      </c>
      <c r="B197" s="29"/>
      <c r="C197" s="7"/>
      <c r="D197" s="6"/>
      <c r="E197" s="6"/>
      <c r="F197" s="6"/>
      <c r="G197" s="6"/>
      <c r="H197" s="6"/>
      <c r="I197" s="31"/>
      <c r="J197" s="31"/>
      <c r="K197" s="33" t="str">
        <f t="shared" si="4"/>
        <v/>
      </c>
      <c r="L197" s="29"/>
      <c r="M197" s="29"/>
      <c r="N197" s="29"/>
      <c r="O197" s="29"/>
      <c r="P197" s="29"/>
      <c r="Q197" s="29"/>
      <c r="R197" s="6"/>
      <c r="S197" s="6"/>
      <c r="T197" s="6"/>
      <c r="U197" s="6"/>
      <c r="V197" s="31"/>
      <c r="W197" s="58"/>
      <c r="X197" s="11"/>
    </row>
    <row r="198" spans="1:24" ht="24.95" customHeight="1">
      <c r="A198" s="30">
        <f t="shared" si="5"/>
        <v>0</v>
      </c>
      <c r="B198" s="29"/>
      <c r="C198" s="7"/>
      <c r="D198" s="6"/>
      <c r="E198" s="6"/>
      <c r="F198" s="6"/>
      <c r="G198" s="6"/>
      <c r="H198" s="6"/>
      <c r="I198" s="31"/>
      <c r="J198" s="31"/>
      <c r="K198" s="33" t="str">
        <f t="shared" si="4"/>
        <v/>
      </c>
      <c r="L198" s="29"/>
      <c r="M198" s="29"/>
      <c r="N198" s="29"/>
      <c r="O198" s="29"/>
      <c r="P198" s="29"/>
      <c r="Q198" s="29"/>
      <c r="R198" s="6"/>
      <c r="S198" s="6"/>
      <c r="T198" s="6"/>
      <c r="U198" s="6"/>
      <c r="V198" s="31"/>
      <c r="W198" s="58"/>
      <c r="X198" s="11"/>
    </row>
    <row r="199" spans="1:24" ht="24.95" customHeight="1">
      <c r="A199" s="30">
        <f t="shared" si="5"/>
        <v>0</v>
      </c>
      <c r="B199" s="29"/>
      <c r="C199" s="7"/>
      <c r="D199" s="6"/>
      <c r="E199" s="6"/>
      <c r="F199" s="6"/>
      <c r="G199" s="6"/>
      <c r="H199" s="6"/>
      <c r="I199" s="31"/>
      <c r="J199" s="31"/>
      <c r="K199" s="33" t="str">
        <f t="shared" si="4"/>
        <v/>
      </c>
      <c r="L199" s="29"/>
      <c r="M199" s="29"/>
      <c r="N199" s="29"/>
      <c r="O199" s="29"/>
      <c r="P199" s="29"/>
      <c r="Q199" s="29"/>
      <c r="R199" s="6"/>
      <c r="S199" s="6"/>
      <c r="T199" s="6"/>
      <c r="U199" s="6"/>
      <c r="V199" s="31"/>
      <c r="W199" s="58"/>
      <c r="X199" s="11"/>
    </row>
    <row r="200" spans="1:24" ht="24.95" customHeight="1">
      <c r="A200" s="30">
        <f t="shared" si="5"/>
        <v>0</v>
      </c>
      <c r="B200" s="29"/>
      <c r="C200" s="7"/>
      <c r="D200" s="6"/>
      <c r="E200" s="6"/>
      <c r="F200" s="6"/>
      <c r="G200" s="6"/>
      <c r="H200" s="6"/>
      <c r="I200" s="31"/>
      <c r="J200" s="31"/>
      <c r="K200" s="33" t="str">
        <f t="shared" si="4"/>
        <v/>
      </c>
      <c r="L200" s="29"/>
      <c r="M200" s="29"/>
      <c r="N200" s="29"/>
      <c r="O200" s="29"/>
      <c r="P200" s="29"/>
      <c r="Q200" s="29"/>
      <c r="R200" s="6"/>
      <c r="S200" s="6"/>
      <c r="T200" s="6"/>
      <c r="U200" s="6"/>
      <c r="V200" s="31"/>
      <c r="W200" s="58"/>
      <c r="X200" s="11"/>
    </row>
    <row r="201" spans="1:24" ht="24.95" customHeight="1">
      <c r="A201" s="30">
        <f t="shared" si="5"/>
        <v>0</v>
      </c>
      <c r="B201" s="29"/>
      <c r="C201" s="7"/>
      <c r="D201" s="6"/>
      <c r="E201" s="6"/>
      <c r="F201" s="6"/>
      <c r="G201" s="6"/>
      <c r="H201" s="6"/>
      <c r="I201" s="31"/>
      <c r="J201" s="31"/>
      <c r="K201" s="33" t="str">
        <f t="shared" si="4"/>
        <v/>
      </c>
      <c r="L201" s="29"/>
      <c r="M201" s="29"/>
      <c r="N201" s="29"/>
      <c r="O201" s="29"/>
      <c r="P201" s="29"/>
      <c r="Q201" s="29"/>
      <c r="R201" s="6"/>
      <c r="S201" s="6"/>
      <c r="T201" s="6"/>
      <c r="U201" s="6"/>
      <c r="V201" s="31"/>
      <c r="W201" s="58"/>
      <c r="X201" s="11"/>
    </row>
    <row r="202" spans="1:24" ht="24.95" customHeight="1">
      <c r="A202" s="30">
        <f t="shared" si="5"/>
        <v>0</v>
      </c>
      <c r="B202" s="29"/>
      <c r="C202" s="7"/>
      <c r="D202" s="6"/>
      <c r="E202" s="6"/>
      <c r="F202" s="6"/>
      <c r="G202" s="6"/>
      <c r="H202" s="6"/>
      <c r="I202" s="31"/>
      <c r="J202" s="31"/>
      <c r="K202" s="33" t="str">
        <f t="shared" si="4"/>
        <v/>
      </c>
      <c r="L202" s="29"/>
      <c r="M202" s="29"/>
      <c r="N202" s="29"/>
      <c r="O202" s="29"/>
      <c r="P202" s="29"/>
      <c r="Q202" s="29"/>
      <c r="R202" s="6"/>
      <c r="S202" s="6"/>
      <c r="T202" s="6"/>
      <c r="U202" s="6"/>
      <c r="V202" s="31"/>
      <c r="W202" s="58"/>
      <c r="X202" s="11"/>
    </row>
    <row r="203" spans="1:24" ht="24.95" customHeight="1">
      <c r="A203" s="30">
        <f t="shared" si="5"/>
        <v>0</v>
      </c>
      <c r="B203" s="29"/>
      <c r="C203" s="7"/>
      <c r="D203" s="6"/>
      <c r="E203" s="6"/>
      <c r="F203" s="6"/>
      <c r="G203" s="6"/>
      <c r="H203" s="6"/>
      <c r="I203" s="31"/>
      <c r="J203" s="31"/>
      <c r="K203" s="33" t="str">
        <f t="shared" ref="K203:K266" si="6">IFERROR(IF(J203="","",SUM(J203/I203*100,0)),"")</f>
        <v/>
      </c>
      <c r="L203" s="29"/>
      <c r="M203" s="29"/>
      <c r="N203" s="29"/>
      <c r="O203" s="29"/>
      <c r="P203" s="29"/>
      <c r="Q203" s="29"/>
      <c r="R203" s="6"/>
      <c r="S203" s="6"/>
      <c r="T203" s="6"/>
      <c r="U203" s="6"/>
      <c r="V203" s="31"/>
      <c r="W203" s="58"/>
      <c r="X203" s="11"/>
    </row>
    <row r="204" spans="1:24" ht="24.95" customHeight="1">
      <c r="A204" s="30">
        <f t="shared" ref="A204:A267" si="7">IF(LEN(B204)&gt;=2,A203+1,0)</f>
        <v>0</v>
      </c>
      <c r="B204" s="29"/>
      <c r="C204" s="7"/>
      <c r="D204" s="6"/>
      <c r="E204" s="6"/>
      <c r="F204" s="6"/>
      <c r="G204" s="6"/>
      <c r="H204" s="6"/>
      <c r="I204" s="31"/>
      <c r="J204" s="31"/>
      <c r="K204" s="33" t="str">
        <f t="shared" si="6"/>
        <v/>
      </c>
      <c r="L204" s="29"/>
      <c r="M204" s="29"/>
      <c r="N204" s="29"/>
      <c r="O204" s="29"/>
      <c r="P204" s="29"/>
      <c r="Q204" s="29"/>
      <c r="R204" s="6"/>
      <c r="S204" s="6"/>
      <c r="T204" s="6"/>
      <c r="U204" s="6"/>
      <c r="V204" s="31"/>
      <c r="W204" s="58"/>
      <c r="X204" s="11"/>
    </row>
    <row r="205" spans="1:24" ht="24.95" customHeight="1">
      <c r="A205" s="30">
        <f t="shared" si="7"/>
        <v>0</v>
      </c>
      <c r="B205" s="29"/>
      <c r="C205" s="7"/>
      <c r="D205" s="6"/>
      <c r="E205" s="6"/>
      <c r="F205" s="6"/>
      <c r="G205" s="6"/>
      <c r="H205" s="6"/>
      <c r="I205" s="31"/>
      <c r="J205" s="31"/>
      <c r="K205" s="33" t="str">
        <f t="shared" si="6"/>
        <v/>
      </c>
      <c r="L205" s="29"/>
      <c r="M205" s="29"/>
      <c r="N205" s="29"/>
      <c r="O205" s="29"/>
      <c r="P205" s="29"/>
      <c r="Q205" s="29"/>
      <c r="R205" s="6"/>
      <c r="S205" s="6"/>
      <c r="T205" s="6"/>
      <c r="U205" s="6"/>
      <c r="V205" s="31"/>
      <c r="W205" s="58"/>
      <c r="X205" s="11"/>
    </row>
    <row r="206" spans="1:24" ht="24.95" customHeight="1">
      <c r="A206" s="30">
        <f t="shared" si="7"/>
        <v>0</v>
      </c>
      <c r="B206" s="29"/>
      <c r="C206" s="7"/>
      <c r="D206" s="6"/>
      <c r="E206" s="6"/>
      <c r="F206" s="6"/>
      <c r="G206" s="6"/>
      <c r="H206" s="6"/>
      <c r="I206" s="31"/>
      <c r="J206" s="31"/>
      <c r="K206" s="33" t="str">
        <f t="shared" si="6"/>
        <v/>
      </c>
      <c r="L206" s="29"/>
      <c r="M206" s="29"/>
      <c r="N206" s="29"/>
      <c r="O206" s="29"/>
      <c r="P206" s="29"/>
      <c r="Q206" s="29"/>
      <c r="R206" s="6"/>
      <c r="S206" s="6"/>
      <c r="T206" s="6"/>
      <c r="U206" s="6"/>
      <c r="V206" s="31"/>
      <c r="W206" s="58"/>
      <c r="X206" s="11"/>
    </row>
    <row r="207" spans="1:24" ht="24.95" customHeight="1">
      <c r="A207" s="30">
        <f t="shared" si="7"/>
        <v>0</v>
      </c>
      <c r="B207" s="29"/>
      <c r="C207" s="7"/>
      <c r="D207" s="6"/>
      <c r="E207" s="6"/>
      <c r="F207" s="6"/>
      <c r="G207" s="6"/>
      <c r="H207" s="6"/>
      <c r="I207" s="31"/>
      <c r="J207" s="31"/>
      <c r="K207" s="33" t="str">
        <f t="shared" si="6"/>
        <v/>
      </c>
      <c r="L207" s="29"/>
      <c r="M207" s="29"/>
      <c r="N207" s="29"/>
      <c r="O207" s="29"/>
      <c r="P207" s="29"/>
      <c r="Q207" s="29"/>
      <c r="R207" s="6"/>
      <c r="S207" s="6"/>
      <c r="T207" s="6"/>
      <c r="U207" s="6"/>
      <c r="V207" s="31"/>
      <c r="W207" s="58"/>
      <c r="X207" s="11"/>
    </row>
    <row r="208" spans="1:24" ht="24.95" customHeight="1">
      <c r="A208" s="30">
        <f t="shared" si="7"/>
        <v>0</v>
      </c>
      <c r="B208" s="29"/>
      <c r="C208" s="7"/>
      <c r="D208" s="6"/>
      <c r="E208" s="6"/>
      <c r="F208" s="6"/>
      <c r="G208" s="6"/>
      <c r="H208" s="6"/>
      <c r="I208" s="31"/>
      <c r="J208" s="31"/>
      <c r="K208" s="33" t="str">
        <f t="shared" si="6"/>
        <v/>
      </c>
      <c r="L208" s="29"/>
      <c r="M208" s="29"/>
      <c r="N208" s="29"/>
      <c r="O208" s="29"/>
      <c r="P208" s="29"/>
      <c r="Q208" s="29"/>
      <c r="R208" s="6"/>
      <c r="S208" s="6"/>
      <c r="T208" s="6"/>
      <c r="U208" s="6"/>
      <c r="V208" s="31"/>
      <c r="W208" s="58"/>
      <c r="X208" s="11"/>
    </row>
    <row r="209" spans="1:24" ht="24.95" customHeight="1">
      <c r="A209" s="30">
        <f t="shared" si="7"/>
        <v>0</v>
      </c>
      <c r="B209" s="29"/>
      <c r="C209" s="7"/>
      <c r="D209" s="6"/>
      <c r="E209" s="6"/>
      <c r="F209" s="6"/>
      <c r="G209" s="6"/>
      <c r="H209" s="6"/>
      <c r="I209" s="31"/>
      <c r="J209" s="31"/>
      <c r="K209" s="33" t="str">
        <f t="shared" si="6"/>
        <v/>
      </c>
      <c r="L209" s="29"/>
      <c r="M209" s="29"/>
      <c r="N209" s="29"/>
      <c r="O209" s="29"/>
      <c r="P209" s="29"/>
      <c r="Q209" s="29"/>
      <c r="R209" s="6"/>
      <c r="S209" s="6"/>
      <c r="T209" s="6"/>
      <c r="U209" s="6"/>
      <c r="V209" s="31"/>
      <c r="W209" s="58"/>
      <c r="X209" s="11"/>
    </row>
    <row r="210" spans="1:24" ht="24.95" customHeight="1">
      <c r="A210" s="30">
        <f t="shared" si="7"/>
        <v>0</v>
      </c>
      <c r="B210" s="29"/>
      <c r="C210" s="7"/>
      <c r="D210" s="6"/>
      <c r="E210" s="6"/>
      <c r="F210" s="6"/>
      <c r="G210" s="6"/>
      <c r="H210" s="6"/>
      <c r="I210" s="31"/>
      <c r="J210" s="31"/>
      <c r="K210" s="33" t="str">
        <f t="shared" si="6"/>
        <v/>
      </c>
      <c r="L210" s="29"/>
      <c r="M210" s="29"/>
      <c r="N210" s="29"/>
      <c r="O210" s="29"/>
      <c r="P210" s="29"/>
      <c r="Q210" s="29"/>
      <c r="R210" s="6"/>
      <c r="S210" s="6"/>
      <c r="T210" s="6"/>
      <c r="U210" s="6"/>
      <c r="V210" s="31"/>
      <c r="W210" s="58"/>
      <c r="X210" s="11"/>
    </row>
    <row r="211" spans="1:24" ht="24.95" customHeight="1">
      <c r="A211" s="30">
        <f t="shared" si="7"/>
        <v>0</v>
      </c>
      <c r="B211" s="29"/>
      <c r="C211" s="7"/>
      <c r="D211" s="6"/>
      <c r="E211" s="6"/>
      <c r="F211" s="6"/>
      <c r="G211" s="6"/>
      <c r="H211" s="6"/>
      <c r="I211" s="31"/>
      <c r="J211" s="31"/>
      <c r="K211" s="33" t="str">
        <f t="shared" si="6"/>
        <v/>
      </c>
      <c r="L211" s="29"/>
      <c r="M211" s="29"/>
      <c r="N211" s="29"/>
      <c r="O211" s="29"/>
      <c r="P211" s="29"/>
      <c r="Q211" s="29"/>
      <c r="R211" s="6"/>
      <c r="S211" s="6"/>
      <c r="T211" s="6"/>
      <c r="U211" s="6"/>
      <c r="V211" s="31"/>
      <c r="W211" s="58"/>
      <c r="X211" s="11"/>
    </row>
    <row r="212" spans="1:24" ht="24.95" customHeight="1">
      <c r="A212" s="30">
        <f t="shared" si="7"/>
        <v>0</v>
      </c>
      <c r="B212" s="29"/>
      <c r="C212" s="7"/>
      <c r="D212" s="6"/>
      <c r="E212" s="6"/>
      <c r="F212" s="6"/>
      <c r="G212" s="6"/>
      <c r="H212" s="6"/>
      <c r="I212" s="31"/>
      <c r="J212" s="31"/>
      <c r="K212" s="33" t="str">
        <f t="shared" si="6"/>
        <v/>
      </c>
      <c r="L212" s="29"/>
      <c r="M212" s="29"/>
      <c r="N212" s="29"/>
      <c r="O212" s="29"/>
      <c r="P212" s="29"/>
      <c r="Q212" s="29"/>
      <c r="R212" s="6"/>
      <c r="S212" s="6"/>
      <c r="T212" s="6"/>
      <c r="U212" s="6"/>
      <c r="V212" s="31"/>
      <c r="W212" s="58"/>
      <c r="X212" s="11"/>
    </row>
    <row r="213" spans="1:24" ht="24.95" customHeight="1">
      <c r="A213" s="30">
        <f t="shared" si="7"/>
        <v>0</v>
      </c>
      <c r="B213" s="29"/>
      <c r="C213" s="7"/>
      <c r="D213" s="6"/>
      <c r="E213" s="6"/>
      <c r="F213" s="6"/>
      <c r="G213" s="6"/>
      <c r="H213" s="6"/>
      <c r="I213" s="31"/>
      <c r="J213" s="31"/>
      <c r="K213" s="33" t="str">
        <f t="shared" si="6"/>
        <v/>
      </c>
      <c r="L213" s="29"/>
      <c r="M213" s="29"/>
      <c r="N213" s="29"/>
      <c r="O213" s="29"/>
      <c r="P213" s="29"/>
      <c r="Q213" s="29"/>
      <c r="R213" s="6"/>
      <c r="S213" s="6"/>
      <c r="T213" s="6"/>
      <c r="U213" s="6"/>
      <c r="V213" s="31"/>
      <c r="W213" s="58"/>
      <c r="X213" s="11"/>
    </row>
    <row r="214" spans="1:24" ht="24.95" customHeight="1">
      <c r="A214" s="30">
        <f t="shared" si="7"/>
        <v>0</v>
      </c>
      <c r="B214" s="29"/>
      <c r="C214" s="7"/>
      <c r="D214" s="6"/>
      <c r="E214" s="6"/>
      <c r="F214" s="6"/>
      <c r="G214" s="6"/>
      <c r="H214" s="6"/>
      <c r="I214" s="31"/>
      <c r="J214" s="31"/>
      <c r="K214" s="33" t="str">
        <f t="shared" si="6"/>
        <v/>
      </c>
      <c r="L214" s="29"/>
      <c r="M214" s="29"/>
      <c r="N214" s="29"/>
      <c r="O214" s="29"/>
      <c r="P214" s="29"/>
      <c r="Q214" s="29"/>
      <c r="R214" s="6"/>
      <c r="S214" s="6"/>
      <c r="T214" s="6"/>
      <c r="U214" s="6"/>
      <c r="V214" s="31"/>
      <c r="W214" s="58"/>
      <c r="X214" s="11"/>
    </row>
    <row r="215" spans="1:24" ht="24.95" customHeight="1">
      <c r="A215" s="30">
        <f t="shared" si="7"/>
        <v>0</v>
      </c>
      <c r="B215" s="29"/>
      <c r="C215" s="7"/>
      <c r="D215" s="6"/>
      <c r="E215" s="6"/>
      <c r="F215" s="6"/>
      <c r="G215" s="6"/>
      <c r="H215" s="6"/>
      <c r="I215" s="31"/>
      <c r="J215" s="31"/>
      <c r="K215" s="33" t="str">
        <f t="shared" si="6"/>
        <v/>
      </c>
      <c r="L215" s="29"/>
      <c r="M215" s="29"/>
      <c r="N215" s="29"/>
      <c r="O215" s="29"/>
      <c r="P215" s="29"/>
      <c r="Q215" s="29"/>
      <c r="R215" s="6"/>
      <c r="S215" s="6"/>
      <c r="T215" s="6"/>
      <c r="U215" s="6"/>
      <c r="V215" s="31"/>
      <c r="W215" s="58"/>
      <c r="X215" s="11"/>
    </row>
    <row r="216" spans="1:24" ht="24.95" customHeight="1">
      <c r="A216" s="30">
        <f t="shared" si="7"/>
        <v>0</v>
      </c>
      <c r="B216" s="29"/>
      <c r="C216" s="7"/>
      <c r="D216" s="6"/>
      <c r="E216" s="6"/>
      <c r="F216" s="6"/>
      <c r="G216" s="6"/>
      <c r="H216" s="6"/>
      <c r="I216" s="31"/>
      <c r="J216" s="31"/>
      <c r="K216" s="33" t="str">
        <f t="shared" si="6"/>
        <v/>
      </c>
      <c r="L216" s="29"/>
      <c r="M216" s="29"/>
      <c r="N216" s="29"/>
      <c r="O216" s="29"/>
      <c r="P216" s="29"/>
      <c r="Q216" s="29"/>
      <c r="R216" s="6"/>
      <c r="S216" s="6"/>
      <c r="T216" s="6"/>
      <c r="U216" s="6"/>
      <c r="V216" s="31"/>
      <c r="W216" s="58"/>
      <c r="X216" s="11"/>
    </row>
    <row r="217" spans="1:24" ht="24.95" customHeight="1">
      <c r="A217" s="30">
        <f t="shared" si="7"/>
        <v>0</v>
      </c>
      <c r="B217" s="29"/>
      <c r="C217" s="7"/>
      <c r="D217" s="6"/>
      <c r="E217" s="6"/>
      <c r="F217" s="6"/>
      <c r="G217" s="6"/>
      <c r="H217" s="6"/>
      <c r="I217" s="31"/>
      <c r="J217" s="31"/>
      <c r="K217" s="33" t="str">
        <f t="shared" si="6"/>
        <v/>
      </c>
      <c r="L217" s="29"/>
      <c r="M217" s="29"/>
      <c r="N217" s="29"/>
      <c r="O217" s="29"/>
      <c r="P217" s="29"/>
      <c r="Q217" s="29"/>
      <c r="R217" s="6"/>
      <c r="S217" s="6"/>
      <c r="T217" s="6"/>
      <c r="U217" s="6"/>
      <c r="V217" s="31"/>
      <c r="W217" s="58"/>
      <c r="X217" s="11"/>
    </row>
    <row r="218" spans="1:24" ht="24.95" customHeight="1">
      <c r="A218" s="30">
        <f t="shared" si="7"/>
        <v>0</v>
      </c>
      <c r="B218" s="29"/>
      <c r="C218" s="7"/>
      <c r="D218" s="6"/>
      <c r="E218" s="6"/>
      <c r="F218" s="6"/>
      <c r="G218" s="6"/>
      <c r="H218" s="6"/>
      <c r="I218" s="31"/>
      <c r="J218" s="31"/>
      <c r="K218" s="33" t="str">
        <f t="shared" si="6"/>
        <v/>
      </c>
      <c r="L218" s="29"/>
      <c r="M218" s="29"/>
      <c r="N218" s="29"/>
      <c r="O218" s="29"/>
      <c r="P218" s="29"/>
      <c r="Q218" s="29"/>
      <c r="R218" s="6"/>
      <c r="S218" s="6"/>
      <c r="T218" s="6"/>
      <c r="U218" s="6"/>
      <c r="V218" s="31"/>
      <c r="W218" s="58"/>
      <c r="X218" s="11"/>
    </row>
    <row r="219" spans="1:24" ht="24.95" customHeight="1">
      <c r="A219" s="30">
        <f t="shared" si="7"/>
        <v>0</v>
      </c>
      <c r="B219" s="29"/>
      <c r="C219" s="7"/>
      <c r="D219" s="6"/>
      <c r="E219" s="6"/>
      <c r="F219" s="6"/>
      <c r="G219" s="6"/>
      <c r="H219" s="6"/>
      <c r="I219" s="31"/>
      <c r="J219" s="31"/>
      <c r="K219" s="33" t="str">
        <f t="shared" si="6"/>
        <v/>
      </c>
      <c r="L219" s="29"/>
      <c r="M219" s="29"/>
      <c r="N219" s="29"/>
      <c r="O219" s="29"/>
      <c r="P219" s="29"/>
      <c r="Q219" s="29"/>
      <c r="R219" s="6"/>
      <c r="S219" s="6"/>
      <c r="T219" s="6"/>
      <c r="U219" s="6"/>
      <c r="V219" s="31"/>
      <c r="W219" s="58"/>
      <c r="X219" s="11"/>
    </row>
    <row r="220" spans="1:24" ht="24.95" customHeight="1">
      <c r="A220" s="30">
        <f t="shared" si="7"/>
        <v>0</v>
      </c>
      <c r="B220" s="29"/>
      <c r="C220" s="7"/>
      <c r="D220" s="6"/>
      <c r="E220" s="6"/>
      <c r="F220" s="6"/>
      <c r="G220" s="6"/>
      <c r="H220" s="6"/>
      <c r="I220" s="31"/>
      <c r="J220" s="31"/>
      <c r="K220" s="33" t="str">
        <f t="shared" si="6"/>
        <v/>
      </c>
      <c r="L220" s="29"/>
      <c r="M220" s="29"/>
      <c r="N220" s="29"/>
      <c r="O220" s="29"/>
      <c r="P220" s="29"/>
      <c r="Q220" s="29"/>
      <c r="R220" s="6"/>
      <c r="S220" s="6"/>
      <c r="T220" s="6"/>
      <c r="U220" s="6"/>
      <c r="V220" s="31"/>
      <c r="W220" s="58"/>
      <c r="X220" s="11"/>
    </row>
    <row r="221" spans="1:24" ht="24.95" customHeight="1">
      <c r="A221" s="30">
        <f t="shared" si="7"/>
        <v>0</v>
      </c>
      <c r="B221" s="29"/>
      <c r="C221" s="7"/>
      <c r="D221" s="6"/>
      <c r="E221" s="6"/>
      <c r="F221" s="6"/>
      <c r="G221" s="6"/>
      <c r="H221" s="6"/>
      <c r="I221" s="31"/>
      <c r="J221" s="31"/>
      <c r="K221" s="33" t="str">
        <f t="shared" si="6"/>
        <v/>
      </c>
      <c r="L221" s="29"/>
      <c r="M221" s="29"/>
      <c r="N221" s="29"/>
      <c r="O221" s="29"/>
      <c r="P221" s="29"/>
      <c r="Q221" s="29"/>
      <c r="R221" s="6"/>
      <c r="S221" s="6"/>
      <c r="T221" s="6"/>
      <c r="U221" s="6"/>
      <c r="V221" s="31"/>
      <c r="W221" s="58"/>
      <c r="X221" s="11"/>
    </row>
    <row r="222" spans="1:24" ht="24.95" customHeight="1">
      <c r="A222" s="30">
        <f t="shared" si="7"/>
        <v>0</v>
      </c>
      <c r="B222" s="29"/>
      <c r="C222" s="7"/>
      <c r="D222" s="6"/>
      <c r="E222" s="6"/>
      <c r="F222" s="6"/>
      <c r="G222" s="6"/>
      <c r="H222" s="6"/>
      <c r="I222" s="31"/>
      <c r="J222" s="31"/>
      <c r="K222" s="33" t="str">
        <f t="shared" si="6"/>
        <v/>
      </c>
      <c r="L222" s="29"/>
      <c r="M222" s="29"/>
      <c r="N222" s="29"/>
      <c r="O222" s="29"/>
      <c r="P222" s="29"/>
      <c r="Q222" s="29"/>
      <c r="R222" s="6"/>
      <c r="S222" s="6"/>
      <c r="T222" s="6"/>
      <c r="U222" s="6"/>
      <c r="V222" s="31"/>
      <c r="W222" s="58"/>
      <c r="X222" s="11"/>
    </row>
    <row r="223" spans="1:24" ht="24.95" customHeight="1">
      <c r="A223" s="30">
        <f t="shared" si="7"/>
        <v>0</v>
      </c>
      <c r="B223" s="29"/>
      <c r="C223" s="7"/>
      <c r="D223" s="6"/>
      <c r="E223" s="6"/>
      <c r="F223" s="6"/>
      <c r="G223" s="6"/>
      <c r="H223" s="6"/>
      <c r="I223" s="31"/>
      <c r="J223" s="31"/>
      <c r="K223" s="33" t="str">
        <f t="shared" si="6"/>
        <v/>
      </c>
      <c r="L223" s="29"/>
      <c r="M223" s="29"/>
      <c r="N223" s="29"/>
      <c r="O223" s="29"/>
      <c r="P223" s="29"/>
      <c r="Q223" s="29"/>
      <c r="R223" s="6"/>
      <c r="S223" s="6"/>
      <c r="T223" s="6"/>
      <c r="U223" s="6"/>
      <c r="V223" s="31"/>
      <c r="W223" s="58"/>
      <c r="X223" s="11"/>
    </row>
    <row r="224" spans="1:24" ht="24.95" customHeight="1">
      <c r="A224" s="30">
        <f t="shared" si="7"/>
        <v>0</v>
      </c>
      <c r="B224" s="29"/>
      <c r="C224" s="7"/>
      <c r="D224" s="6"/>
      <c r="E224" s="6"/>
      <c r="F224" s="6"/>
      <c r="G224" s="6"/>
      <c r="H224" s="6"/>
      <c r="I224" s="31"/>
      <c r="J224" s="31"/>
      <c r="K224" s="33" t="str">
        <f t="shared" si="6"/>
        <v/>
      </c>
      <c r="L224" s="29"/>
      <c r="M224" s="29"/>
      <c r="N224" s="29"/>
      <c r="O224" s="29"/>
      <c r="P224" s="29"/>
      <c r="Q224" s="29"/>
      <c r="R224" s="6"/>
      <c r="S224" s="6"/>
      <c r="T224" s="6"/>
      <c r="U224" s="6"/>
      <c r="V224" s="31"/>
      <c r="W224" s="58"/>
      <c r="X224" s="11"/>
    </row>
    <row r="225" spans="1:24" ht="24.95" customHeight="1">
      <c r="A225" s="30">
        <f t="shared" si="7"/>
        <v>0</v>
      </c>
      <c r="B225" s="29"/>
      <c r="C225" s="7"/>
      <c r="D225" s="6"/>
      <c r="E225" s="6"/>
      <c r="F225" s="6"/>
      <c r="G225" s="6"/>
      <c r="H225" s="6"/>
      <c r="I225" s="31"/>
      <c r="J225" s="31"/>
      <c r="K225" s="33" t="str">
        <f t="shared" si="6"/>
        <v/>
      </c>
      <c r="L225" s="29"/>
      <c r="M225" s="29"/>
      <c r="N225" s="29"/>
      <c r="O225" s="29"/>
      <c r="P225" s="29"/>
      <c r="Q225" s="29"/>
      <c r="R225" s="6"/>
      <c r="S225" s="6"/>
      <c r="T225" s="6"/>
      <c r="U225" s="6"/>
      <c r="V225" s="31"/>
      <c r="W225" s="58"/>
      <c r="X225" s="11"/>
    </row>
    <row r="226" spans="1:24" ht="24.95" customHeight="1">
      <c r="A226" s="30">
        <f t="shared" si="7"/>
        <v>0</v>
      </c>
      <c r="B226" s="29"/>
      <c r="C226" s="7"/>
      <c r="D226" s="6"/>
      <c r="E226" s="6"/>
      <c r="F226" s="6"/>
      <c r="G226" s="6"/>
      <c r="H226" s="6"/>
      <c r="I226" s="31"/>
      <c r="J226" s="31"/>
      <c r="K226" s="33" t="str">
        <f t="shared" si="6"/>
        <v/>
      </c>
      <c r="L226" s="29"/>
      <c r="M226" s="29"/>
      <c r="N226" s="29"/>
      <c r="O226" s="29"/>
      <c r="P226" s="29"/>
      <c r="Q226" s="29"/>
      <c r="R226" s="6"/>
      <c r="S226" s="6"/>
      <c r="T226" s="6"/>
      <c r="U226" s="6"/>
      <c r="V226" s="31"/>
      <c r="W226" s="58"/>
      <c r="X226" s="11"/>
    </row>
    <row r="227" spans="1:24" ht="24.95" customHeight="1">
      <c r="A227" s="30">
        <f t="shared" si="7"/>
        <v>0</v>
      </c>
      <c r="B227" s="29"/>
      <c r="C227" s="7"/>
      <c r="D227" s="6"/>
      <c r="E227" s="6"/>
      <c r="F227" s="6"/>
      <c r="G227" s="6"/>
      <c r="H227" s="6"/>
      <c r="I227" s="31"/>
      <c r="J227" s="31"/>
      <c r="K227" s="33" t="str">
        <f t="shared" si="6"/>
        <v/>
      </c>
      <c r="L227" s="29"/>
      <c r="M227" s="29"/>
      <c r="N227" s="29"/>
      <c r="O227" s="29"/>
      <c r="P227" s="29"/>
      <c r="Q227" s="29"/>
      <c r="R227" s="6"/>
      <c r="S227" s="6"/>
      <c r="T227" s="6"/>
      <c r="U227" s="6"/>
      <c r="V227" s="31"/>
      <c r="W227" s="58"/>
      <c r="X227" s="11"/>
    </row>
    <row r="228" spans="1:24" ht="24.95" customHeight="1">
      <c r="A228" s="30">
        <f t="shared" si="7"/>
        <v>0</v>
      </c>
      <c r="B228" s="29"/>
      <c r="C228" s="7"/>
      <c r="D228" s="6"/>
      <c r="E228" s="6"/>
      <c r="F228" s="6"/>
      <c r="G228" s="6"/>
      <c r="H228" s="6"/>
      <c r="I228" s="31"/>
      <c r="J228" s="31"/>
      <c r="K228" s="33" t="str">
        <f t="shared" si="6"/>
        <v/>
      </c>
      <c r="L228" s="29"/>
      <c r="M228" s="29"/>
      <c r="N228" s="29"/>
      <c r="O228" s="29"/>
      <c r="P228" s="29"/>
      <c r="Q228" s="29"/>
      <c r="R228" s="6"/>
      <c r="S228" s="6"/>
      <c r="T228" s="6"/>
      <c r="U228" s="6"/>
      <c r="V228" s="31"/>
      <c r="W228" s="58"/>
      <c r="X228" s="11"/>
    </row>
    <row r="229" spans="1:24" ht="24.95" customHeight="1">
      <c r="A229" s="30">
        <f t="shared" si="7"/>
        <v>0</v>
      </c>
      <c r="B229" s="29"/>
      <c r="C229" s="7"/>
      <c r="D229" s="6"/>
      <c r="E229" s="6"/>
      <c r="F229" s="6"/>
      <c r="G229" s="6"/>
      <c r="H229" s="6"/>
      <c r="I229" s="31"/>
      <c r="J229" s="31"/>
      <c r="K229" s="33" t="str">
        <f t="shared" si="6"/>
        <v/>
      </c>
      <c r="L229" s="29"/>
      <c r="M229" s="29"/>
      <c r="N229" s="29"/>
      <c r="O229" s="29"/>
      <c r="P229" s="29"/>
      <c r="Q229" s="29"/>
      <c r="R229" s="6"/>
      <c r="S229" s="6"/>
      <c r="T229" s="6"/>
      <c r="U229" s="6"/>
      <c r="V229" s="31"/>
      <c r="W229" s="58"/>
      <c r="X229" s="11"/>
    </row>
    <row r="230" spans="1:24" ht="24.95" customHeight="1">
      <c r="A230" s="30">
        <f t="shared" si="7"/>
        <v>0</v>
      </c>
      <c r="B230" s="29"/>
      <c r="C230" s="7"/>
      <c r="D230" s="6"/>
      <c r="E230" s="6"/>
      <c r="F230" s="6"/>
      <c r="G230" s="6"/>
      <c r="H230" s="6"/>
      <c r="I230" s="31"/>
      <c r="J230" s="31"/>
      <c r="K230" s="33" t="str">
        <f t="shared" si="6"/>
        <v/>
      </c>
      <c r="L230" s="29"/>
      <c r="M230" s="29"/>
      <c r="N230" s="29"/>
      <c r="O230" s="29"/>
      <c r="P230" s="29"/>
      <c r="Q230" s="29"/>
      <c r="R230" s="6"/>
      <c r="S230" s="6"/>
      <c r="T230" s="6"/>
      <c r="U230" s="6"/>
      <c r="V230" s="31"/>
      <c r="W230" s="58"/>
      <c r="X230" s="11"/>
    </row>
    <row r="231" spans="1:24" ht="24.95" customHeight="1">
      <c r="A231" s="30">
        <f t="shared" si="7"/>
        <v>0</v>
      </c>
      <c r="B231" s="29"/>
      <c r="C231" s="7"/>
      <c r="D231" s="6"/>
      <c r="E231" s="6"/>
      <c r="F231" s="6"/>
      <c r="G231" s="6"/>
      <c r="H231" s="6"/>
      <c r="I231" s="31"/>
      <c r="J231" s="31"/>
      <c r="K231" s="33" t="str">
        <f t="shared" si="6"/>
        <v/>
      </c>
      <c r="L231" s="29"/>
      <c r="M231" s="29"/>
      <c r="N231" s="29"/>
      <c r="O231" s="29"/>
      <c r="P231" s="29"/>
      <c r="Q231" s="29"/>
      <c r="R231" s="6"/>
      <c r="S231" s="6"/>
      <c r="T231" s="6"/>
      <c r="U231" s="6"/>
      <c r="V231" s="31"/>
      <c r="W231" s="58"/>
      <c r="X231" s="11"/>
    </row>
    <row r="232" spans="1:24" ht="24.95" customHeight="1">
      <c r="A232" s="30">
        <f t="shared" si="7"/>
        <v>0</v>
      </c>
      <c r="B232" s="29"/>
      <c r="C232" s="7"/>
      <c r="D232" s="6"/>
      <c r="E232" s="6"/>
      <c r="F232" s="6"/>
      <c r="G232" s="6"/>
      <c r="H232" s="6"/>
      <c r="I232" s="31"/>
      <c r="J232" s="31"/>
      <c r="K232" s="33" t="str">
        <f t="shared" si="6"/>
        <v/>
      </c>
      <c r="L232" s="29"/>
      <c r="M232" s="29"/>
      <c r="N232" s="29"/>
      <c r="O232" s="29"/>
      <c r="P232" s="29"/>
      <c r="Q232" s="29"/>
      <c r="R232" s="6"/>
      <c r="S232" s="6"/>
      <c r="T232" s="6"/>
      <c r="U232" s="6"/>
      <c r="V232" s="31"/>
      <c r="W232" s="58"/>
      <c r="X232" s="11"/>
    </row>
    <row r="233" spans="1:24" ht="24.95" customHeight="1">
      <c r="A233" s="30">
        <f t="shared" si="7"/>
        <v>0</v>
      </c>
      <c r="B233" s="29"/>
      <c r="C233" s="7"/>
      <c r="D233" s="6"/>
      <c r="E233" s="6"/>
      <c r="F233" s="6"/>
      <c r="G233" s="6"/>
      <c r="H233" s="6"/>
      <c r="I233" s="31"/>
      <c r="J233" s="31"/>
      <c r="K233" s="33" t="str">
        <f t="shared" si="6"/>
        <v/>
      </c>
      <c r="L233" s="29"/>
      <c r="M233" s="29"/>
      <c r="N233" s="29"/>
      <c r="O233" s="29"/>
      <c r="P233" s="29"/>
      <c r="Q233" s="29"/>
      <c r="R233" s="6"/>
      <c r="S233" s="6"/>
      <c r="T233" s="6"/>
      <c r="U233" s="6"/>
      <c r="V233" s="31"/>
      <c r="W233" s="58"/>
      <c r="X233" s="11"/>
    </row>
    <row r="234" spans="1:24" ht="24.95" customHeight="1">
      <c r="A234" s="30">
        <f t="shared" si="7"/>
        <v>0</v>
      </c>
      <c r="B234" s="29"/>
      <c r="C234" s="7"/>
      <c r="D234" s="6"/>
      <c r="E234" s="6"/>
      <c r="F234" s="6"/>
      <c r="G234" s="6"/>
      <c r="H234" s="6"/>
      <c r="I234" s="31"/>
      <c r="J234" s="31"/>
      <c r="K234" s="33" t="str">
        <f t="shared" si="6"/>
        <v/>
      </c>
      <c r="L234" s="29"/>
      <c r="M234" s="29"/>
      <c r="N234" s="29"/>
      <c r="O234" s="29"/>
      <c r="P234" s="29"/>
      <c r="Q234" s="29"/>
      <c r="R234" s="6"/>
      <c r="S234" s="6"/>
      <c r="T234" s="6"/>
      <c r="U234" s="6"/>
      <c r="V234" s="31"/>
      <c r="W234" s="58"/>
      <c r="X234" s="11"/>
    </row>
    <row r="235" spans="1:24" ht="24.95" customHeight="1">
      <c r="A235" s="30">
        <f t="shared" si="7"/>
        <v>0</v>
      </c>
      <c r="B235" s="29"/>
      <c r="C235" s="7"/>
      <c r="D235" s="6"/>
      <c r="E235" s="6"/>
      <c r="F235" s="6"/>
      <c r="G235" s="6"/>
      <c r="H235" s="6"/>
      <c r="I235" s="31"/>
      <c r="J235" s="31"/>
      <c r="K235" s="33" t="str">
        <f t="shared" si="6"/>
        <v/>
      </c>
      <c r="L235" s="29"/>
      <c r="M235" s="29"/>
      <c r="N235" s="29"/>
      <c r="O235" s="29"/>
      <c r="P235" s="29"/>
      <c r="Q235" s="29"/>
      <c r="R235" s="6"/>
      <c r="S235" s="6"/>
      <c r="T235" s="6"/>
      <c r="U235" s="6"/>
      <c r="V235" s="31"/>
      <c r="W235" s="58"/>
      <c r="X235" s="11"/>
    </row>
    <row r="236" spans="1:24" ht="24.95" customHeight="1">
      <c r="A236" s="30">
        <f t="shared" si="7"/>
        <v>0</v>
      </c>
      <c r="B236" s="29"/>
      <c r="C236" s="7"/>
      <c r="D236" s="6"/>
      <c r="E236" s="6"/>
      <c r="F236" s="6"/>
      <c r="G236" s="6"/>
      <c r="H236" s="6"/>
      <c r="I236" s="31"/>
      <c r="J236" s="31"/>
      <c r="K236" s="33" t="str">
        <f t="shared" si="6"/>
        <v/>
      </c>
      <c r="L236" s="29"/>
      <c r="M236" s="29"/>
      <c r="N236" s="29"/>
      <c r="O236" s="29"/>
      <c r="P236" s="29"/>
      <c r="Q236" s="29"/>
      <c r="R236" s="6"/>
      <c r="S236" s="6"/>
      <c r="T236" s="6"/>
      <c r="U236" s="6"/>
      <c r="V236" s="31"/>
      <c r="W236" s="58"/>
      <c r="X236" s="11"/>
    </row>
    <row r="237" spans="1:24" ht="24.95" customHeight="1">
      <c r="A237" s="30">
        <f t="shared" si="7"/>
        <v>0</v>
      </c>
      <c r="B237" s="29"/>
      <c r="C237" s="7"/>
      <c r="D237" s="6"/>
      <c r="E237" s="6"/>
      <c r="F237" s="6"/>
      <c r="G237" s="6"/>
      <c r="H237" s="6"/>
      <c r="I237" s="31"/>
      <c r="J237" s="31"/>
      <c r="K237" s="33" t="str">
        <f t="shared" si="6"/>
        <v/>
      </c>
      <c r="L237" s="29"/>
      <c r="M237" s="29"/>
      <c r="N237" s="29"/>
      <c r="O237" s="29"/>
      <c r="P237" s="29"/>
      <c r="Q237" s="29"/>
      <c r="R237" s="6"/>
      <c r="S237" s="6"/>
      <c r="T237" s="6"/>
      <c r="U237" s="6"/>
      <c r="V237" s="31"/>
      <c r="W237" s="58"/>
      <c r="X237" s="11"/>
    </row>
    <row r="238" spans="1:24" ht="24.95" customHeight="1">
      <c r="A238" s="30">
        <f t="shared" si="7"/>
        <v>0</v>
      </c>
      <c r="B238" s="29"/>
      <c r="C238" s="7"/>
      <c r="D238" s="6"/>
      <c r="E238" s="6"/>
      <c r="F238" s="6"/>
      <c r="G238" s="6"/>
      <c r="H238" s="6"/>
      <c r="I238" s="31"/>
      <c r="J238" s="31"/>
      <c r="K238" s="33" t="str">
        <f t="shared" si="6"/>
        <v/>
      </c>
      <c r="L238" s="29"/>
      <c r="M238" s="29"/>
      <c r="N238" s="29"/>
      <c r="O238" s="29"/>
      <c r="P238" s="29"/>
      <c r="Q238" s="29"/>
      <c r="R238" s="6"/>
      <c r="S238" s="6"/>
      <c r="T238" s="6"/>
      <c r="U238" s="6"/>
      <c r="V238" s="31"/>
      <c r="W238" s="58"/>
      <c r="X238" s="11"/>
    </row>
    <row r="239" spans="1:24" ht="24.95" customHeight="1">
      <c r="A239" s="30">
        <f t="shared" si="7"/>
        <v>0</v>
      </c>
      <c r="B239" s="29"/>
      <c r="C239" s="7"/>
      <c r="D239" s="6"/>
      <c r="E239" s="6"/>
      <c r="F239" s="6"/>
      <c r="G239" s="6"/>
      <c r="H239" s="6"/>
      <c r="I239" s="31"/>
      <c r="J239" s="31"/>
      <c r="K239" s="33" t="str">
        <f t="shared" si="6"/>
        <v/>
      </c>
      <c r="L239" s="29"/>
      <c r="M239" s="29"/>
      <c r="N239" s="29"/>
      <c r="O239" s="29"/>
      <c r="P239" s="29"/>
      <c r="Q239" s="29"/>
      <c r="R239" s="6"/>
      <c r="S239" s="6"/>
      <c r="T239" s="6"/>
      <c r="U239" s="6"/>
      <c r="V239" s="31"/>
      <c r="W239" s="58"/>
      <c r="X239" s="11"/>
    </row>
    <row r="240" spans="1:24" ht="24.95" customHeight="1">
      <c r="A240" s="30">
        <f t="shared" si="7"/>
        <v>0</v>
      </c>
      <c r="B240" s="29"/>
      <c r="C240" s="7"/>
      <c r="D240" s="6"/>
      <c r="E240" s="6"/>
      <c r="F240" s="6"/>
      <c r="G240" s="6"/>
      <c r="H240" s="6"/>
      <c r="I240" s="31"/>
      <c r="J240" s="31"/>
      <c r="K240" s="33" t="str">
        <f t="shared" si="6"/>
        <v/>
      </c>
      <c r="L240" s="29"/>
      <c r="M240" s="29"/>
      <c r="N240" s="29"/>
      <c r="O240" s="29"/>
      <c r="P240" s="29"/>
      <c r="Q240" s="29"/>
      <c r="R240" s="6"/>
      <c r="S240" s="6"/>
      <c r="T240" s="6"/>
      <c r="U240" s="6"/>
      <c r="V240" s="31"/>
      <c r="W240" s="58"/>
      <c r="X240" s="11"/>
    </row>
    <row r="241" spans="1:24" ht="24.95" customHeight="1">
      <c r="A241" s="30">
        <f t="shared" si="7"/>
        <v>0</v>
      </c>
      <c r="B241" s="29"/>
      <c r="C241" s="7"/>
      <c r="D241" s="6"/>
      <c r="E241" s="6"/>
      <c r="F241" s="6"/>
      <c r="G241" s="6"/>
      <c r="H241" s="6"/>
      <c r="I241" s="31"/>
      <c r="J241" s="31"/>
      <c r="K241" s="33" t="str">
        <f t="shared" si="6"/>
        <v/>
      </c>
      <c r="L241" s="29"/>
      <c r="M241" s="29"/>
      <c r="N241" s="29"/>
      <c r="O241" s="29"/>
      <c r="P241" s="29"/>
      <c r="Q241" s="29"/>
      <c r="R241" s="6"/>
      <c r="S241" s="6"/>
      <c r="T241" s="6"/>
      <c r="U241" s="6"/>
      <c r="V241" s="31"/>
      <c r="W241" s="58"/>
      <c r="X241" s="11"/>
    </row>
    <row r="242" spans="1:24" ht="24.95" customHeight="1">
      <c r="A242" s="30">
        <f t="shared" si="7"/>
        <v>0</v>
      </c>
      <c r="B242" s="29"/>
      <c r="C242" s="7"/>
      <c r="D242" s="6"/>
      <c r="E242" s="6"/>
      <c r="F242" s="6"/>
      <c r="G242" s="6"/>
      <c r="H242" s="6"/>
      <c r="I242" s="31"/>
      <c r="J242" s="31"/>
      <c r="K242" s="33" t="str">
        <f t="shared" si="6"/>
        <v/>
      </c>
      <c r="L242" s="29"/>
      <c r="M242" s="29"/>
      <c r="N242" s="29"/>
      <c r="O242" s="29"/>
      <c r="P242" s="29"/>
      <c r="Q242" s="29"/>
      <c r="R242" s="6"/>
      <c r="S242" s="6"/>
      <c r="T242" s="6"/>
      <c r="U242" s="6"/>
      <c r="V242" s="31"/>
      <c r="W242" s="58"/>
      <c r="X242" s="11"/>
    </row>
    <row r="243" spans="1:24" ht="24.95" customHeight="1">
      <c r="A243" s="30">
        <f t="shared" si="7"/>
        <v>0</v>
      </c>
      <c r="B243" s="29"/>
      <c r="C243" s="7"/>
      <c r="D243" s="6"/>
      <c r="E243" s="6"/>
      <c r="F243" s="6"/>
      <c r="G243" s="6"/>
      <c r="H243" s="6"/>
      <c r="I243" s="31"/>
      <c r="J243" s="31"/>
      <c r="K243" s="33" t="str">
        <f t="shared" si="6"/>
        <v/>
      </c>
      <c r="L243" s="29"/>
      <c r="M243" s="29"/>
      <c r="N243" s="29"/>
      <c r="O243" s="29"/>
      <c r="P243" s="29"/>
      <c r="Q243" s="29"/>
      <c r="R243" s="6"/>
      <c r="S243" s="6"/>
      <c r="T243" s="6"/>
      <c r="U243" s="6"/>
      <c r="V243" s="31"/>
      <c r="W243" s="58"/>
      <c r="X243" s="11"/>
    </row>
    <row r="244" spans="1:24" ht="24.95" customHeight="1">
      <c r="A244" s="30">
        <f t="shared" si="7"/>
        <v>0</v>
      </c>
      <c r="B244" s="29"/>
      <c r="C244" s="7"/>
      <c r="D244" s="6"/>
      <c r="E244" s="6"/>
      <c r="F244" s="6"/>
      <c r="G244" s="6"/>
      <c r="H244" s="6"/>
      <c r="I244" s="31"/>
      <c r="J244" s="31"/>
      <c r="K244" s="33" t="str">
        <f t="shared" si="6"/>
        <v/>
      </c>
      <c r="L244" s="29"/>
      <c r="M244" s="29"/>
      <c r="N244" s="29"/>
      <c r="O244" s="29"/>
      <c r="P244" s="29"/>
      <c r="Q244" s="29"/>
      <c r="R244" s="6"/>
      <c r="S244" s="6"/>
      <c r="T244" s="6"/>
      <c r="U244" s="6"/>
      <c r="V244" s="31"/>
      <c r="W244" s="58"/>
      <c r="X244" s="11"/>
    </row>
    <row r="245" spans="1:24" ht="24.95" customHeight="1">
      <c r="A245" s="30">
        <f t="shared" si="7"/>
        <v>0</v>
      </c>
      <c r="B245" s="29"/>
      <c r="C245" s="7"/>
      <c r="D245" s="6"/>
      <c r="E245" s="6"/>
      <c r="F245" s="6"/>
      <c r="G245" s="6"/>
      <c r="H245" s="6"/>
      <c r="I245" s="31"/>
      <c r="J245" s="31"/>
      <c r="K245" s="33" t="str">
        <f t="shared" si="6"/>
        <v/>
      </c>
      <c r="L245" s="29"/>
      <c r="M245" s="29"/>
      <c r="N245" s="29"/>
      <c r="O245" s="29"/>
      <c r="P245" s="29"/>
      <c r="Q245" s="29"/>
      <c r="R245" s="6"/>
      <c r="S245" s="6"/>
      <c r="T245" s="6"/>
      <c r="U245" s="6"/>
      <c r="V245" s="31"/>
      <c r="W245" s="58"/>
      <c r="X245" s="11"/>
    </row>
    <row r="246" spans="1:24" ht="24.95" customHeight="1">
      <c r="A246" s="30">
        <f t="shared" si="7"/>
        <v>0</v>
      </c>
      <c r="B246" s="29"/>
      <c r="C246" s="7"/>
      <c r="D246" s="6"/>
      <c r="E246" s="6"/>
      <c r="F246" s="6"/>
      <c r="G246" s="6"/>
      <c r="H246" s="6"/>
      <c r="I246" s="31"/>
      <c r="J246" s="31"/>
      <c r="K246" s="33" t="str">
        <f t="shared" si="6"/>
        <v/>
      </c>
      <c r="L246" s="29"/>
      <c r="M246" s="29"/>
      <c r="N246" s="29"/>
      <c r="O246" s="29"/>
      <c r="P246" s="29"/>
      <c r="Q246" s="29"/>
      <c r="R246" s="6"/>
      <c r="S246" s="6"/>
      <c r="T246" s="6"/>
      <c r="U246" s="6"/>
      <c r="V246" s="31"/>
      <c r="W246" s="58"/>
      <c r="X246" s="11"/>
    </row>
    <row r="247" spans="1:24" ht="24.95" customHeight="1">
      <c r="A247" s="30">
        <f t="shared" si="7"/>
        <v>0</v>
      </c>
      <c r="B247" s="29"/>
      <c r="C247" s="7"/>
      <c r="D247" s="6"/>
      <c r="E247" s="6"/>
      <c r="F247" s="6"/>
      <c r="G247" s="6"/>
      <c r="H247" s="6"/>
      <c r="I247" s="31"/>
      <c r="J247" s="31"/>
      <c r="K247" s="33" t="str">
        <f t="shared" si="6"/>
        <v/>
      </c>
      <c r="L247" s="29"/>
      <c r="M247" s="29"/>
      <c r="N247" s="29"/>
      <c r="O247" s="29"/>
      <c r="P247" s="29"/>
      <c r="Q247" s="29"/>
      <c r="R247" s="6"/>
      <c r="S247" s="6"/>
      <c r="T247" s="6"/>
      <c r="U247" s="6"/>
      <c r="V247" s="31"/>
      <c r="W247" s="58"/>
      <c r="X247" s="11"/>
    </row>
    <row r="248" spans="1:24" ht="24.95" customHeight="1">
      <c r="A248" s="30">
        <f t="shared" si="7"/>
        <v>0</v>
      </c>
      <c r="B248" s="29"/>
      <c r="C248" s="7"/>
      <c r="D248" s="6"/>
      <c r="E248" s="6"/>
      <c r="F248" s="6"/>
      <c r="G248" s="6"/>
      <c r="H248" s="6"/>
      <c r="I248" s="31"/>
      <c r="J248" s="31"/>
      <c r="K248" s="33" t="str">
        <f t="shared" si="6"/>
        <v/>
      </c>
      <c r="L248" s="29"/>
      <c r="M248" s="29"/>
      <c r="N248" s="29"/>
      <c r="O248" s="29"/>
      <c r="P248" s="29"/>
      <c r="Q248" s="29"/>
      <c r="R248" s="6"/>
      <c r="S248" s="6"/>
      <c r="T248" s="6"/>
      <c r="U248" s="6"/>
      <c r="V248" s="31"/>
      <c r="W248" s="58"/>
      <c r="X248" s="11"/>
    </row>
    <row r="249" spans="1:24" ht="24.95" customHeight="1">
      <c r="A249" s="30">
        <f t="shared" si="7"/>
        <v>0</v>
      </c>
      <c r="B249" s="29"/>
      <c r="C249" s="7"/>
      <c r="D249" s="6"/>
      <c r="E249" s="6"/>
      <c r="F249" s="6"/>
      <c r="G249" s="6"/>
      <c r="H249" s="6"/>
      <c r="I249" s="31"/>
      <c r="J249" s="31"/>
      <c r="K249" s="33" t="str">
        <f t="shared" si="6"/>
        <v/>
      </c>
      <c r="L249" s="29"/>
      <c r="M249" s="29"/>
      <c r="N249" s="29"/>
      <c r="O249" s="29"/>
      <c r="P249" s="29"/>
      <c r="Q249" s="29"/>
      <c r="R249" s="6"/>
      <c r="S249" s="6"/>
      <c r="T249" s="6"/>
      <c r="U249" s="6"/>
      <c r="V249" s="31"/>
      <c r="W249" s="58"/>
      <c r="X249" s="11"/>
    </row>
    <row r="250" spans="1:24" ht="24.95" customHeight="1">
      <c r="A250" s="30">
        <f t="shared" si="7"/>
        <v>0</v>
      </c>
      <c r="B250" s="29"/>
      <c r="C250" s="7"/>
      <c r="D250" s="6"/>
      <c r="E250" s="6"/>
      <c r="F250" s="6"/>
      <c r="G250" s="6"/>
      <c r="H250" s="6"/>
      <c r="I250" s="31"/>
      <c r="J250" s="31"/>
      <c r="K250" s="33" t="str">
        <f t="shared" si="6"/>
        <v/>
      </c>
      <c r="L250" s="29"/>
      <c r="M250" s="29"/>
      <c r="N250" s="29"/>
      <c r="O250" s="29"/>
      <c r="P250" s="29"/>
      <c r="Q250" s="29"/>
      <c r="R250" s="6"/>
      <c r="S250" s="6"/>
      <c r="T250" s="6"/>
      <c r="U250" s="6"/>
      <c r="V250" s="31"/>
      <c r="W250" s="58"/>
      <c r="X250" s="11"/>
    </row>
    <row r="251" spans="1:24" ht="24.95" customHeight="1">
      <c r="A251" s="30">
        <f t="shared" si="7"/>
        <v>0</v>
      </c>
      <c r="B251" s="29"/>
      <c r="C251" s="7"/>
      <c r="D251" s="6"/>
      <c r="E251" s="6"/>
      <c r="F251" s="6"/>
      <c r="G251" s="6"/>
      <c r="H251" s="6"/>
      <c r="I251" s="31"/>
      <c r="J251" s="31"/>
      <c r="K251" s="33" t="str">
        <f t="shared" si="6"/>
        <v/>
      </c>
      <c r="L251" s="29"/>
      <c r="M251" s="29"/>
      <c r="N251" s="29"/>
      <c r="O251" s="29"/>
      <c r="P251" s="29"/>
      <c r="Q251" s="29"/>
      <c r="R251" s="6"/>
      <c r="S251" s="6"/>
      <c r="T251" s="6"/>
      <c r="U251" s="6"/>
      <c r="V251" s="31"/>
      <c r="W251" s="58"/>
      <c r="X251" s="11"/>
    </row>
    <row r="252" spans="1:24" ht="24.95" customHeight="1">
      <c r="A252" s="30">
        <f t="shared" si="7"/>
        <v>0</v>
      </c>
      <c r="B252" s="29"/>
      <c r="C252" s="7"/>
      <c r="D252" s="6"/>
      <c r="E252" s="6"/>
      <c r="F252" s="6"/>
      <c r="G252" s="6"/>
      <c r="H252" s="6"/>
      <c r="I252" s="31"/>
      <c r="J252" s="31"/>
      <c r="K252" s="33" t="str">
        <f t="shared" si="6"/>
        <v/>
      </c>
      <c r="L252" s="29"/>
      <c r="M252" s="29"/>
      <c r="N252" s="29"/>
      <c r="O252" s="29"/>
      <c r="P252" s="29"/>
      <c r="Q252" s="29"/>
      <c r="R252" s="6"/>
      <c r="S252" s="6"/>
      <c r="T252" s="6"/>
      <c r="U252" s="6"/>
      <c r="V252" s="31"/>
      <c r="W252" s="58"/>
      <c r="X252" s="11"/>
    </row>
    <row r="253" spans="1:24" ht="24.95" customHeight="1">
      <c r="A253" s="30">
        <f t="shared" si="7"/>
        <v>0</v>
      </c>
      <c r="B253" s="29"/>
      <c r="C253" s="7"/>
      <c r="D253" s="6"/>
      <c r="E253" s="6"/>
      <c r="F253" s="6"/>
      <c r="G253" s="6"/>
      <c r="H253" s="6"/>
      <c r="I253" s="31"/>
      <c r="J253" s="31"/>
      <c r="K253" s="33" t="str">
        <f t="shared" si="6"/>
        <v/>
      </c>
      <c r="L253" s="29"/>
      <c r="M253" s="29"/>
      <c r="N253" s="29"/>
      <c r="O253" s="29"/>
      <c r="P253" s="29"/>
      <c r="Q253" s="29"/>
      <c r="R253" s="6"/>
      <c r="S253" s="6"/>
      <c r="T253" s="6"/>
      <c r="U253" s="6"/>
      <c r="V253" s="31"/>
      <c r="W253" s="58"/>
      <c r="X253" s="11"/>
    </row>
    <row r="254" spans="1:24" ht="24.95" customHeight="1">
      <c r="A254" s="30">
        <f t="shared" si="7"/>
        <v>0</v>
      </c>
      <c r="B254" s="29"/>
      <c r="C254" s="7"/>
      <c r="D254" s="6"/>
      <c r="E254" s="6"/>
      <c r="F254" s="6"/>
      <c r="G254" s="6"/>
      <c r="H254" s="6"/>
      <c r="I254" s="31"/>
      <c r="J254" s="31"/>
      <c r="K254" s="33" t="str">
        <f t="shared" si="6"/>
        <v/>
      </c>
      <c r="L254" s="29"/>
      <c r="M254" s="29"/>
      <c r="N254" s="29"/>
      <c r="O254" s="29"/>
      <c r="P254" s="29"/>
      <c r="Q254" s="29"/>
      <c r="R254" s="6"/>
      <c r="S254" s="6"/>
      <c r="T254" s="6"/>
      <c r="U254" s="6"/>
      <c r="V254" s="31"/>
      <c r="W254" s="58"/>
      <c r="X254" s="11"/>
    </row>
    <row r="255" spans="1:24" ht="24.95" customHeight="1">
      <c r="A255" s="30">
        <f t="shared" si="7"/>
        <v>0</v>
      </c>
      <c r="B255" s="29"/>
      <c r="C255" s="7"/>
      <c r="D255" s="6"/>
      <c r="E255" s="6"/>
      <c r="F255" s="6"/>
      <c r="G255" s="6"/>
      <c r="H255" s="6"/>
      <c r="I255" s="31"/>
      <c r="J255" s="31"/>
      <c r="K255" s="33" t="str">
        <f t="shared" si="6"/>
        <v/>
      </c>
      <c r="L255" s="29"/>
      <c r="M255" s="29"/>
      <c r="N255" s="29"/>
      <c r="O255" s="29"/>
      <c r="P255" s="29"/>
      <c r="Q255" s="29"/>
      <c r="R255" s="6"/>
      <c r="S255" s="6"/>
      <c r="T255" s="6"/>
      <c r="U255" s="6"/>
      <c r="V255" s="31"/>
      <c r="W255" s="58"/>
      <c r="X255" s="11"/>
    </row>
    <row r="256" spans="1:24" ht="24.95" customHeight="1">
      <c r="A256" s="30">
        <f t="shared" si="7"/>
        <v>0</v>
      </c>
      <c r="B256" s="29"/>
      <c r="C256" s="7"/>
      <c r="D256" s="6"/>
      <c r="E256" s="6"/>
      <c r="F256" s="6"/>
      <c r="G256" s="6"/>
      <c r="H256" s="6"/>
      <c r="I256" s="31"/>
      <c r="J256" s="31"/>
      <c r="K256" s="33" t="str">
        <f t="shared" si="6"/>
        <v/>
      </c>
      <c r="L256" s="29"/>
      <c r="M256" s="29"/>
      <c r="N256" s="29"/>
      <c r="O256" s="29"/>
      <c r="P256" s="29"/>
      <c r="Q256" s="29"/>
      <c r="R256" s="6"/>
      <c r="S256" s="6"/>
      <c r="T256" s="6"/>
      <c r="U256" s="6"/>
      <c r="V256" s="31"/>
      <c r="W256" s="58"/>
      <c r="X256" s="11"/>
    </row>
    <row r="257" spans="1:24" ht="24.95" customHeight="1">
      <c r="A257" s="30">
        <f t="shared" si="7"/>
        <v>0</v>
      </c>
      <c r="B257" s="29"/>
      <c r="C257" s="7"/>
      <c r="D257" s="6"/>
      <c r="E257" s="6"/>
      <c r="F257" s="6"/>
      <c r="G257" s="6"/>
      <c r="H257" s="6"/>
      <c r="I257" s="31"/>
      <c r="J257" s="31"/>
      <c r="K257" s="33" t="str">
        <f t="shared" si="6"/>
        <v/>
      </c>
      <c r="L257" s="29"/>
      <c r="M257" s="29"/>
      <c r="N257" s="29"/>
      <c r="O257" s="29"/>
      <c r="P257" s="29"/>
      <c r="Q257" s="29"/>
      <c r="R257" s="6"/>
      <c r="S257" s="6"/>
      <c r="T257" s="6"/>
      <c r="U257" s="6"/>
      <c r="V257" s="31"/>
      <c r="W257" s="58"/>
      <c r="X257" s="11"/>
    </row>
    <row r="258" spans="1:24" ht="24.95" customHeight="1">
      <c r="A258" s="30">
        <f t="shared" si="7"/>
        <v>0</v>
      </c>
      <c r="B258" s="29"/>
      <c r="C258" s="7"/>
      <c r="D258" s="6"/>
      <c r="E258" s="6"/>
      <c r="F258" s="6"/>
      <c r="G258" s="6"/>
      <c r="H258" s="6"/>
      <c r="I258" s="31"/>
      <c r="J258" s="31"/>
      <c r="K258" s="33" t="str">
        <f t="shared" si="6"/>
        <v/>
      </c>
      <c r="L258" s="29"/>
      <c r="M258" s="29"/>
      <c r="N258" s="29"/>
      <c r="O258" s="29"/>
      <c r="P258" s="29"/>
      <c r="Q258" s="29"/>
      <c r="R258" s="6"/>
      <c r="S258" s="6"/>
      <c r="T258" s="6"/>
      <c r="U258" s="6"/>
      <c r="V258" s="31"/>
      <c r="W258" s="58"/>
      <c r="X258" s="11"/>
    </row>
    <row r="259" spans="1:24" ht="24.95" customHeight="1">
      <c r="A259" s="30">
        <f t="shared" si="7"/>
        <v>0</v>
      </c>
      <c r="B259" s="29"/>
      <c r="C259" s="7"/>
      <c r="D259" s="6"/>
      <c r="E259" s="6"/>
      <c r="F259" s="6"/>
      <c r="G259" s="6"/>
      <c r="H259" s="6"/>
      <c r="I259" s="31"/>
      <c r="J259" s="31"/>
      <c r="K259" s="33" t="str">
        <f t="shared" si="6"/>
        <v/>
      </c>
      <c r="L259" s="29"/>
      <c r="M259" s="29"/>
      <c r="N259" s="29"/>
      <c r="O259" s="29"/>
      <c r="P259" s="29"/>
      <c r="Q259" s="29"/>
      <c r="R259" s="6"/>
      <c r="S259" s="6"/>
      <c r="T259" s="6"/>
      <c r="U259" s="6"/>
      <c r="V259" s="31"/>
      <c r="W259" s="58"/>
      <c r="X259" s="11"/>
    </row>
    <row r="260" spans="1:24" ht="24.95" customHeight="1">
      <c r="A260" s="30">
        <f t="shared" si="7"/>
        <v>0</v>
      </c>
      <c r="B260" s="29"/>
      <c r="C260" s="7"/>
      <c r="D260" s="6"/>
      <c r="E260" s="6"/>
      <c r="F260" s="6"/>
      <c r="G260" s="6"/>
      <c r="H260" s="6"/>
      <c r="I260" s="31"/>
      <c r="J260" s="31"/>
      <c r="K260" s="33" t="str">
        <f t="shared" si="6"/>
        <v/>
      </c>
      <c r="L260" s="29"/>
      <c r="M260" s="29"/>
      <c r="N260" s="29"/>
      <c r="O260" s="29"/>
      <c r="P260" s="29"/>
      <c r="Q260" s="29"/>
      <c r="R260" s="6"/>
      <c r="S260" s="6"/>
      <c r="T260" s="6"/>
      <c r="U260" s="6"/>
      <c r="V260" s="31"/>
      <c r="W260" s="58"/>
      <c r="X260" s="11"/>
    </row>
    <row r="261" spans="1:24" ht="24.95" customHeight="1">
      <c r="A261" s="30">
        <f t="shared" si="7"/>
        <v>0</v>
      </c>
      <c r="B261" s="29"/>
      <c r="C261" s="7"/>
      <c r="D261" s="6"/>
      <c r="E261" s="6"/>
      <c r="F261" s="6"/>
      <c r="G261" s="6"/>
      <c r="H261" s="6"/>
      <c r="I261" s="31"/>
      <c r="J261" s="31"/>
      <c r="K261" s="33" t="str">
        <f t="shared" si="6"/>
        <v/>
      </c>
      <c r="L261" s="29"/>
      <c r="M261" s="29"/>
      <c r="N261" s="29"/>
      <c r="O261" s="29"/>
      <c r="P261" s="29"/>
      <c r="Q261" s="29"/>
      <c r="R261" s="6"/>
      <c r="S261" s="6"/>
      <c r="T261" s="6"/>
      <c r="U261" s="6"/>
      <c r="V261" s="31"/>
      <c r="W261" s="58"/>
      <c r="X261" s="11"/>
    </row>
    <row r="262" spans="1:24" ht="24.95" customHeight="1">
      <c r="A262" s="30">
        <f t="shared" si="7"/>
        <v>0</v>
      </c>
      <c r="B262" s="29"/>
      <c r="C262" s="7"/>
      <c r="D262" s="6"/>
      <c r="E262" s="6"/>
      <c r="F262" s="6"/>
      <c r="G262" s="6"/>
      <c r="H262" s="6"/>
      <c r="I262" s="31"/>
      <c r="J262" s="31"/>
      <c r="K262" s="33" t="str">
        <f t="shared" si="6"/>
        <v/>
      </c>
      <c r="L262" s="29"/>
      <c r="M262" s="29"/>
      <c r="N262" s="29"/>
      <c r="O262" s="29"/>
      <c r="P262" s="29"/>
      <c r="Q262" s="29"/>
      <c r="R262" s="6"/>
      <c r="S262" s="6"/>
      <c r="T262" s="6"/>
      <c r="U262" s="6"/>
      <c r="V262" s="31"/>
      <c r="W262" s="58"/>
      <c r="X262" s="11"/>
    </row>
    <row r="263" spans="1:24" ht="24.95" customHeight="1">
      <c r="A263" s="30">
        <f t="shared" si="7"/>
        <v>0</v>
      </c>
      <c r="B263" s="29"/>
      <c r="C263" s="7"/>
      <c r="D263" s="6"/>
      <c r="E263" s="6"/>
      <c r="F263" s="6"/>
      <c r="G263" s="6"/>
      <c r="H263" s="6"/>
      <c r="I263" s="31"/>
      <c r="J263" s="31"/>
      <c r="K263" s="33" t="str">
        <f t="shared" si="6"/>
        <v/>
      </c>
      <c r="L263" s="29"/>
      <c r="M263" s="29"/>
      <c r="N263" s="29"/>
      <c r="O263" s="29"/>
      <c r="P263" s="29"/>
      <c r="Q263" s="29"/>
      <c r="R263" s="6"/>
      <c r="S263" s="6"/>
      <c r="T263" s="6"/>
      <c r="U263" s="6"/>
      <c r="V263" s="31"/>
      <c r="W263" s="58"/>
      <c r="X263" s="11"/>
    </row>
    <row r="264" spans="1:24" ht="24.95" customHeight="1">
      <c r="A264" s="30">
        <f t="shared" si="7"/>
        <v>0</v>
      </c>
      <c r="B264" s="29"/>
      <c r="C264" s="7"/>
      <c r="D264" s="6"/>
      <c r="E264" s="6"/>
      <c r="F264" s="6"/>
      <c r="G264" s="6"/>
      <c r="H264" s="6"/>
      <c r="I264" s="31"/>
      <c r="J264" s="31"/>
      <c r="K264" s="33" t="str">
        <f t="shared" si="6"/>
        <v/>
      </c>
      <c r="L264" s="29"/>
      <c r="M264" s="29"/>
      <c r="N264" s="29"/>
      <c r="O264" s="29"/>
      <c r="P264" s="29"/>
      <c r="Q264" s="29"/>
      <c r="R264" s="6"/>
      <c r="S264" s="6"/>
      <c r="T264" s="6"/>
      <c r="U264" s="6"/>
      <c r="V264" s="31"/>
      <c r="W264" s="58"/>
      <c r="X264" s="11"/>
    </row>
    <row r="265" spans="1:24" ht="24.95" customHeight="1">
      <c r="A265" s="30">
        <f t="shared" si="7"/>
        <v>0</v>
      </c>
      <c r="B265" s="29"/>
      <c r="C265" s="7"/>
      <c r="D265" s="6"/>
      <c r="E265" s="6"/>
      <c r="F265" s="6"/>
      <c r="G265" s="6"/>
      <c r="H265" s="6"/>
      <c r="I265" s="31"/>
      <c r="J265" s="31"/>
      <c r="K265" s="33" t="str">
        <f t="shared" si="6"/>
        <v/>
      </c>
      <c r="L265" s="29"/>
      <c r="M265" s="29"/>
      <c r="N265" s="29"/>
      <c r="O265" s="29"/>
      <c r="P265" s="29"/>
      <c r="Q265" s="29"/>
      <c r="R265" s="6"/>
      <c r="S265" s="6"/>
      <c r="T265" s="6"/>
      <c r="U265" s="6"/>
      <c r="V265" s="31"/>
      <c r="W265" s="58"/>
      <c r="X265" s="11"/>
    </row>
    <row r="266" spans="1:24" ht="24.95" customHeight="1">
      <c r="A266" s="30">
        <f t="shared" si="7"/>
        <v>0</v>
      </c>
      <c r="B266" s="29"/>
      <c r="C266" s="7"/>
      <c r="D266" s="6"/>
      <c r="E266" s="6"/>
      <c r="F266" s="6"/>
      <c r="G266" s="6"/>
      <c r="H266" s="6"/>
      <c r="I266" s="31"/>
      <c r="J266" s="31"/>
      <c r="K266" s="33" t="str">
        <f t="shared" si="6"/>
        <v/>
      </c>
      <c r="L266" s="29"/>
      <c r="M266" s="29"/>
      <c r="N266" s="29"/>
      <c r="O266" s="29"/>
      <c r="P266" s="29"/>
      <c r="Q266" s="29"/>
      <c r="R266" s="6"/>
      <c r="S266" s="6"/>
      <c r="T266" s="6"/>
      <c r="U266" s="6"/>
      <c r="V266" s="31"/>
      <c r="W266" s="58"/>
      <c r="X266" s="11"/>
    </row>
    <row r="267" spans="1:24" ht="24.95" customHeight="1">
      <c r="A267" s="30">
        <f t="shared" si="7"/>
        <v>0</v>
      </c>
      <c r="B267" s="29"/>
      <c r="C267" s="7"/>
      <c r="D267" s="6"/>
      <c r="E267" s="6"/>
      <c r="F267" s="6"/>
      <c r="G267" s="6"/>
      <c r="H267" s="6"/>
      <c r="I267" s="31"/>
      <c r="J267" s="31"/>
      <c r="K267" s="33" t="str">
        <f t="shared" ref="K267:K330" si="8">IFERROR(IF(J267="","",SUM(J267/I267*100,0)),"")</f>
        <v/>
      </c>
      <c r="L267" s="29"/>
      <c r="M267" s="29"/>
      <c r="N267" s="29"/>
      <c r="O267" s="29"/>
      <c r="P267" s="29"/>
      <c r="Q267" s="29"/>
      <c r="R267" s="6"/>
      <c r="S267" s="6"/>
      <c r="T267" s="6"/>
      <c r="U267" s="6"/>
      <c r="V267" s="31"/>
      <c r="W267" s="58"/>
      <c r="X267" s="11"/>
    </row>
    <row r="268" spans="1:24" ht="24.95" customHeight="1">
      <c r="A268" s="30">
        <f t="shared" ref="A268:A331" si="9">IF(LEN(B268)&gt;=2,A267+1,0)</f>
        <v>0</v>
      </c>
      <c r="B268" s="29"/>
      <c r="C268" s="7"/>
      <c r="D268" s="6"/>
      <c r="E268" s="6"/>
      <c r="F268" s="6"/>
      <c r="G268" s="6"/>
      <c r="H268" s="6"/>
      <c r="I268" s="31"/>
      <c r="J268" s="31"/>
      <c r="K268" s="33" t="str">
        <f t="shared" si="8"/>
        <v/>
      </c>
      <c r="L268" s="29"/>
      <c r="M268" s="29"/>
      <c r="N268" s="29"/>
      <c r="O268" s="29"/>
      <c r="P268" s="29"/>
      <c r="Q268" s="29"/>
      <c r="R268" s="6"/>
      <c r="S268" s="6"/>
      <c r="T268" s="6"/>
      <c r="U268" s="6"/>
      <c r="V268" s="31"/>
      <c r="W268" s="58"/>
      <c r="X268" s="11"/>
    </row>
    <row r="269" spans="1:24" ht="24.95" customHeight="1">
      <c r="A269" s="30">
        <f t="shared" si="9"/>
        <v>0</v>
      </c>
      <c r="B269" s="29"/>
      <c r="C269" s="7"/>
      <c r="D269" s="6"/>
      <c r="E269" s="6"/>
      <c r="F269" s="6"/>
      <c r="G269" s="6"/>
      <c r="H269" s="6"/>
      <c r="I269" s="31"/>
      <c r="J269" s="31"/>
      <c r="K269" s="33" t="str">
        <f t="shared" si="8"/>
        <v/>
      </c>
      <c r="L269" s="29"/>
      <c r="M269" s="29"/>
      <c r="N269" s="29"/>
      <c r="O269" s="29"/>
      <c r="P269" s="29"/>
      <c r="Q269" s="29"/>
      <c r="R269" s="6"/>
      <c r="S269" s="6"/>
      <c r="T269" s="6"/>
      <c r="U269" s="6"/>
      <c r="V269" s="31"/>
      <c r="W269" s="58"/>
      <c r="X269" s="11"/>
    </row>
    <row r="270" spans="1:24" ht="24.95" customHeight="1">
      <c r="A270" s="30">
        <f t="shared" si="9"/>
        <v>0</v>
      </c>
      <c r="B270" s="29"/>
      <c r="C270" s="7"/>
      <c r="D270" s="6"/>
      <c r="E270" s="6"/>
      <c r="F270" s="6"/>
      <c r="G270" s="6"/>
      <c r="H270" s="6"/>
      <c r="I270" s="31"/>
      <c r="J270" s="31"/>
      <c r="K270" s="33" t="str">
        <f t="shared" si="8"/>
        <v/>
      </c>
      <c r="L270" s="29"/>
      <c r="M270" s="29"/>
      <c r="N270" s="29"/>
      <c r="O270" s="29"/>
      <c r="P270" s="29"/>
      <c r="Q270" s="29"/>
      <c r="R270" s="6"/>
      <c r="S270" s="6"/>
      <c r="T270" s="6"/>
      <c r="U270" s="6"/>
      <c r="V270" s="31"/>
      <c r="W270" s="58"/>
      <c r="X270" s="11"/>
    </row>
    <row r="271" spans="1:24" ht="24.95" customHeight="1">
      <c r="A271" s="30">
        <f t="shared" si="9"/>
        <v>0</v>
      </c>
      <c r="B271" s="29"/>
      <c r="C271" s="7"/>
      <c r="D271" s="6"/>
      <c r="E271" s="6"/>
      <c r="F271" s="6"/>
      <c r="G271" s="6"/>
      <c r="H271" s="6"/>
      <c r="I271" s="31"/>
      <c r="J271" s="31"/>
      <c r="K271" s="33" t="str">
        <f t="shared" si="8"/>
        <v/>
      </c>
      <c r="L271" s="29"/>
      <c r="M271" s="29"/>
      <c r="N271" s="29"/>
      <c r="O271" s="29"/>
      <c r="P271" s="29"/>
      <c r="Q271" s="29"/>
      <c r="R271" s="6"/>
      <c r="S271" s="6"/>
      <c r="T271" s="6"/>
      <c r="U271" s="6"/>
      <c r="V271" s="31"/>
      <c r="W271" s="58"/>
      <c r="X271" s="11"/>
    </row>
    <row r="272" spans="1:24" ht="24.95" customHeight="1">
      <c r="A272" s="30">
        <f t="shared" si="9"/>
        <v>0</v>
      </c>
      <c r="B272" s="29"/>
      <c r="C272" s="7"/>
      <c r="D272" s="6"/>
      <c r="E272" s="6"/>
      <c r="F272" s="6"/>
      <c r="G272" s="6"/>
      <c r="H272" s="6"/>
      <c r="I272" s="31"/>
      <c r="J272" s="31"/>
      <c r="K272" s="33" t="str">
        <f t="shared" si="8"/>
        <v/>
      </c>
      <c r="L272" s="29"/>
      <c r="M272" s="29"/>
      <c r="N272" s="29"/>
      <c r="O272" s="29"/>
      <c r="P272" s="29"/>
      <c r="Q272" s="29"/>
      <c r="R272" s="6"/>
      <c r="S272" s="6"/>
      <c r="T272" s="6"/>
      <c r="U272" s="6"/>
      <c r="V272" s="31"/>
      <c r="W272" s="58"/>
      <c r="X272" s="11"/>
    </row>
    <row r="273" spans="1:24" ht="24.95" customHeight="1">
      <c r="A273" s="30">
        <f t="shared" si="9"/>
        <v>0</v>
      </c>
      <c r="B273" s="29"/>
      <c r="C273" s="7"/>
      <c r="D273" s="6"/>
      <c r="E273" s="6"/>
      <c r="F273" s="6"/>
      <c r="G273" s="6"/>
      <c r="H273" s="6"/>
      <c r="I273" s="31"/>
      <c r="J273" s="31"/>
      <c r="K273" s="33" t="str">
        <f t="shared" si="8"/>
        <v/>
      </c>
      <c r="L273" s="29"/>
      <c r="M273" s="29"/>
      <c r="N273" s="29"/>
      <c r="O273" s="29"/>
      <c r="P273" s="29"/>
      <c r="Q273" s="29"/>
      <c r="R273" s="6"/>
      <c r="S273" s="6"/>
      <c r="T273" s="6"/>
      <c r="U273" s="6"/>
      <c r="V273" s="31"/>
      <c r="W273" s="58"/>
      <c r="X273" s="11"/>
    </row>
    <row r="274" spans="1:24" ht="24.95" customHeight="1">
      <c r="A274" s="30">
        <f t="shared" si="9"/>
        <v>0</v>
      </c>
      <c r="B274" s="29"/>
      <c r="C274" s="7"/>
      <c r="D274" s="6"/>
      <c r="E274" s="6"/>
      <c r="F274" s="6"/>
      <c r="G274" s="6"/>
      <c r="H274" s="6"/>
      <c r="I274" s="31"/>
      <c r="J274" s="31"/>
      <c r="K274" s="33" t="str">
        <f t="shared" si="8"/>
        <v/>
      </c>
      <c r="L274" s="29"/>
      <c r="M274" s="29"/>
      <c r="N274" s="29"/>
      <c r="O274" s="29"/>
      <c r="P274" s="29"/>
      <c r="Q274" s="29"/>
      <c r="R274" s="6"/>
      <c r="S274" s="6"/>
      <c r="T274" s="6"/>
      <c r="U274" s="6"/>
      <c r="V274" s="31"/>
      <c r="W274" s="58"/>
      <c r="X274" s="11"/>
    </row>
    <row r="275" spans="1:24" ht="24.95" customHeight="1">
      <c r="A275" s="30">
        <f t="shared" si="9"/>
        <v>0</v>
      </c>
      <c r="B275" s="29"/>
      <c r="C275" s="7"/>
      <c r="D275" s="6"/>
      <c r="E275" s="6"/>
      <c r="F275" s="6"/>
      <c r="G275" s="6"/>
      <c r="H275" s="6"/>
      <c r="I275" s="31"/>
      <c r="J275" s="31"/>
      <c r="K275" s="33" t="str">
        <f t="shared" si="8"/>
        <v/>
      </c>
      <c r="L275" s="29"/>
      <c r="M275" s="29"/>
      <c r="N275" s="29"/>
      <c r="O275" s="29"/>
      <c r="P275" s="29"/>
      <c r="Q275" s="29"/>
      <c r="R275" s="6"/>
      <c r="S275" s="6"/>
      <c r="T275" s="6"/>
      <c r="U275" s="6"/>
      <c r="V275" s="31"/>
      <c r="W275" s="58"/>
      <c r="X275" s="11"/>
    </row>
    <row r="276" spans="1:24" ht="24.95" customHeight="1">
      <c r="A276" s="30">
        <f t="shared" si="9"/>
        <v>0</v>
      </c>
      <c r="B276" s="29"/>
      <c r="C276" s="7"/>
      <c r="D276" s="6"/>
      <c r="E276" s="6"/>
      <c r="F276" s="6"/>
      <c r="G276" s="6"/>
      <c r="H276" s="6"/>
      <c r="I276" s="31"/>
      <c r="J276" s="31"/>
      <c r="K276" s="33" t="str">
        <f t="shared" si="8"/>
        <v/>
      </c>
      <c r="L276" s="29"/>
      <c r="M276" s="29"/>
      <c r="N276" s="29"/>
      <c r="O276" s="29"/>
      <c r="P276" s="29"/>
      <c r="Q276" s="29"/>
      <c r="R276" s="6"/>
      <c r="S276" s="6"/>
      <c r="T276" s="6"/>
      <c r="U276" s="6"/>
      <c r="V276" s="31"/>
      <c r="W276" s="58"/>
      <c r="X276" s="11"/>
    </row>
    <row r="277" spans="1:24" ht="24.95" customHeight="1">
      <c r="A277" s="30">
        <f t="shared" si="9"/>
        <v>0</v>
      </c>
      <c r="B277" s="29"/>
      <c r="C277" s="7"/>
      <c r="D277" s="6"/>
      <c r="E277" s="6"/>
      <c r="F277" s="6"/>
      <c r="G277" s="6"/>
      <c r="H277" s="6"/>
      <c r="I277" s="31"/>
      <c r="J277" s="31"/>
      <c r="K277" s="33" t="str">
        <f t="shared" si="8"/>
        <v/>
      </c>
      <c r="L277" s="29"/>
      <c r="M277" s="29"/>
      <c r="N277" s="29"/>
      <c r="O277" s="29"/>
      <c r="P277" s="29"/>
      <c r="Q277" s="29"/>
      <c r="R277" s="6"/>
      <c r="S277" s="6"/>
      <c r="T277" s="6"/>
      <c r="U277" s="6"/>
      <c r="V277" s="31"/>
      <c r="W277" s="58"/>
      <c r="X277" s="11"/>
    </row>
    <row r="278" spans="1:24" ht="24.95" customHeight="1">
      <c r="A278" s="30">
        <f t="shared" si="9"/>
        <v>0</v>
      </c>
      <c r="B278" s="29"/>
      <c r="C278" s="7"/>
      <c r="D278" s="6"/>
      <c r="E278" s="6"/>
      <c r="F278" s="6"/>
      <c r="G278" s="6"/>
      <c r="H278" s="6"/>
      <c r="I278" s="31"/>
      <c r="J278" s="31"/>
      <c r="K278" s="33" t="str">
        <f t="shared" si="8"/>
        <v/>
      </c>
      <c r="L278" s="29"/>
      <c r="M278" s="29"/>
      <c r="N278" s="29"/>
      <c r="O278" s="29"/>
      <c r="P278" s="29"/>
      <c r="Q278" s="29"/>
      <c r="R278" s="6"/>
      <c r="S278" s="6"/>
      <c r="T278" s="6"/>
      <c r="U278" s="6"/>
      <c r="V278" s="31"/>
      <c r="W278" s="58"/>
      <c r="X278" s="11"/>
    </row>
    <row r="279" spans="1:24" ht="24.95" customHeight="1">
      <c r="A279" s="30">
        <f t="shared" si="9"/>
        <v>0</v>
      </c>
      <c r="B279" s="29"/>
      <c r="C279" s="7"/>
      <c r="D279" s="6"/>
      <c r="E279" s="6"/>
      <c r="F279" s="6"/>
      <c r="G279" s="6"/>
      <c r="H279" s="6"/>
      <c r="I279" s="31"/>
      <c r="J279" s="31"/>
      <c r="K279" s="33" t="str">
        <f t="shared" si="8"/>
        <v/>
      </c>
      <c r="L279" s="29"/>
      <c r="M279" s="29"/>
      <c r="N279" s="29"/>
      <c r="O279" s="29"/>
      <c r="P279" s="29"/>
      <c r="Q279" s="29"/>
      <c r="R279" s="6"/>
      <c r="S279" s="6"/>
      <c r="T279" s="6"/>
      <c r="U279" s="6"/>
      <c r="V279" s="31"/>
      <c r="W279" s="58"/>
      <c r="X279" s="11"/>
    </row>
    <row r="280" spans="1:24" ht="24.95" customHeight="1">
      <c r="A280" s="30">
        <f t="shared" si="9"/>
        <v>0</v>
      </c>
      <c r="B280" s="29"/>
      <c r="C280" s="7"/>
      <c r="D280" s="6"/>
      <c r="E280" s="6"/>
      <c r="F280" s="6"/>
      <c r="G280" s="6"/>
      <c r="H280" s="6"/>
      <c r="I280" s="31"/>
      <c r="J280" s="31"/>
      <c r="K280" s="33" t="str">
        <f t="shared" si="8"/>
        <v/>
      </c>
      <c r="L280" s="29"/>
      <c r="M280" s="29"/>
      <c r="N280" s="29"/>
      <c r="O280" s="29"/>
      <c r="P280" s="29"/>
      <c r="Q280" s="29"/>
      <c r="R280" s="6"/>
      <c r="S280" s="6"/>
      <c r="T280" s="6"/>
      <c r="U280" s="6"/>
      <c r="V280" s="31"/>
      <c r="W280" s="58"/>
      <c r="X280" s="11"/>
    </row>
    <row r="281" spans="1:24" ht="24.95" customHeight="1">
      <c r="A281" s="30">
        <f t="shared" si="9"/>
        <v>0</v>
      </c>
      <c r="B281" s="29"/>
      <c r="C281" s="7"/>
      <c r="D281" s="6"/>
      <c r="E281" s="6"/>
      <c r="F281" s="6"/>
      <c r="G281" s="6"/>
      <c r="H281" s="6"/>
      <c r="I281" s="31"/>
      <c r="J281" s="31"/>
      <c r="K281" s="33" t="str">
        <f t="shared" si="8"/>
        <v/>
      </c>
      <c r="L281" s="29"/>
      <c r="M281" s="29"/>
      <c r="N281" s="29"/>
      <c r="O281" s="29"/>
      <c r="P281" s="29"/>
      <c r="Q281" s="29"/>
      <c r="R281" s="6"/>
      <c r="S281" s="6"/>
      <c r="T281" s="6"/>
      <c r="U281" s="6"/>
      <c r="V281" s="31"/>
      <c r="W281" s="58"/>
      <c r="X281" s="11"/>
    </row>
    <row r="282" spans="1:24" ht="24.95" customHeight="1">
      <c r="A282" s="30">
        <f t="shared" si="9"/>
        <v>0</v>
      </c>
      <c r="B282" s="29"/>
      <c r="C282" s="7"/>
      <c r="D282" s="6"/>
      <c r="E282" s="6"/>
      <c r="F282" s="6"/>
      <c r="G282" s="6"/>
      <c r="H282" s="6"/>
      <c r="I282" s="31"/>
      <c r="J282" s="31"/>
      <c r="K282" s="33" t="str">
        <f t="shared" si="8"/>
        <v/>
      </c>
      <c r="L282" s="29"/>
      <c r="M282" s="29"/>
      <c r="N282" s="29"/>
      <c r="O282" s="29"/>
      <c r="P282" s="29"/>
      <c r="Q282" s="29"/>
      <c r="R282" s="6"/>
      <c r="S282" s="6"/>
      <c r="T282" s="6"/>
      <c r="U282" s="6"/>
      <c r="V282" s="31"/>
      <c r="W282" s="58"/>
      <c r="X282" s="11"/>
    </row>
    <row r="283" spans="1:24" ht="24.95" customHeight="1">
      <c r="A283" s="30">
        <f t="shared" si="9"/>
        <v>0</v>
      </c>
      <c r="B283" s="29"/>
      <c r="C283" s="7"/>
      <c r="D283" s="6"/>
      <c r="E283" s="6"/>
      <c r="F283" s="6"/>
      <c r="G283" s="6"/>
      <c r="H283" s="6"/>
      <c r="I283" s="31"/>
      <c r="J283" s="31"/>
      <c r="K283" s="33" t="str">
        <f t="shared" si="8"/>
        <v/>
      </c>
      <c r="L283" s="29"/>
      <c r="M283" s="29"/>
      <c r="N283" s="29"/>
      <c r="O283" s="29"/>
      <c r="P283" s="29"/>
      <c r="Q283" s="29"/>
      <c r="R283" s="6"/>
      <c r="S283" s="6"/>
      <c r="T283" s="6"/>
      <c r="U283" s="6"/>
      <c r="V283" s="31"/>
      <c r="W283" s="58"/>
      <c r="X283" s="11"/>
    </row>
    <row r="284" spans="1:24" ht="24.95" customHeight="1">
      <c r="A284" s="30">
        <f t="shared" si="9"/>
        <v>0</v>
      </c>
      <c r="B284" s="29"/>
      <c r="C284" s="7"/>
      <c r="D284" s="6"/>
      <c r="E284" s="6"/>
      <c r="F284" s="6"/>
      <c r="G284" s="6"/>
      <c r="H284" s="6"/>
      <c r="I284" s="31"/>
      <c r="J284" s="31"/>
      <c r="K284" s="33" t="str">
        <f t="shared" si="8"/>
        <v/>
      </c>
      <c r="L284" s="29"/>
      <c r="M284" s="29"/>
      <c r="N284" s="29"/>
      <c r="O284" s="29"/>
      <c r="P284" s="29"/>
      <c r="Q284" s="29"/>
      <c r="R284" s="6"/>
      <c r="S284" s="6"/>
      <c r="T284" s="6"/>
      <c r="U284" s="6"/>
      <c r="V284" s="31"/>
      <c r="W284" s="58"/>
      <c r="X284" s="11"/>
    </row>
    <row r="285" spans="1:24" ht="24.95" customHeight="1">
      <c r="A285" s="30">
        <f t="shared" si="9"/>
        <v>0</v>
      </c>
      <c r="B285" s="29"/>
      <c r="C285" s="7"/>
      <c r="D285" s="6"/>
      <c r="E285" s="6"/>
      <c r="F285" s="6"/>
      <c r="G285" s="6"/>
      <c r="H285" s="6"/>
      <c r="I285" s="31"/>
      <c r="J285" s="31"/>
      <c r="K285" s="33" t="str">
        <f t="shared" si="8"/>
        <v/>
      </c>
      <c r="L285" s="29"/>
      <c r="M285" s="29"/>
      <c r="N285" s="29"/>
      <c r="O285" s="29"/>
      <c r="P285" s="29"/>
      <c r="Q285" s="29"/>
      <c r="R285" s="6"/>
      <c r="S285" s="6"/>
      <c r="T285" s="6"/>
      <c r="U285" s="6"/>
      <c r="V285" s="31"/>
      <c r="W285" s="58"/>
      <c r="X285" s="11"/>
    </row>
    <row r="286" spans="1:24" ht="24.95" customHeight="1">
      <c r="A286" s="30">
        <f t="shared" si="9"/>
        <v>0</v>
      </c>
      <c r="B286" s="29"/>
      <c r="C286" s="7"/>
      <c r="D286" s="6"/>
      <c r="E286" s="6"/>
      <c r="F286" s="6"/>
      <c r="G286" s="6"/>
      <c r="H286" s="6"/>
      <c r="I286" s="31"/>
      <c r="J286" s="31"/>
      <c r="K286" s="33" t="str">
        <f t="shared" si="8"/>
        <v/>
      </c>
      <c r="L286" s="29"/>
      <c r="M286" s="29"/>
      <c r="N286" s="29"/>
      <c r="O286" s="29"/>
      <c r="P286" s="29"/>
      <c r="Q286" s="29"/>
      <c r="R286" s="6"/>
      <c r="S286" s="6"/>
      <c r="T286" s="6"/>
      <c r="U286" s="6"/>
      <c r="V286" s="31"/>
      <c r="W286" s="58"/>
      <c r="X286" s="11"/>
    </row>
    <row r="287" spans="1:24" ht="24.95" customHeight="1">
      <c r="A287" s="30">
        <f t="shared" si="9"/>
        <v>0</v>
      </c>
      <c r="B287" s="29"/>
      <c r="C287" s="7"/>
      <c r="D287" s="6"/>
      <c r="E287" s="6"/>
      <c r="F287" s="6"/>
      <c r="G287" s="6"/>
      <c r="H287" s="6"/>
      <c r="I287" s="31"/>
      <c r="J287" s="31"/>
      <c r="K287" s="33" t="str">
        <f t="shared" si="8"/>
        <v/>
      </c>
      <c r="L287" s="29"/>
      <c r="M287" s="29"/>
      <c r="N287" s="29"/>
      <c r="O287" s="29"/>
      <c r="P287" s="29"/>
      <c r="Q287" s="29"/>
      <c r="R287" s="6"/>
      <c r="S287" s="6"/>
      <c r="T287" s="6"/>
      <c r="U287" s="6"/>
      <c r="V287" s="31"/>
      <c r="W287" s="58"/>
      <c r="X287" s="11"/>
    </row>
    <row r="288" spans="1:24" ht="24.95" customHeight="1">
      <c r="A288" s="30">
        <f t="shared" si="9"/>
        <v>0</v>
      </c>
      <c r="B288" s="29"/>
      <c r="C288" s="7"/>
      <c r="D288" s="6"/>
      <c r="E288" s="6"/>
      <c r="F288" s="6"/>
      <c r="G288" s="6"/>
      <c r="H288" s="6"/>
      <c r="I288" s="31"/>
      <c r="J288" s="31"/>
      <c r="K288" s="33" t="str">
        <f t="shared" si="8"/>
        <v/>
      </c>
      <c r="L288" s="29"/>
      <c r="M288" s="29"/>
      <c r="N288" s="29"/>
      <c r="O288" s="29"/>
      <c r="P288" s="29"/>
      <c r="Q288" s="29"/>
      <c r="R288" s="6"/>
      <c r="S288" s="6"/>
      <c r="T288" s="6"/>
      <c r="U288" s="6"/>
      <c r="V288" s="31"/>
      <c r="W288" s="58"/>
      <c r="X288" s="11"/>
    </row>
    <row r="289" spans="1:24" ht="24.95" customHeight="1">
      <c r="A289" s="30">
        <f t="shared" si="9"/>
        <v>0</v>
      </c>
      <c r="B289" s="29"/>
      <c r="C289" s="7"/>
      <c r="D289" s="6"/>
      <c r="E289" s="6"/>
      <c r="F289" s="6"/>
      <c r="G289" s="6"/>
      <c r="H289" s="6"/>
      <c r="I289" s="31"/>
      <c r="J289" s="31"/>
      <c r="K289" s="33" t="str">
        <f t="shared" si="8"/>
        <v/>
      </c>
      <c r="L289" s="29"/>
      <c r="M289" s="29"/>
      <c r="N289" s="29"/>
      <c r="O289" s="29"/>
      <c r="P289" s="29"/>
      <c r="Q289" s="29"/>
      <c r="R289" s="6"/>
      <c r="S289" s="6"/>
      <c r="T289" s="6"/>
      <c r="U289" s="6"/>
      <c r="V289" s="31"/>
      <c r="W289" s="58"/>
      <c r="X289" s="11"/>
    </row>
    <row r="290" spans="1:24" ht="24.95" customHeight="1">
      <c r="A290" s="30">
        <f t="shared" si="9"/>
        <v>0</v>
      </c>
      <c r="B290" s="29"/>
      <c r="C290" s="7"/>
      <c r="D290" s="6"/>
      <c r="E290" s="6"/>
      <c r="F290" s="6"/>
      <c r="G290" s="6"/>
      <c r="H290" s="6"/>
      <c r="I290" s="31"/>
      <c r="J290" s="31"/>
      <c r="K290" s="33" t="str">
        <f t="shared" si="8"/>
        <v/>
      </c>
      <c r="L290" s="29"/>
      <c r="M290" s="29"/>
      <c r="N290" s="29"/>
      <c r="O290" s="29"/>
      <c r="P290" s="29"/>
      <c r="Q290" s="29"/>
      <c r="R290" s="6"/>
      <c r="S290" s="6"/>
      <c r="T290" s="6"/>
      <c r="U290" s="6"/>
      <c r="V290" s="31"/>
      <c r="W290" s="58"/>
      <c r="X290" s="11"/>
    </row>
    <row r="291" spans="1:24" ht="24.95" customHeight="1">
      <c r="A291" s="30">
        <f t="shared" si="9"/>
        <v>0</v>
      </c>
      <c r="B291" s="29"/>
      <c r="C291" s="7"/>
      <c r="D291" s="6"/>
      <c r="E291" s="6"/>
      <c r="F291" s="6"/>
      <c r="G291" s="6"/>
      <c r="H291" s="6"/>
      <c r="I291" s="31"/>
      <c r="J291" s="31"/>
      <c r="K291" s="33" t="str">
        <f t="shared" si="8"/>
        <v/>
      </c>
      <c r="L291" s="29"/>
      <c r="M291" s="29"/>
      <c r="N291" s="29"/>
      <c r="O291" s="29"/>
      <c r="P291" s="29"/>
      <c r="Q291" s="29"/>
      <c r="R291" s="6"/>
      <c r="S291" s="6"/>
      <c r="T291" s="6"/>
      <c r="U291" s="6"/>
      <c r="V291" s="31"/>
      <c r="W291" s="58"/>
      <c r="X291" s="11"/>
    </row>
    <row r="292" spans="1:24" ht="24.95" customHeight="1">
      <c r="A292" s="30">
        <f t="shared" si="9"/>
        <v>0</v>
      </c>
      <c r="B292" s="29"/>
      <c r="C292" s="7"/>
      <c r="D292" s="6"/>
      <c r="E292" s="6"/>
      <c r="F292" s="6"/>
      <c r="G292" s="6"/>
      <c r="H292" s="6"/>
      <c r="I292" s="31"/>
      <c r="J292" s="31"/>
      <c r="K292" s="33" t="str">
        <f t="shared" si="8"/>
        <v/>
      </c>
      <c r="L292" s="29"/>
      <c r="M292" s="29"/>
      <c r="N292" s="29"/>
      <c r="O292" s="29"/>
      <c r="P292" s="29"/>
      <c r="Q292" s="29"/>
      <c r="R292" s="6"/>
      <c r="S292" s="6"/>
      <c r="T292" s="6"/>
      <c r="U292" s="6"/>
      <c r="V292" s="31"/>
      <c r="W292" s="58"/>
      <c r="X292" s="11"/>
    </row>
    <row r="293" spans="1:24" ht="24.95" customHeight="1">
      <c r="A293" s="30">
        <f t="shared" si="9"/>
        <v>0</v>
      </c>
      <c r="B293" s="29"/>
      <c r="C293" s="7"/>
      <c r="D293" s="6"/>
      <c r="E293" s="6"/>
      <c r="F293" s="6"/>
      <c r="G293" s="6"/>
      <c r="H293" s="6"/>
      <c r="I293" s="31"/>
      <c r="J293" s="31"/>
      <c r="K293" s="33" t="str">
        <f t="shared" si="8"/>
        <v/>
      </c>
      <c r="L293" s="29"/>
      <c r="M293" s="29"/>
      <c r="N293" s="29"/>
      <c r="O293" s="29"/>
      <c r="P293" s="29"/>
      <c r="Q293" s="29"/>
      <c r="R293" s="6"/>
      <c r="S293" s="6"/>
      <c r="T293" s="6"/>
      <c r="U293" s="6"/>
      <c r="V293" s="31"/>
      <c r="W293" s="58"/>
      <c r="X293" s="11"/>
    </row>
    <row r="294" spans="1:24" ht="24.95" customHeight="1">
      <c r="A294" s="30">
        <f t="shared" si="9"/>
        <v>0</v>
      </c>
      <c r="B294" s="29"/>
      <c r="C294" s="7"/>
      <c r="D294" s="6"/>
      <c r="E294" s="6"/>
      <c r="F294" s="6"/>
      <c r="G294" s="6"/>
      <c r="H294" s="6"/>
      <c r="I294" s="31"/>
      <c r="J294" s="31"/>
      <c r="K294" s="33" t="str">
        <f t="shared" si="8"/>
        <v/>
      </c>
      <c r="L294" s="29"/>
      <c r="M294" s="29"/>
      <c r="N294" s="29"/>
      <c r="O294" s="29"/>
      <c r="P294" s="29"/>
      <c r="Q294" s="29"/>
      <c r="R294" s="6"/>
      <c r="S294" s="6"/>
      <c r="T294" s="6"/>
      <c r="U294" s="6"/>
      <c r="V294" s="31"/>
      <c r="W294" s="58"/>
      <c r="X294" s="11"/>
    </row>
    <row r="295" spans="1:24" ht="24.95" customHeight="1">
      <c r="A295" s="30">
        <f t="shared" si="9"/>
        <v>0</v>
      </c>
      <c r="B295" s="29"/>
      <c r="C295" s="7"/>
      <c r="D295" s="6"/>
      <c r="E295" s="6"/>
      <c r="F295" s="6"/>
      <c r="G295" s="6"/>
      <c r="H295" s="6"/>
      <c r="I295" s="31"/>
      <c r="J295" s="31"/>
      <c r="K295" s="33" t="str">
        <f t="shared" si="8"/>
        <v/>
      </c>
      <c r="L295" s="29"/>
      <c r="M295" s="29"/>
      <c r="N295" s="29"/>
      <c r="O295" s="29"/>
      <c r="P295" s="29"/>
      <c r="Q295" s="29"/>
      <c r="R295" s="6"/>
      <c r="S295" s="6"/>
      <c r="T295" s="6"/>
      <c r="U295" s="6"/>
      <c r="V295" s="31"/>
      <c r="W295" s="58"/>
      <c r="X295" s="11"/>
    </row>
    <row r="296" spans="1:24" ht="24.95" customHeight="1">
      <c r="A296" s="30">
        <f t="shared" si="9"/>
        <v>0</v>
      </c>
      <c r="B296" s="29"/>
      <c r="C296" s="7"/>
      <c r="D296" s="6"/>
      <c r="E296" s="6"/>
      <c r="F296" s="6"/>
      <c r="G296" s="6"/>
      <c r="H296" s="6"/>
      <c r="I296" s="31"/>
      <c r="J296" s="31"/>
      <c r="K296" s="33" t="str">
        <f t="shared" si="8"/>
        <v/>
      </c>
      <c r="L296" s="29"/>
      <c r="M296" s="29"/>
      <c r="N296" s="29"/>
      <c r="O296" s="29"/>
      <c r="P296" s="29"/>
      <c r="Q296" s="29"/>
      <c r="R296" s="6"/>
      <c r="S296" s="6"/>
      <c r="T296" s="6"/>
      <c r="U296" s="6"/>
      <c r="V296" s="31"/>
      <c r="W296" s="58"/>
      <c r="X296" s="11"/>
    </row>
    <row r="297" spans="1:24" ht="24.95" customHeight="1">
      <c r="A297" s="30">
        <f t="shared" si="9"/>
        <v>0</v>
      </c>
      <c r="B297" s="29"/>
      <c r="C297" s="7"/>
      <c r="D297" s="6"/>
      <c r="E297" s="6"/>
      <c r="F297" s="6"/>
      <c r="G297" s="6"/>
      <c r="H297" s="6"/>
      <c r="I297" s="31"/>
      <c r="J297" s="31"/>
      <c r="K297" s="33" t="str">
        <f t="shared" si="8"/>
        <v/>
      </c>
      <c r="L297" s="29"/>
      <c r="M297" s="29"/>
      <c r="N297" s="29"/>
      <c r="O297" s="29"/>
      <c r="P297" s="29"/>
      <c r="Q297" s="29"/>
      <c r="R297" s="6"/>
      <c r="S297" s="6"/>
      <c r="T297" s="6"/>
      <c r="U297" s="6"/>
      <c r="V297" s="31"/>
      <c r="W297" s="58"/>
      <c r="X297" s="11"/>
    </row>
    <row r="298" spans="1:24" ht="24.95" customHeight="1">
      <c r="A298" s="30">
        <f t="shared" si="9"/>
        <v>0</v>
      </c>
      <c r="B298" s="29"/>
      <c r="C298" s="7"/>
      <c r="D298" s="6"/>
      <c r="E298" s="6"/>
      <c r="F298" s="6"/>
      <c r="G298" s="6"/>
      <c r="H298" s="6"/>
      <c r="I298" s="31"/>
      <c r="J298" s="31"/>
      <c r="K298" s="33" t="str">
        <f t="shared" si="8"/>
        <v/>
      </c>
      <c r="L298" s="29"/>
      <c r="M298" s="29"/>
      <c r="N298" s="29"/>
      <c r="O298" s="29"/>
      <c r="P298" s="29"/>
      <c r="Q298" s="29"/>
      <c r="R298" s="6"/>
      <c r="S298" s="6"/>
      <c r="T298" s="6"/>
      <c r="U298" s="6"/>
      <c r="V298" s="31"/>
      <c r="W298" s="58"/>
      <c r="X298" s="11"/>
    </row>
    <row r="299" spans="1:24" ht="24.95" customHeight="1">
      <c r="A299" s="30">
        <f t="shared" si="9"/>
        <v>0</v>
      </c>
      <c r="B299" s="29"/>
      <c r="C299" s="7"/>
      <c r="D299" s="6"/>
      <c r="E299" s="6"/>
      <c r="F299" s="6"/>
      <c r="G299" s="6"/>
      <c r="H299" s="6"/>
      <c r="I299" s="31"/>
      <c r="J299" s="31"/>
      <c r="K299" s="33" t="str">
        <f t="shared" si="8"/>
        <v/>
      </c>
      <c r="L299" s="29"/>
      <c r="M299" s="29"/>
      <c r="N299" s="29"/>
      <c r="O299" s="29"/>
      <c r="P299" s="29"/>
      <c r="Q299" s="29"/>
      <c r="R299" s="6"/>
      <c r="S299" s="6"/>
      <c r="T299" s="6"/>
      <c r="U299" s="6"/>
      <c r="V299" s="31"/>
      <c r="W299" s="58"/>
      <c r="X299" s="11"/>
    </row>
    <row r="300" spans="1:24" ht="24.95" customHeight="1">
      <c r="A300" s="30">
        <f t="shared" si="9"/>
        <v>0</v>
      </c>
      <c r="B300" s="29"/>
      <c r="C300" s="7"/>
      <c r="D300" s="6"/>
      <c r="E300" s="6"/>
      <c r="F300" s="6"/>
      <c r="G300" s="6"/>
      <c r="H300" s="6"/>
      <c r="I300" s="31"/>
      <c r="J300" s="31"/>
      <c r="K300" s="33" t="str">
        <f t="shared" si="8"/>
        <v/>
      </c>
      <c r="L300" s="29"/>
      <c r="M300" s="29"/>
      <c r="N300" s="29"/>
      <c r="O300" s="29"/>
      <c r="P300" s="29"/>
      <c r="Q300" s="29"/>
      <c r="R300" s="6"/>
      <c r="S300" s="6"/>
      <c r="T300" s="6"/>
      <c r="U300" s="6"/>
      <c r="V300" s="31"/>
      <c r="W300" s="58"/>
      <c r="X300" s="11"/>
    </row>
    <row r="301" spans="1:24" ht="24.95" customHeight="1">
      <c r="A301" s="30">
        <f t="shared" si="9"/>
        <v>0</v>
      </c>
      <c r="B301" s="29"/>
      <c r="C301" s="7"/>
      <c r="D301" s="6"/>
      <c r="E301" s="6"/>
      <c r="F301" s="6"/>
      <c r="G301" s="6"/>
      <c r="H301" s="6"/>
      <c r="I301" s="31"/>
      <c r="J301" s="31"/>
      <c r="K301" s="33" t="str">
        <f t="shared" si="8"/>
        <v/>
      </c>
      <c r="L301" s="29"/>
      <c r="M301" s="29"/>
      <c r="N301" s="29"/>
      <c r="O301" s="29"/>
      <c r="P301" s="29"/>
      <c r="Q301" s="29"/>
      <c r="R301" s="6"/>
      <c r="S301" s="6"/>
      <c r="T301" s="6"/>
      <c r="U301" s="6"/>
      <c r="V301" s="31"/>
      <c r="W301" s="58"/>
      <c r="X301" s="11"/>
    </row>
    <row r="302" spans="1:24" ht="24.95" customHeight="1">
      <c r="A302" s="30">
        <f t="shared" si="9"/>
        <v>0</v>
      </c>
      <c r="B302" s="29"/>
      <c r="C302" s="7"/>
      <c r="D302" s="6"/>
      <c r="E302" s="6"/>
      <c r="F302" s="6"/>
      <c r="G302" s="6"/>
      <c r="H302" s="6"/>
      <c r="I302" s="31"/>
      <c r="J302" s="31"/>
      <c r="K302" s="33" t="str">
        <f t="shared" si="8"/>
        <v/>
      </c>
      <c r="L302" s="29"/>
      <c r="M302" s="29"/>
      <c r="N302" s="29"/>
      <c r="O302" s="29"/>
      <c r="P302" s="29"/>
      <c r="Q302" s="29"/>
      <c r="R302" s="6"/>
      <c r="S302" s="6"/>
      <c r="T302" s="6"/>
      <c r="U302" s="6"/>
      <c r="V302" s="31"/>
      <c r="W302" s="58"/>
      <c r="X302" s="11"/>
    </row>
    <row r="303" spans="1:24" ht="24.95" customHeight="1">
      <c r="A303" s="30">
        <f t="shared" si="9"/>
        <v>0</v>
      </c>
      <c r="B303" s="29"/>
      <c r="C303" s="7"/>
      <c r="D303" s="6"/>
      <c r="E303" s="6"/>
      <c r="F303" s="6"/>
      <c r="G303" s="6"/>
      <c r="H303" s="6"/>
      <c r="I303" s="31"/>
      <c r="J303" s="31"/>
      <c r="K303" s="33" t="str">
        <f t="shared" si="8"/>
        <v/>
      </c>
      <c r="L303" s="29"/>
      <c r="M303" s="29"/>
      <c r="N303" s="29"/>
      <c r="O303" s="29"/>
      <c r="P303" s="29"/>
      <c r="Q303" s="29"/>
      <c r="R303" s="6"/>
      <c r="S303" s="6"/>
      <c r="T303" s="6"/>
      <c r="U303" s="6"/>
      <c r="V303" s="31"/>
      <c r="W303" s="58"/>
      <c r="X303" s="11"/>
    </row>
    <row r="304" spans="1:24" ht="24.95" customHeight="1">
      <c r="A304" s="30">
        <f t="shared" si="9"/>
        <v>0</v>
      </c>
      <c r="B304" s="29"/>
      <c r="C304" s="7"/>
      <c r="D304" s="6"/>
      <c r="E304" s="6"/>
      <c r="F304" s="6"/>
      <c r="G304" s="6"/>
      <c r="H304" s="6"/>
      <c r="I304" s="31"/>
      <c r="J304" s="31"/>
      <c r="K304" s="33" t="str">
        <f t="shared" si="8"/>
        <v/>
      </c>
      <c r="L304" s="29"/>
      <c r="M304" s="29"/>
      <c r="N304" s="29"/>
      <c r="O304" s="29"/>
      <c r="P304" s="29"/>
      <c r="Q304" s="29"/>
      <c r="R304" s="6"/>
      <c r="S304" s="6"/>
      <c r="T304" s="6"/>
      <c r="U304" s="6"/>
      <c r="V304" s="31"/>
      <c r="W304" s="58"/>
      <c r="X304" s="11"/>
    </row>
    <row r="305" spans="1:24" ht="24.95" customHeight="1">
      <c r="A305" s="30">
        <f t="shared" si="9"/>
        <v>0</v>
      </c>
      <c r="B305" s="29"/>
      <c r="C305" s="7"/>
      <c r="D305" s="6"/>
      <c r="E305" s="6"/>
      <c r="F305" s="6"/>
      <c r="G305" s="6"/>
      <c r="H305" s="6"/>
      <c r="I305" s="31"/>
      <c r="J305" s="31"/>
      <c r="K305" s="33" t="str">
        <f t="shared" si="8"/>
        <v/>
      </c>
      <c r="L305" s="29"/>
      <c r="M305" s="29"/>
      <c r="N305" s="29"/>
      <c r="O305" s="29"/>
      <c r="P305" s="29"/>
      <c r="Q305" s="29"/>
      <c r="R305" s="6"/>
      <c r="S305" s="6"/>
      <c r="T305" s="6"/>
      <c r="U305" s="6"/>
      <c r="V305" s="31"/>
      <c r="W305" s="58"/>
      <c r="X305" s="11"/>
    </row>
    <row r="306" spans="1:24" ht="24.95" customHeight="1">
      <c r="A306" s="30">
        <f t="shared" si="9"/>
        <v>0</v>
      </c>
      <c r="B306" s="29"/>
      <c r="C306" s="7"/>
      <c r="D306" s="6"/>
      <c r="E306" s="6"/>
      <c r="F306" s="6"/>
      <c r="G306" s="6"/>
      <c r="H306" s="6"/>
      <c r="I306" s="31"/>
      <c r="J306" s="31"/>
      <c r="K306" s="33" t="str">
        <f t="shared" si="8"/>
        <v/>
      </c>
      <c r="L306" s="29"/>
      <c r="M306" s="29"/>
      <c r="N306" s="29"/>
      <c r="O306" s="29"/>
      <c r="P306" s="29"/>
      <c r="Q306" s="29"/>
      <c r="R306" s="6"/>
      <c r="S306" s="6"/>
      <c r="T306" s="6"/>
      <c r="U306" s="6"/>
      <c r="V306" s="31"/>
      <c r="W306" s="58"/>
      <c r="X306" s="11"/>
    </row>
    <row r="307" spans="1:24" ht="24.95" customHeight="1">
      <c r="A307" s="30">
        <f t="shared" si="9"/>
        <v>0</v>
      </c>
      <c r="B307" s="29"/>
      <c r="C307" s="7"/>
      <c r="D307" s="6"/>
      <c r="E307" s="6"/>
      <c r="F307" s="6"/>
      <c r="G307" s="6"/>
      <c r="H307" s="6"/>
      <c r="I307" s="31"/>
      <c r="J307" s="31"/>
      <c r="K307" s="33" t="str">
        <f t="shared" si="8"/>
        <v/>
      </c>
      <c r="L307" s="29"/>
      <c r="M307" s="29"/>
      <c r="N307" s="29"/>
      <c r="O307" s="29"/>
      <c r="P307" s="29"/>
      <c r="Q307" s="29"/>
      <c r="R307" s="6"/>
      <c r="S307" s="6"/>
      <c r="T307" s="6"/>
      <c r="U307" s="6"/>
      <c r="V307" s="31"/>
      <c r="W307" s="58"/>
      <c r="X307" s="11"/>
    </row>
    <row r="308" spans="1:24" ht="24.95" customHeight="1">
      <c r="A308" s="30">
        <f t="shared" si="9"/>
        <v>0</v>
      </c>
      <c r="B308" s="29"/>
      <c r="C308" s="7"/>
      <c r="D308" s="6"/>
      <c r="E308" s="6"/>
      <c r="F308" s="6"/>
      <c r="G308" s="6"/>
      <c r="H308" s="6"/>
      <c r="I308" s="31"/>
      <c r="J308" s="31"/>
      <c r="K308" s="33" t="str">
        <f t="shared" si="8"/>
        <v/>
      </c>
      <c r="L308" s="29"/>
      <c r="M308" s="29"/>
      <c r="N308" s="29"/>
      <c r="O308" s="29"/>
      <c r="P308" s="29"/>
      <c r="Q308" s="29"/>
      <c r="R308" s="6"/>
      <c r="S308" s="6"/>
      <c r="T308" s="6"/>
      <c r="U308" s="6"/>
      <c r="V308" s="31"/>
      <c r="W308" s="58"/>
      <c r="X308" s="11"/>
    </row>
    <row r="309" spans="1:24" ht="24.95" customHeight="1">
      <c r="A309" s="30">
        <f t="shared" si="9"/>
        <v>0</v>
      </c>
      <c r="B309" s="29"/>
      <c r="C309" s="7"/>
      <c r="D309" s="6"/>
      <c r="E309" s="6"/>
      <c r="F309" s="6"/>
      <c r="G309" s="6"/>
      <c r="H309" s="6"/>
      <c r="I309" s="31"/>
      <c r="J309" s="31"/>
      <c r="K309" s="33" t="str">
        <f t="shared" si="8"/>
        <v/>
      </c>
      <c r="L309" s="29"/>
      <c r="M309" s="29"/>
      <c r="N309" s="29"/>
      <c r="O309" s="29"/>
      <c r="P309" s="29"/>
      <c r="Q309" s="29"/>
      <c r="R309" s="6"/>
      <c r="S309" s="6"/>
      <c r="T309" s="6"/>
      <c r="U309" s="6"/>
      <c r="V309" s="31"/>
      <c r="W309" s="58"/>
      <c r="X309" s="11"/>
    </row>
    <row r="310" spans="1:24" ht="24.95" customHeight="1">
      <c r="A310" s="30">
        <f t="shared" si="9"/>
        <v>0</v>
      </c>
      <c r="B310" s="29"/>
      <c r="C310" s="7"/>
      <c r="D310" s="6"/>
      <c r="E310" s="6"/>
      <c r="F310" s="6"/>
      <c r="G310" s="6"/>
      <c r="H310" s="6"/>
      <c r="I310" s="31"/>
      <c r="J310" s="31"/>
      <c r="K310" s="33" t="str">
        <f t="shared" si="8"/>
        <v/>
      </c>
      <c r="L310" s="29"/>
      <c r="M310" s="29"/>
      <c r="N310" s="29"/>
      <c r="O310" s="29"/>
      <c r="P310" s="29"/>
      <c r="Q310" s="29"/>
      <c r="R310" s="6"/>
      <c r="S310" s="6"/>
      <c r="T310" s="6"/>
      <c r="U310" s="6"/>
      <c r="V310" s="31"/>
      <c r="W310" s="58"/>
      <c r="X310" s="11"/>
    </row>
    <row r="311" spans="1:24" ht="24.95" customHeight="1">
      <c r="A311" s="30">
        <f t="shared" si="9"/>
        <v>0</v>
      </c>
      <c r="B311" s="29"/>
      <c r="C311" s="7"/>
      <c r="D311" s="6"/>
      <c r="E311" s="6"/>
      <c r="F311" s="6"/>
      <c r="G311" s="6"/>
      <c r="H311" s="6"/>
      <c r="I311" s="31"/>
      <c r="J311" s="31"/>
      <c r="K311" s="33" t="str">
        <f t="shared" si="8"/>
        <v/>
      </c>
      <c r="L311" s="29"/>
      <c r="M311" s="29"/>
      <c r="N311" s="29"/>
      <c r="O311" s="29"/>
      <c r="P311" s="29"/>
      <c r="Q311" s="29"/>
      <c r="R311" s="6"/>
      <c r="S311" s="6"/>
      <c r="T311" s="6"/>
      <c r="U311" s="6"/>
      <c r="V311" s="31"/>
      <c r="W311" s="58"/>
      <c r="X311" s="11"/>
    </row>
    <row r="312" spans="1:24" ht="24.95" customHeight="1">
      <c r="A312" s="30">
        <f t="shared" si="9"/>
        <v>0</v>
      </c>
      <c r="B312" s="29"/>
      <c r="C312" s="7"/>
      <c r="D312" s="6"/>
      <c r="E312" s="6"/>
      <c r="F312" s="6"/>
      <c r="G312" s="6"/>
      <c r="H312" s="6"/>
      <c r="I312" s="31"/>
      <c r="J312" s="31"/>
      <c r="K312" s="33" t="str">
        <f t="shared" si="8"/>
        <v/>
      </c>
      <c r="L312" s="29"/>
      <c r="M312" s="29"/>
      <c r="N312" s="29"/>
      <c r="O312" s="29"/>
      <c r="P312" s="29"/>
      <c r="Q312" s="29"/>
      <c r="R312" s="6"/>
      <c r="S312" s="6"/>
      <c r="T312" s="6"/>
      <c r="U312" s="6"/>
      <c r="V312" s="31"/>
      <c r="W312" s="58"/>
      <c r="X312" s="11"/>
    </row>
    <row r="313" spans="1:24" ht="24.95" customHeight="1">
      <c r="A313" s="30">
        <f t="shared" si="9"/>
        <v>0</v>
      </c>
      <c r="B313" s="29"/>
      <c r="C313" s="7"/>
      <c r="D313" s="6"/>
      <c r="E313" s="6"/>
      <c r="F313" s="6"/>
      <c r="G313" s="6"/>
      <c r="H313" s="6"/>
      <c r="I313" s="31"/>
      <c r="J313" s="31"/>
      <c r="K313" s="33" t="str">
        <f t="shared" si="8"/>
        <v/>
      </c>
      <c r="L313" s="29"/>
      <c r="M313" s="29"/>
      <c r="N313" s="29"/>
      <c r="O313" s="29"/>
      <c r="P313" s="29"/>
      <c r="Q313" s="29"/>
      <c r="R313" s="6"/>
      <c r="S313" s="6"/>
      <c r="T313" s="6"/>
      <c r="U313" s="6"/>
      <c r="V313" s="31"/>
      <c r="W313" s="58"/>
      <c r="X313" s="11"/>
    </row>
    <row r="314" spans="1:24" ht="24.95" customHeight="1">
      <c r="A314" s="30">
        <f t="shared" si="9"/>
        <v>0</v>
      </c>
      <c r="B314" s="29"/>
      <c r="C314" s="7"/>
      <c r="D314" s="6"/>
      <c r="E314" s="6"/>
      <c r="F314" s="6"/>
      <c r="G314" s="6"/>
      <c r="H314" s="6"/>
      <c r="I314" s="31"/>
      <c r="J314" s="31"/>
      <c r="K314" s="33" t="str">
        <f t="shared" si="8"/>
        <v/>
      </c>
      <c r="L314" s="29"/>
      <c r="M314" s="29"/>
      <c r="N314" s="29"/>
      <c r="O314" s="29"/>
      <c r="P314" s="29"/>
      <c r="Q314" s="29"/>
      <c r="R314" s="6"/>
      <c r="S314" s="6"/>
      <c r="T314" s="6"/>
      <c r="U314" s="6"/>
      <c r="V314" s="31"/>
      <c r="W314" s="58"/>
      <c r="X314" s="11"/>
    </row>
    <row r="315" spans="1:24" ht="24.95" customHeight="1">
      <c r="A315" s="30">
        <f t="shared" si="9"/>
        <v>0</v>
      </c>
      <c r="B315" s="29"/>
      <c r="C315" s="7"/>
      <c r="D315" s="6"/>
      <c r="E315" s="6"/>
      <c r="F315" s="6"/>
      <c r="G315" s="6"/>
      <c r="H315" s="6"/>
      <c r="I315" s="31"/>
      <c r="J315" s="31"/>
      <c r="K315" s="33" t="str">
        <f t="shared" si="8"/>
        <v/>
      </c>
      <c r="L315" s="29"/>
      <c r="M315" s="29"/>
      <c r="N315" s="29"/>
      <c r="O315" s="29"/>
      <c r="P315" s="29"/>
      <c r="Q315" s="29"/>
      <c r="R315" s="6"/>
      <c r="S315" s="6"/>
      <c r="T315" s="6"/>
      <c r="U315" s="6"/>
      <c r="V315" s="31"/>
      <c r="W315" s="58"/>
      <c r="X315" s="11"/>
    </row>
    <row r="316" spans="1:24" ht="24.95" customHeight="1">
      <c r="A316" s="30">
        <f t="shared" si="9"/>
        <v>0</v>
      </c>
      <c r="B316" s="29"/>
      <c r="C316" s="7"/>
      <c r="D316" s="6"/>
      <c r="E316" s="6"/>
      <c r="F316" s="6"/>
      <c r="G316" s="6"/>
      <c r="H316" s="6"/>
      <c r="I316" s="31"/>
      <c r="J316" s="31"/>
      <c r="K316" s="33" t="str">
        <f t="shared" si="8"/>
        <v/>
      </c>
      <c r="L316" s="29"/>
      <c r="M316" s="29"/>
      <c r="N316" s="29"/>
      <c r="O316" s="29"/>
      <c r="P316" s="29"/>
      <c r="Q316" s="29"/>
      <c r="R316" s="6"/>
      <c r="S316" s="6"/>
      <c r="T316" s="6"/>
      <c r="U316" s="6"/>
      <c r="V316" s="31"/>
      <c r="W316" s="58"/>
      <c r="X316" s="11"/>
    </row>
    <row r="317" spans="1:24" ht="24.95" customHeight="1">
      <c r="A317" s="30">
        <f t="shared" si="9"/>
        <v>0</v>
      </c>
      <c r="B317" s="29"/>
      <c r="C317" s="7"/>
      <c r="D317" s="6"/>
      <c r="E317" s="6"/>
      <c r="F317" s="6"/>
      <c r="G317" s="6"/>
      <c r="H317" s="6"/>
      <c r="I317" s="31"/>
      <c r="J317" s="31"/>
      <c r="K317" s="33" t="str">
        <f t="shared" si="8"/>
        <v/>
      </c>
      <c r="L317" s="29"/>
      <c r="M317" s="29"/>
      <c r="N317" s="29"/>
      <c r="O317" s="29"/>
      <c r="P317" s="29"/>
      <c r="Q317" s="29"/>
      <c r="R317" s="6"/>
      <c r="S317" s="6"/>
      <c r="T317" s="6"/>
      <c r="U317" s="6"/>
      <c r="V317" s="31"/>
      <c r="W317" s="58"/>
      <c r="X317" s="11"/>
    </row>
    <row r="318" spans="1:24" ht="24.95" customHeight="1">
      <c r="A318" s="30">
        <f t="shared" si="9"/>
        <v>0</v>
      </c>
      <c r="B318" s="29"/>
      <c r="C318" s="7"/>
      <c r="D318" s="6"/>
      <c r="E318" s="6"/>
      <c r="F318" s="6"/>
      <c r="G318" s="6"/>
      <c r="H318" s="6"/>
      <c r="I318" s="31"/>
      <c r="J318" s="31"/>
      <c r="K318" s="33" t="str">
        <f t="shared" si="8"/>
        <v/>
      </c>
      <c r="L318" s="29"/>
      <c r="M318" s="29"/>
      <c r="N318" s="29"/>
      <c r="O318" s="29"/>
      <c r="P318" s="29"/>
      <c r="Q318" s="29"/>
      <c r="R318" s="6"/>
      <c r="S318" s="6"/>
      <c r="T318" s="6"/>
      <c r="U318" s="6"/>
      <c r="V318" s="31"/>
      <c r="W318" s="58"/>
      <c r="X318" s="11"/>
    </row>
    <row r="319" spans="1:24" ht="24.95" customHeight="1">
      <c r="A319" s="30">
        <f t="shared" si="9"/>
        <v>0</v>
      </c>
      <c r="B319" s="29"/>
      <c r="C319" s="7"/>
      <c r="D319" s="6"/>
      <c r="E319" s="6"/>
      <c r="F319" s="6"/>
      <c r="G319" s="6"/>
      <c r="H319" s="6"/>
      <c r="I319" s="31"/>
      <c r="J319" s="31"/>
      <c r="K319" s="33" t="str">
        <f t="shared" si="8"/>
        <v/>
      </c>
      <c r="L319" s="29"/>
      <c r="M319" s="29"/>
      <c r="N319" s="29"/>
      <c r="O319" s="29"/>
      <c r="P319" s="29"/>
      <c r="Q319" s="29"/>
      <c r="R319" s="6"/>
      <c r="S319" s="6"/>
      <c r="T319" s="6"/>
      <c r="U319" s="6"/>
      <c r="V319" s="31"/>
      <c r="W319" s="58"/>
      <c r="X319" s="11"/>
    </row>
    <row r="320" spans="1:24" ht="24.95" customHeight="1">
      <c r="A320" s="30">
        <f t="shared" si="9"/>
        <v>0</v>
      </c>
      <c r="B320" s="29"/>
      <c r="C320" s="7"/>
      <c r="D320" s="6"/>
      <c r="E320" s="6"/>
      <c r="F320" s="6"/>
      <c r="G320" s="6"/>
      <c r="H320" s="6"/>
      <c r="I320" s="31"/>
      <c r="J320" s="31"/>
      <c r="K320" s="33" t="str">
        <f t="shared" si="8"/>
        <v/>
      </c>
      <c r="L320" s="29"/>
      <c r="M320" s="29"/>
      <c r="N320" s="29"/>
      <c r="O320" s="29"/>
      <c r="P320" s="29"/>
      <c r="Q320" s="29"/>
      <c r="R320" s="6"/>
      <c r="S320" s="6"/>
      <c r="T320" s="6"/>
      <c r="U320" s="6"/>
      <c r="V320" s="31"/>
      <c r="W320" s="58"/>
      <c r="X320" s="11"/>
    </row>
    <row r="321" spans="1:24" ht="24.95" customHeight="1">
      <c r="A321" s="30">
        <f t="shared" si="9"/>
        <v>0</v>
      </c>
      <c r="B321" s="29"/>
      <c r="C321" s="7"/>
      <c r="D321" s="6"/>
      <c r="E321" s="6"/>
      <c r="F321" s="6"/>
      <c r="G321" s="6"/>
      <c r="H321" s="6"/>
      <c r="I321" s="31"/>
      <c r="J321" s="31"/>
      <c r="K321" s="33" t="str">
        <f t="shared" si="8"/>
        <v/>
      </c>
      <c r="L321" s="29"/>
      <c r="M321" s="29"/>
      <c r="N321" s="29"/>
      <c r="O321" s="29"/>
      <c r="P321" s="29"/>
      <c r="Q321" s="29"/>
      <c r="R321" s="6"/>
      <c r="S321" s="6"/>
      <c r="T321" s="6"/>
      <c r="U321" s="6"/>
      <c r="V321" s="31"/>
      <c r="W321" s="58"/>
      <c r="X321" s="11"/>
    </row>
    <row r="322" spans="1:24" ht="24.95" customHeight="1">
      <c r="A322" s="30">
        <f t="shared" si="9"/>
        <v>0</v>
      </c>
      <c r="B322" s="29"/>
      <c r="C322" s="7"/>
      <c r="D322" s="6"/>
      <c r="E322" s="6"/>
      <c r="F322" s="6"/>
      <c r="G322" s="6"/>
      <c r="H322" s="6"/>
      <c r="I322" s="31"/>
      <c r="J322" s="31"/>
      <c r="K322" s="33" t="str">
        <f t="shared" si="8"/>
        <v/>
      </c>
      <c r="L322" s="29"/>
      <c r="M322" s="29"/>
      <c r="N322" s="29"/>
      <c r="O322" s="29"/>
      <c r="P322" s="29"/>
      <c r="Q322" s="29"/>
      <c r="R322" s="6"/>
      <c r="S322" s="6"/>
      <c r="T322" s="6"/>
      <c r="U322" s="6"/>
      <c r="V322" s="31"/>
      <c r="W322" s="58"/>
      <c r="X322" s="11"/>
    </row>
    <row r="323" spans="1:24" ht="24.95" customHeight="1">
      <c r="A323" s="30">
        <f t="shared" si="9"/>
        <v>0</v>
      </c>
      <c r="B323" s="29"/>
      <c r="C323" s="7"/>
      <c r="D323" s="6"/>
      <c r="E323" s="6"/>
      <c r="F323" s="6"/>
      <c r="G323" s="6"/>
      <c r="H323" s="6"/>
      <c r="I323" s="31"/>
      <c r="J323" s="31"/>
      <c r="K323" s="33" t="str">
        <f t="shared" si="8"/>
        <v/>
      </c>
      <c r="L323" s="29"/>
      <c r="M323" s="29"/>
      <c r="N323" s="29"/>
      <c r="O323" s="29"/>
      <c r="P323" s="29"/>
      <c r="Q323" s="29"/>
      <c r="R323" s="6"/>
      <c r="S323" s="6"/>
      <c r="T323" s="6"/>
      <c r="U323" s="6"/>
      <c r="V323" s="31"/>
      <c r="W323" s="58"/>
      <c r="X323" s="11"/>
    </row>
    <row r="324" spans="1:24" ht="24.95" customHeight="1">
      <c r="A324" s="30">
        <f t="shared" si="9"/>
        <v>0</v>
      </c>
      <c r="B324" s="29"/>
      <c r="C324" s="7"/>
      <c r="D324" s="6"/>
      <c r="E324" s="6"/>
      <c r="F324" s="6"/>
      <c r="G324" s="6"/>
      <c r="H324" s="6"/>
      <c r="I324" s="31"/>
      <c r="J324" s="31"/>
      <c r="K324" s="33" t="str">
        <f t="shared" si="8"/>
        <v/>
      </c>
      <c r="L324" s="29"/>
      <c r="M324" s="29"/>
      <c r="N324" s="29"/>
      <c r="O324" s="29"/>
      <c r="P324" s="29"/>
      <c r="Q324" s="29"/>
      <c r="R324" s="6"/>
      <c r="S324" s="6"/>
      <c r="T324" s="6"/>
      <c r="U324" s="6"/>
      <c r="V324" s="31"/>
      <c r="W324" s="58"/>
      <c r="X324" s="11"/>
    </row>
    <row r="325" spans="1:24" ht="24.95" customHeight="1">
      <c r="A325" s="30">
        <f t="shared" si="9"/>
        <v>0</v>
      </c>
      <c r="B325" s="29"/>
      <c r="C325" s="7"/>
      <c r="D325" s="6"/>
      <c r="E325" s="6"/>
      <c r="F325" s="6"/>
      <c r="G325" s="6"/>
      <c r="H325" s="6"/>
      <c r="I325" s="31"/>
      <c r="J325" s="31"/>
      <c r="K325" s="33" t="str">
        <f t="shared" si="8"/>
        <v/>
      </c>
      <c r="L325" s="29"/>
      <c r="M325" s="29"/>
      <c r="N325" s="29"/>
      <c r="O325" s="29"/>
      <c r="P325" s="29"/>
      <c r="Q325" s="29"/>
      <c r="R325" s="6"/>
      <c r="S325" s="6"/>
      <c r="T325" s="6"/>
      <c r="U325" s="6"/>
      <c r="V325" s="31"/>
      <c r="W325" s="58"/>
      <c r="X325" s="11"/>
    </row>
    <row r="326" spans="1:24" ht="24.95" customHeight="1">
      <c r="A326" s="30">
        <f t="shared" si="9"/>
        <v>0</v>
      </c>
      <c r="B326" s="29"/>
      <c r="C326" s="7"/>
      <c r="D326" s="6"/>
      <c r="E326" s="6"/>
      <c r="F326" s="6"/>
      <c r="G326" s="6"/>
      <c r="H326" s="6"/>
      <c r="I326" s="31"/>
      <c r="J326" s="31"/>
      <c r="K326" s="33" t="str">
        <f t="shared" si="8"/>
        <v/>
      </c>
      <c r="L326" s="29"/>
      <c r="M326" s="29"/>
      <c r="N326" s="29"/>
      <c r="O326" s="29"/>
      <c r="P326" s="29"/>
      <c r="Q326" s="29"/>
      <c r="R326" s="6"/>
      <c r="S326" s="6"/>
      <c r="T326" s="6"/>
      <c r="U326" s="6"/>
      <c r="V326" s="31"/>
      <c r="W326" s="58"/>
      <c r="X326" s="11"/>
    </row>
    <row r="327" spans="1:24" ht="24.95" customHeight="1">
      <c r="A327" s="30">
        <f t="shared" si="9"/>
        <v>0</v>
      </c>
      <c r="B327" s="29"/>
      <c r="C327" s="7"/>
      <c r="D327" s="6"/>
      <c r="E327" s="6"/>
      <c r="F327" s="6"/>
      <c r="G327" s="6"/>
      <c r="H327" s="6"/>
      <c r="I327" s="31"/>
      <c r="J327" s="31"/>
      <c r="K327" s="33" t="str">
        <f t="shared" si="8"/>
        <v/>
      </c>
      <c r="L327" s="29"/>
      <c r="M327" s="29"/>
      <c r="N327" s="29"/>
      <c r="O327" s="29"/>
      <c r="P327" s="29"/>
      <c r="Q327" s="29"/>
      <c r="R327" s="6"/>
      <c r="S327" s="6"/>
      <c r="T327" s="6"/>
      <c r="U327" s="6"/>
      <c r="V327" s="31"/>
      <c r="W327" s="58"/>
      <c r="X327" s="11"/>
    </row>
    <row r="328" spans="1:24" ht="24.95" customHeight="1">
      <c r="A328" s="30">
        <f t="shared" si="9"/>
        <v>0</v>
      </c>
      <c r="B328" s="29"/>
      <c r="C328" s="7"/>
      <c r="D328" s="6"/>
      <c r="E328" s="6"/>
      <c r="F328" s="6"/>
      <c r="G328" s="6"/>
      <c r="H328" s="6"/>
      <c r="I328" s="31"/>
      <c r="J328" s="31"/>
      <c r="K328" s="33" t="str">
        <f t="shared" si="8"/>
        <v/>
      </c>
      <c r="L328" s="29"/>
      <c r="M328" s="29"/>
      <c r="N328" s="29"/>
      <c r="O328" s="29"/>
      <c r="P328" s="29"/>
      <c r="Q328" s="29"/>
      <c r="R328" s="6"/>
      <c r="S328" s="6"/>
      <c r="T328" s="6"/>
      <c r="U328" s="6"/>
      <c r="V328" s="31"/>
      <c r="W328" s="58"/>
      <c r="X328" s="11"/>
    </row>
    <row r="329" spans="1:24" ht="24.95" customHeight="1">
      <c r="A329" s="30">
        <f t="shared" si="9"/>
        <v>0</v>
      </c>
      <c r="B329" s="29"/>
      <c r="C329" s="7"/>
      <c r="D329" s="6"/>
      <c r="E329" s="6"/>
      <c r="F329" s="6"/>
      <c r="G329" s="6"/>
      <c r="H329" s="6"/>
      <c r="I329" s="31"/>
      <c r="J329" s="31"/>
      <c r="K329" s="33" t="str">
        <f t="shared" si="8"/>
        <v/>
      </c>
      <c r="L329" s="29"/>
      <c r="M329" s="29"/>
      <c r="N329" s="29"/>
      <c r="O329" s="29"/>
      <c r="P329" s="29"/>
      <c r="Q329" s="29"/>
      <c r="R329" s="6"/>
      <c r="S329" s="6"/>
      <c r="T329" s="6"/>
      <c r="U329" s="6"/>
      <c r="V329" s="31"/>
      <c r="W329" s="58"/>
      <c r="X329" s="11"/>
    </row>
    <row r="330" spans="1:24" ht="24.95" customHeight="1">
      <c r="A330" s="30">
        <f t="shared" si="9"/>
        <v>0</v>
      </c>
      <c r="B330" s="29"/>
      <c r="C330" s="7"/>
      <c r="D330" s="6"/>
      <c r="E330" s="6"/>
      <c r="F330" s="6"/>
      <c r="G330" s="6"/>
      <c r="H330" s="6"/>
      <c r="I330" s="31"/>
      <c r="J330" s="31"/>
      <c r="K330" s="33" t="str">
        <f t="shared" si="8"/>
        <v/>
      </c>
      <c r="L330" s="29"/>
      <c r="M330" s="29"/>
      <c r="N330" s="29"/>
      <c r="O330" s="29"/>
      <c r="P330" s="29"/>
      <c r="Q330" s="29"/>
      <c r="R330" s="6"/>
      <c r="S330" s="6"/>
      <c r="T330" s="6"/>
      <c r="U330" s="6"/>
      <c r="V330" s="31"/>
      <c r="W330" s="58"/>
      <c r="X330" s="11"/>
    </row>
    <row r="331" spans="1:24" ht="24.95" customHeight="1">
      <c r="A331" s="30">
        <f t="shared" si="9"/>
        <v>0</v>
      </c>
      <c r="B331" s="29"/>
      <c r="C331" s="7"/>
      <c r="D331" s="6"/>
      <c r="E331" s="6"/>
      <c r="F331" s="6"/>
      <c r="G331" s="6"/>
      <c r="H331" s="6"/>
      <c r="I331" s="31"/>
      <c r="J331" s="31"/>
      <c r="K331" s="33" t="str">
        <f t="shared" ref="K331:K394" si="10">IFERROR(IF(J331="","",SUM(J331/I331*100,0)),"")</f>
        <v/>
      </c>
      <c r="L331" s="29"/>
      <c r="M331" s="29"/>
      <c r="N331" s="29"/>
      <c r="O331" s="29"/>
      <c r="P331" s="29"/>
      <c r="Q331" s="29"/>
      <c r="R331" s="6"/>
      <c r="S331" s="6"/>
      <c r="T331" s="6"/>
      <c r="U331" s="6"/>
      <c r="V331" s="31"/>
      <c r="W331" s="58"/>
      <c r="X331" s="11"/>
    </row>
    <row r="332" spans="1:24" ht="24.95" customHeight="1">
      <c r="A332" s="30">
        <f t="shared" ref="A332:A395" si="11">IF(LEN(B332)&gt;=2,A331+1,0)</f>
        <v>0</v>
      </c>
      <c r="B332" s="29"/>
      <c r="C332" s="7"/>
      <c r="D332" s="6"/>
      <c r="E332" s="6"/>
      <c r="F332" s="6"/>
      <c r="G332" s="6"/>
      <c r="H332" s="6"/>
      <c r="I332" s="31"/>
      <c r="J332" s="31"/>
      <c r="K332" s="33" t="str">
        <f t="shared" si="10"/>
        <v/>
      </c>
      <c r="L332" s="29"/>
      <c r="M332" s="29"/>
      <c r="N332" s="29"/>
      <c r="O332" s="29"/>
      <c r="P332" s="29"/>
      <c r="Q332" s="29"/>
      <c r="R332" s="6"/>
      <c r="S332" s="6"/>
      <c r="T332" s="6"/>
      <c r="U332" s="6"/>
      <c r="V332" s="31"/>
      <c r="W332" s="58"/>
      <c r="X332" s="11"/>
    </row>
    <row r="333" spans="1:24" ht="24.95" customHeight="1">
      <c r="A333" s="30">
        <f t="shared" si="11"/>
        <v>0</v>
      </c>
      <c r="B333" s="29"/>
      <c r="C333" s="7"/>
      <c r="D333" s="6"/>
      <c r="E333" s="6"/>
      <c r="F333" s="6"/>
      <c r="G333" s="6"/>
      <c r="H333" s="6"/>
      <c r="I333" s="31"/>
      <c r="J333" s="31"/>
      <c r="K333" s="33" t="str">
        <f t="shared" si="10"/>
        <v/>
      </c>
      <c r="L333" s="29"/>
      <c r="M333" s="29"/>
      <c r="N333" s="29"/>
      <c r="O333" s="29"/>
      <c r="P333" s="29"/>
      <c r="Q333" s="29"/>
      <c r="R333" s="6"/>
      <c r="S333" s="6"/>
      <c r="T333" s="6"/>
      <c r="U333" s="6"/>
      <c r="V333" s="31"/>
      <c r="W333" s="58"/>
      <c r="X333" s="11"/>
    </row>
    <row r="334" spans="1:24" ht="24.95" customHeight="1">
      <c r="A334" s="30">
        <f t="shared" si="11"/>
        <v>0</v>
      </c>
      <c r="B334" s="29"/>
      <c r="C334" s="7"/>
      <c r="D334" s="6"/>
      <c r="E334" s="6"/>
      <c r="F334" s="6"/>
      <c r="G334" s="6"/>
      <c r="H334" s="6"/>
      <c r="I334" s="31"/>
      <c r="J334" s="31"/>
      <c r="K334" s="33" t="str">
        <f t="shared" si="10"/>
        <v/>
      </c>
      <c r="L334" s="29"/>
      <c r="M334" s="29"/>
      <c r="N334" s="29"/>
      <c r="O334" s="29"/>
      <c r="P334" s="29"/>
      <c r="Q334" s="29"/>
      <c r="R334" s="6"/>
      <c r="S334" s="6"/>
      <c r="T334" s="6"/>
      <c r="U334" s="6"/>
      <c r="V334" s="31"/>
      <c r="W334" s="58"/>
      <c r="X334" s="11"/>
    </row>
    <row r="335" spans="1:24" ht="24.95" customHeight="1">
      <c r="A335" s="30">
        <f t="shared" si="11"/>
        <v>0</v>
      </c>
      <c r="B335" s="29"/>
      <c r="C335" s="7"/>
      <c r="D335" s="6"/>
      <c r="E335" s="6"/>
      <c r="F335" s="6"/>
      <c r="G335" s="6"/>
      <c r="H335" s="6"/>
      <c r="I335" s="31"/>
      <c r="J335" s="31"/>
      <c r="K335" s="33" t="str">
        <f t="shared" si="10"/>
        <v/>
      </c>
      <c r="L335" s="29"/>
      <c r="M335" s="29"/>
      <c r="N335" s="29"/>
      <c r="O335" s="29"/>
      <c r="P335" s="29"/>
      <c r="Q335" s="29"/>
      <c r="R335" s="6"/>
      <c r="S335" s="6"/>
      <c r="T335" s="6"/>
      <c r="U335" s="6"/>
      <c r="V335" s="31"/>
      <c r="W335" s="58"/>
      <c r="X335" s="11"/>
    </row>
    <row r="336" spans="1:24" ht="24.95" customHeight="1">
      <c r="A336" s="30">
        <f t="shared" si="11"/>
        <v>0</v>
      </c>
      <c r="B336" s="29"/>
      <c r="C336" s="7"/>
      <c r="D336" s="6"/>
      <c r="E336" s="6"/>
      <c r="F336" s="6"/>
      <c r="G336" s="6"/>
      <c r="H336" s="6"/>
      <c r="I336" s="31"/>
      <c r="J336" s="31"/>
      <c r="K336" s="33" t="str">
        <f t="shared" si="10"/>
        <v/>
      </c>
      <c r="L336" s="29"/>
      <c r="M336" s="29"/>
      <c r="N336" s="29"/>
      <c r="O336" s="29"/>
      <c r="P336" s="29"/>
      <c r="Q336" s="29"/>
      <c r="R336" s="6"/>
      <c r="S336" s="6"/>
      <c r="T336" s="6"/>
      <c r="U336" s="6"/>
      <c r="V336" s="31"/>
      <c r="W336" s="58"/>
      <c r="X336" s="11"/>
    </row>
    <row r="337" spans="1:24" ht="24.95" customHeight="1">
      <c r="A337" s="30">
        <f t="shared" si="11"/>
        <v>0</v>
      </c>
      <c r="B337" s="29"/>
      <c r="C337" s="7"/>
      <c r="D337" s="6"/>
      <c r="E337" s="6"/>
      <c r="F337" s="6"/>
      <c r="G337" s="6"/>
      <c r="H337" s="6"/>
      <c r="I337" s="31"/>
      <c r="J337" s="31"/>
      <c r="K337" s="33" t="str">
        <f t="shared" si="10"/>
        <v/>
      </c>
      <c r="L337" s="29"/>
      <c r="M337" s="29"/>
      <c r="N337" s="29"/>
      <c r="O337" s="29"/>
      <c r="P337" s="29"/>
      <c r="Q337" s="29"/>
      <c r="R337" s="6"/>
      <c r="S337" s="6"/>
      <c r="T337" s="6"/>
      <c r="U337" s="6"/>
      <c r="V337" s="31"/>
      <c r="W337" s="58"/>
      <c r="X337" s="11"/>
    </row>
    <row r="338" spans="1:24" ht="24.95" customHeight="1">
      <c r="A338" s="30">
        <f t="shared" si="11"/>
        <v>0</v>
      </c>
      <c r="B338" s="29"/>
      <c r="C338" s="7"/>
      <c r="D338" s="6"/>
      <c r="E338" s="6"/>
      <c r="F338" s="6"/>
      <c r="G338" s="6"/>
      <c r="H338" s="6"/>
      <c r="I338" s="31"/>
      <c r="J338" s="31"/>
      <c r="K338" s="33" t="str">
        <f t="shared" si="10"/>
        <v/>
      </c>
      <c r="L338" s="29"/>
      <c r="M338" s="29"/>
      <c r="N338" s="29"/>
      <c r="O338" s="29"/>
      <c r="P338" s="29"/>
      <c r="Q338" s="29"/>
      <c r="R338" s="6"/>
      <c r="S338" s="6"/>
      <c r="T338" s="6"/>
      <c r="U338" s="6"/>
      <c r="V338" s="31"/>
      <c r="W338" s="58"/>
      <c r="X338" s="11"/>
    </row>
    <row r="339" spans="1:24" ht="24.95" customHeight="1">
      <c r="A339" s="30">
        <f t="shared" si="11"/>
        <v>0</v>
      </c>
      <c r="B339" s="29"/>
      <c r="C339" s="7"/>
      <c r="D339" s="6"/>
      <c r="E339" s="6"/>
      <c r="F339" s="6"/>
      <c r="G339" s="6"/>
      <c r="H339" s="6"/>
      <c r="I339" s="31"/>
      <c r="J339" s="31"/>
      <c r="K339" s="33" t="str">
        <f t="shared" si="10"/>
        <v/>
      </c>
      <c r="L339" s="29"/>
      <c r="M339" s="29"/>
      <c r="N339" s="29"/>
      <c r="O339" s="29"/>
      <c r="P339" s="29"/>
      <c r="Q339" s="29"/>
      <c r="R339" s="6"/>
      <c r="S339" s="6"/>
      <c r="T339" s="6"/>
      <c r="U339" s="6"/>
      <c r="V339" s="31"/>
      <c r="W339" s="58"/>
      <c r="X339" s="11"/>
    </row>
    <row r="340" spans="1:24" ht="24.95" customHeight="1">
      <c r="A340" s="30">
        <f t="shared" si="11"/>
        <v>0</v>
      </c>
      <c r="B340" s="29"/>
      <c r="C340" s="7"/>
      <c r="D340" s="6"/>
      <c r="E340" s="6"/>
      <c r="F340" s="6"/>
      <c r="G340" s="6"/>
      <c r="H340" s="6"/>
      <c r="I340" s="31"/>
      <c r="J340" s="31"/>
      <c r="K340" s="33" t="str">
        <f t="shared" si="10"/>
        <v/>
      </c>
      <c r="L340" s="29"/>
      <c r="M340" s="29"/>
      <c r="N340" s="29"/>
      <c r="O340" s="29"/>
      <c r="P340" s="29"/>
      <c r="Q340" s="29"/>
      <c r="R340" s="6"/>
      <c r="S340" s="6"/>
      <c r="T340" s="6"/>
      <c r="U340" s="6"/>
      <c r="V340" s="31"/>
      <c r="W340" s="58"/>
      <c r="X340" s="11"/>
    </row>
    <row r="341" spans="1:24" ht="24.95" customHeight="1">
      <c r="A341" s="30">
        <f t="shared" si="11"/>
        <v>0</v>
      </c>
      <c r="B341" s="29"/>
      <c r="C341" s="7"/>
      <c r="D341" s="6"/>
      <c r="E341" s="6"/>
      <c r="F341" s="6"/>
      <c r="G341" s="6"/>
      <c r="H341" s="6"/>
      <c r="I341" s="31"/>
      <c r="J341" s="31"/>
      <c r="K341" s="33" t="str">
        <f t="shared" si="10"/>
        <v/>
      </c>
      <c r="L341" s="29"/>
      <c r="M341" s="29"/>
      <c r="N341" s="29"/>
      <c r="O341" s="29"/>
      <c r="P341" s="29"/>
      <c r="Q341" s="29"/>
      <c r="R341" s="6"/>
      <c r="S341" s="6"/>
      <c r="T341" s="6"/>
      <c r="U341" s="6"/>
      <c r="V341" s="31"/>
      <c r="W341" s="58"/>
      <c r="X341" s="11"/>
    </row>
    <row r="342" spans="1:24" ht="24.95" customHeight="1">
      <c r="A342" s="30">
        <f t="shared" si="11"/>
        <v>0</v>
      </c>
      <c r="B342" s="29"/>
      <c r="C342" s="7"/>
      <c r="D342" s="6"/>
      <c r="E342" s="6"/>
      <c r="F342" s="6"/>
      <c r="G342" s="6"/>
      <c r="H342" s="6"/>
      <c r="I342" s="31"/>
      <c r="J342" s="31"/>
      <c r="K342" s="33" t="str">
        <f t="shared" si="10"/>
        <v/>
      </c>
      <c r="L342" s="29"/>
      <c r="M342" s="29"/>
      <c r="N342" s="29"/>
      <c r="O342" s="29"/>
      <c r="P342" s="29"/>
      <c r="Q342" s="29"/>
      <c r="R342" s="6"/>
      <c r="S342" s="6"/>
      <c r="T342" s="6"/>
      <c r="U342" s="6"/>
      <c r="V342" s="31"/>
      <c r="W342" s="58"/>
      <c r="X342" s="11"/>
    </row>
    <row r="343" spans="1:24" ht="24.95" customHeight="1">
      <c r="A343" s="30">
        <f t="shared" si="11"/>
        <v>0</v>
      </c>
      <c r="B343" s="29"/>
      <c r="C343" s="7"/>
      <c r="D343" s="6"/>
      <c r="E343" s="6"/>
      <c r="F343" s="6"/>
      <c r="G343" s="6"/>
      <c r="H343" s="6"/>
      <c r="I343" s="31"/>
      <c r="J343" s="31"/>
      <c r="K343" s="33" t="str">
        <f t="shared" si="10"/>
        <v/>
      </c>
      <c r="L343" s="29"/>
      <c r="M343" s="29"/>
      <c r="N343" s="29"/>
      <c r="O343" s="29"/>
      <c r="P343" s="29"/>
      <c r="Q343" s="29"/>
      <c r="R343" s="6"/>
      <c r="S343" s="6"/>
      <c r="T343" s="6"/>
      <c r="U343" s="6"/>
      <c r="V343" s="31"/>
      <c r="W343" s="58"/>
      <c r="X343" s="11"/>
    </row>
    <row r="344" spans="1:24" ht="24.95" customHeight="1">
      <c r="A344" s="30">
        <f t="shared" si="11"/>
        <v>0</v>
      </c>
      <c r="B344" s="29"/>
      <c r="C344" s="7"/>
      <c r="D344" s="6"/>
      <c r="E344" s="6"/>
      <c r="F344" s="6"/>
      <c r="G344" s="6"/>
      <c r="H344" s="6"/>
      <c r="I344" s="31"/>
      <c r="J344" s="31"/>
      <c r="K344" s="33" t="str">
        <f t="shared" si="10"/>
        <v/>
      </c>
      <c r="L344" s="29"/>
      <c r="M344" s="29"/>
      <c r="N344" s="29"/>
      <c r="O344" s="29"/>
      <c r="P344" s="29"/>
      <c r="Q344" s="29"/>
      <c r="R344" s="6"/>
      <c r="S344" s="6"/>
      <c r="T344" s="6"/>
      <c r="U344" s="6"/>
      <c r="V344" s="31"/>
      <c r="W344" s="58"/>
      <c r="X344" s="11"/>
    </row>
    <row r="345" spans="1:24" ht="24.95" customHeight="1">
      <c r="A345" s="30">
        <f t="shared" si="11"/>
        <v>0</v>
      </c>
      <c r="B345" s="29"/>
      <c r="C345" s="7"/>
      <c r="D345" s="6"/>
      <c r="E345" s="6"/>
      <c r="F345" s="6"/>
      <c r="G345" s="6"/>
      <c r="H345" s="6"/>
      <c r="I345" s="31"/>
      <c r="J345" s="31"/>
      <c r="K345" s="33" t="str">
        <f t="shared" si="10"/>
        <v/>
      </c>
      <c r="L345" s="29"/>
      <c r="M345" s="29"/>
      <c r="N345" s="29"/>
      <c r="O345" s="29"/>
      <c r="P345" s="29"/>
      <c r="Q345" s="29"/>
      <c r="R345" s="6"/>
      <c r="S345" s="6"/>
      <c r="T345" s="6"/>
      <c r="U345" s="6"/>
      <c r="V345" s="31"/>
      <c r="W345" s="58"/>
      <c r="X345" s="11"/>
    </row>
    <row r="346" spans="1:24" ht="24.95" customHeight="1">
      <c r="A346" s="30">
        <f t="shared" si="11"/>
        <v>0</v>
      </c>
      <c r="B346" s="29"/>
      <c r="C346" s="7"/>
      <c r="D346" s="6"/>
      <c r="E346" s="6"/>
      <c r="F346" s="6"/>
      <c r="G346" s="6"/>
      <c r="H346" s="6"/>
      <c r="I346" s="31"/>
      <c r="J346" s="31"/>
      <c r="K346" s="33" t="str">
        <f t="shared" si="10"/>
        <v/>
      </c>
      <c r="L346" s="29"/>
      <c r="M346" s="29"/>
      <c r="N346" s="29"/>
      <c r="O346" s="29"/>
      <c r="P346" s="29"/>
      <c r="Q346" s="29"/>
      <c r="R346" s="6"/>
      <c r="S346" s="6"/>
      <c r="T346" s="6"/>
      <c r="U346" s="6"/>
      <c r="V346" s="31"/>
      <c r="W346" s="58"/>
      <c r="X346" s="11"/>
    </row>
    <row r="347" spans="1:24" ht="24.95" customHeight="1">
      <c r="A347" s="30">
        <f t="shared" si="11"/>
        <v>0</v>
      </c>
      <c r="B347" s="29"/>
      <c r="C347" s="7"/>
      <c r="D347" s="6"/>
      <c r="E347" s="6"/>
      <c r="F347" s="6"/>
      <c r="G347" s="6"/>
      <c r="H347" s="6"/>
      <c r="I347" s="31"/>
      <c r="J347" s="31"/>
      <c r="K347" s="33" t="str">
        <f t="shared" si="10"/>
        <v/>
      </c>
      <c r="L347" s="29"/>
      <c r="M347" s="29"/>
      <c r="N347" s="29"/>
      <c r="O347" s="29"/>
      <c r="P347" s="29"/>
      <c r="Q347" s="29"/>
      <c r="R347" s="6"/>
      <c r="S347" s="6"/>
      <c r="T347" s="6"/>
      <c r="U347" s="6"/>
      <c r="V347" s="31"/>
      <c r="W347" s="58"/>
      <c r="X347" s="11"/>
    </row>
    <row r="348" spans="1:24" ht="24.95" customHeight="1">
      <c r="A348" s="30">
        <f t="shared" si="11"/>
        <v>0</v>
      </c>
      <c r="B348" s="29"/>
      <c r="C348" s="7"/>
      <c r="D348" s="6"/>
      <c r="E348" s="6"/>
      <c r="F348" s="6"/>
      <c r="G348" s="6"/>
      <c r="H348" s="6"/>
      <c r="I348" s="31"/>
      <c r="J348" s="31"/>
      <c r="K348" s="33" t="str">
        <f t="shared" si="10"/>
        <v/>
      </c>
      <c r="L348" s="29"/>
      <c r="M348" s="29"/>
      <c r="N348" s="29"/>
      <c r="O348" s="29"/>
      <c r="P348" s="29"/>
      <c r="Q348" s="29"/>
      <c r="R348" s="6"/>
      <c r="S348" s="6"/>
      <c r="T348" s="6"/>
      <c r="U348" s="6"/>
      <c r="V348" s="31"/>
      <c r="W348" s="58"/>
      <c r="X348" s="11"/>
    </row>
    <row r="349" spans="1:24" ht="24.95" customHeight="1">
      <c r="A349" s="30">
        <f t="shared" si="11"/>
        <v>0</v>
      </c>
      <c r="B349" s="29"/>
      <c r="C349" s="7"/>
      <c r="D349" s="6"/>
      <c r="E349" s="6"/>
      <c r="F349" s="6"/>
      <c r="G349" s="6"/>
      <c r="H349" s="6"/>
      <c r="I349" s="31"/>
      <c r="J349" s="31"/>
      <c r="K349" s="33" t="str">
        <f t="shared" si="10"/>
        <v/>
      </c>
      <c r="L349" s="29"/>
      <c r="M349" s="29"/>
      <c r="N349" s="29"/>
      <c r="O349" s="29"/>
      <c r="P349" s="29"/>
      <c r="Q349" s="29"/>
      <c r="R349" s="6"/>
      <c r="S349" s="6"/>
      <c r="T349" s="6"/>
      <c r="U349" s="6"/>
      <c r="V349" s="31"/>
      <c r="W349" s="58"/>
      <c r="X349" s="11"/>
    </row>
    <row r="350" spans="1:24" ht="24.95" customHeight="1">
      <c r="A350" s="30">
        <f t="shared" si="11"/>
        <v>0</v>
      </c>
      <c r="B350" s="29"/>
      <c r="C350" s="7"/>
      <c r="D350" s="6"/>
      <c r="E350" s="6"/>
      <c r="F350" s="6"/>
      <c r="G350" s="6"/>
      <c r="H350" s="6"/>
      <c r="I350" s="31"/>
      <c r="J350" s="31"/>
      <c r="K350" s="33" t="str">
        <f t="shared" si="10"/>
        <v/>
      </c>
      <c r="L350" s="29"/>
      <c r="M350" s="29"/>
      <c r="N350" s="29"/>
      <c r="O350" s="29"/>
      <c r="P350" s="29"/>
      <c r="Q350" s="29"/>
      <c r="R350" s="6"/>
      <c r="S350" s="6"/>
      <c r="T350" s="6"/>
      <c r="U350" s="6"/>
      <c r="V350" s="31"/>
      <c r="W350" s="58"/>
      <c r="X350" s="11"/>
    </row>
    <row r="351" spans="1:24" ht="24.95" customHeight="1">
      <c r="A351" s="30">
        <f t="shared" si="11"/>
        <v>0</v>
      </c>
      <c r="B351" s="29"/>
      <c r="C351" s="7"/>
      <c r="D351" s="6"/>
      <c r="E351" s="6"/>
      <c r="F351" s="6"/>
      <c r="G351" s="6"/>
      <c r="H351" s="6"/>
      <c r="I351" s="31"/>
      <c r="J351" s="31"/>
      <c r="K351" s="33" t="str">
        <f t="shared" si="10"/>
        <v/>
      </c>
      <c r="L351" s="29"/>
      <c r="M351" s="29"/>
      <c r="N351" s="29"/>
      <c r="O351" s="29"/>
      <c r="P351" s="29"/>
      <c r="Q351" s="29"/>
      <c r="R351" s="6"/>
      <c r="S351" s="6"/>
      <c r="T351" s="6"/>
      <c r="U351" s="6"/>
      <c r="V351" s="31"/>
      <c r="W351" s="58"/>
      <c r="X351" s="11"/>
    </row>
    <row r="352" spans="1:24" ht="24.95" customHeight="1">
      <c r="A352" s="30">
        <f t="shared" si="11"/>
        <v>0</v>
      </c>
      <c r="B352" s="29"/>
      <c r="C352" s="7"/>
      <c r="D352" s="6"/>
      <c r="E352" s="6"/>
      <c r="F352" s="6"/>
      <c r="G352" s="6"/>
      <c r="H352" s="6"/>
      <c r="I352" s="31"/>
      <c r="J352" s="31"/>
      <c r="K352" s="33" t="str">
        <f t="shared" si="10"/>
        <v/>
      </c>
      <c r="L352" s="29"/>
      <c r="M352" s="29"/>
      <c r="N352" s="29"/>
      <c r="O352" s="29"/>
      <c r="P352" s="29"/>
      <c r="Q352" s="29"/>
      <c r="R352" s="6"/>
      <c r="S352" s="6"/>
      <c r="T352" s="6"/>
      <c r="U352" s="6"/>
      <c r="V352" s="31"/>
      <c r="W352" s="58"/>
      <c r="X352" s="11"/>
    </row>
    <row r="353" spans="1:24" ht="24.95" customHeight="1">
      <c r="A353" s="30">
        <f t="shared" si="11"/>
        <v>0</v>
      </c>
      <c r="B353" s="29"/>
      <c r="C353" s="7"/>
      <c r="D353" s="6"/>
      <c r="E353" s="6"/>
      <c r="F353" s="6"/>
      <c r="G353" s="6"/>
      <c r="H353" s="6"/>
      <c r="I353" s="31"/>
      <c r="J353" s="31"/>
      <c r="K353" s="33" t="str">
        <f t="shared" si="10"/>
        <v/>
      </c>
      <c r="L353" s="29"/>
      <c r="M353" s="29"/>
      <c r="N353" s="29"/>
      <c r="O353" s="29"/>
      <c r="P353" s="29"/>
      <c r="Q353" s="29"/>
      <c r="R353" s="6"/>
      <c r="S353" s="6"/>
      <c r="T353" s="6"/>
      <c r="U353" s="6"/>
      <c r="V353" s="31"/>
      <c r="W353" s="58"/>
      <c r="X353" s="11"/>
    </row>
    <row r="354" spans="1:24" ht="24.95" customHeight="1">
      <c r="A354" s="30">
        <f t="shared" si="11"/>
        <v>0</v>
      </c>
      <c r="B354" s="29"/>
      <c r="C354" s="7"/>
      <c r="D354" s="6"/>
      <c r="E354" s="6"/>
      <c r="F354" s="6"/>
      <c r="G354" s="6"/>
      <c r="H354" s="6"/>
      <c r="I354" s="31"/>
      <c r="J354" s="31"/>
      <c r="K354" s="33" t="str">
        <f t="shared" si="10"/>
        <v/>
      </c>
      <c r="L354" s="29"/>
      <c r="M354" s="29"/>
      <c r="N354" s="29"/>
      <c r="O354" s="29"/>
      <c r="P354" s="29"/>
      <c r="Q354" s="29"/>
      <c r="R354" s="6"/>
      <c r="S354" s="6"/>
      <c r="T354" s="6"/>
      <c r="U354" s="6"/>
      <c r="V354" s="31"/>
      <c r="W354" s="58"/>
      <c r="X354" s="11"/>
    </row>
    <row r="355" spans="1:24" ht="24.95" customHeight="1">
      <c r="A355" s="30">
        <f t="shared" si="11"/>
        <v>0</v>
      </c>
      <c r="B355" s="29"/>
      <c r="C355" s="7"/>
      <c r="D355" s="6"/>
      <c r="E355" s="6"/>
      <c r="F355" s="6"/>
      <c r="G355" s="6"/>
      <c r="H355" s="6"/>
      <c r="I355" s="31"/>
      <c r="J355" s="31"/>
      <c r="K355" s="33" t="str">
        <f t="shared" si="10"/>
        <v/>
      </c>
      <c r="L355" s="29"/>
      <c r="M355" s="29"/>
      <c r="N355" s="29"/>
      <c r="O355" s="29"/>
      <c r="P355" s="29"/>
      <c r="Q355" s="29"/>
      <c r="R355" s="6"/>
      <c r="S355" s="6"/>
      <c r="T355" s="6"/>
      <c r="U355" s="6"/>
      <c r="V355" s="31"/>
      <c r="W355" s="58"/>
      <c r="X355" s="11"/>
    </row>
    <row r="356" spans="1:24" ht="24.95" customHeight="1">
      <c r="A356" s="30">
        <f t="shared" si="11"/>
        <v>0</v>
      </c>
      <c r="B356" s="29"/>
      <c r="C356" s="7"/>
      <c r="D356" s="6"/>
      <c r="E356" s="6"/>
      <c r="F356" s="6"/>
      <c r="G356" s="6"/>
      <c r="H356" s="6"/>
      <c r="I356" s="31"/>
      <c r="J356" s="31"/>
      <c r="K356" s="33" t="str">
        <f t="shared" si="10"/>
        <v/>
      </c>
      <c r="L356" s="29"/>
      <c r="M356" s="29"/>
      <c r="N356" s="29"/>
      <c r="O356" s="29"/>
      <c r="P356" s="29"/>
      <c r="Q356" s="29"/>
      <c r="R356" s="6"/>
      <c r="S356" s="6"/>
      <c r="T356" s="6"/>
      <c r="U356" s="6"/>
      <c r="V356" s="31"/>
      <c r="W356" s="58"/>
      <c r="X356" s="11"/>
    </row>
    <row r="357" spans="1:24" ht="24.95" customHeight="1">
      <c r="A357" s="30">
        <f t="shared" si="11"/>
        <v>0</v>
      </c>
      <c r="B357" s="29"/>
      <c r="C357" s="7"/>
      <c r="D357" s="6"/>
      <c r="E357" s="6"/>
      <c r="F357" s="6"/>
      <c r="G357" s="6"/>
      <c r="H357" s="6"/>
      <c r="I357" s="31"/>
      <c r="J357" s="31"/>
      <c r="K357" s="33" t="str">
        <f t="shared" si="10"/>
        <v/>
      </c>
      <c r="L357" s="29"/>
      <c r="M357" s="29"/>
      <c r="N357" s="29"/>
      <c r="O357" s="29"/>
      <c r="P357" s="29"/>
      <c r="Q357" s="29"/>
      <c r="R357" s="6"/>
      <c r="S357" s="6"/>
      <c r="T357" s="6"/>
      <c r="U357" s="6"/>
      <c r="V357" s="31"/>
      <c r="W357" s="58"/>
      <c r="X357" s="11"/>
    </row>
    <row r="358" spans="1:24" ht="24.95" customHeight="1">
      <c r="A358" s="30">
        <f t="shared" si="11"/>
        <v>0</v>
      </c>
      <c r="B358" s="29"/>
      <c r="C358" s="7"/>
      <c r="D358" s="6"/>
      <c r="E358" s="6"/>
      <c r="F358" s="6"/>
      <c r="G358" s="6"/>
      <c r="H358" s="6"/>
      <c r="I358" s="31"/>
      <c r="J358" s="31"/>
      <c r="K358" s="33" t="str">
        <f t="shared" si="10"/>
        <v/>
      </c>
      <c r="L358" s="29"/>
      <c r="M358" s="29"/>
      <c r="N358" s="29"/>
      <c r="O358" s="29"/>
      <c r="P358" s="29"/>
      <c r="Q358" s="29"/>
      <c r="R358" s="6"/>
      <c r="S358" s="6"/>
      <c r="T358" s="6"/>
      <c r="U358" s="6"/>
      <c r="V358" s="31"/>
      <c r="W358" s="58"/>
      <c r="X358" s="11"/>
    </row>
    <row r="359" spans="1:24" ht="24.95" customHeight="1">
      <c r="A359" s="30">
        <f t="shared" si="11"/>
        <v>0</v>
      </c>
      <c r="B359" s="29"/>
      <c r="C359" s="7"/>
      <c r="D359" s="6"/>
      <c r="E359" s="6"/>
      <c r="F359" s="6"/>
      <c r="G359" s="6"/>
      <c r="H359" s="6"/>
      <c r="I359" s="31"/>
      <c r="J359" s="31"/>
      <c r="K359" s="33" t="str">
        <f t="shared" si="10"/>
        <v/>
      </c>
      <c r="L359" s="29"/>
      <c r="M359" s="29"/>
      <c r="N359" s="29"/>
      <c r="O359" s="29"/>
      <c r="P359" s="29"/>
      <c r="Q359" s="29"/>
      <c r="R359" s="6"/>
      <c r="S359" s="6"/>
      <c r="T359" s="6"/>
      <c r="U359" s="6"/>
      <c r="V359" s="31"/>
      <c r="W359" s="58"/>
      <c r="X359" s="11"/>
    </row>
    <row r="360" spans="1:24" ht="24.95" customHeight="1">
      <c r="A360" s="30">
        <f t="shared" si="11"/>
        <v>0</v>
      </c>
      <c r="B360" s="29"/>
      <c r="C360" s="7"/>
      <c r="D360" s="6"/>
      <c r="E360" s="6"/>
      <c r="F360" s="6"/>
      <c r="G360" s="6"/>
      <c r="H360" s="6"/>
      <c r="I360" s="31"/>
      <c r="J360" s="31"/>
      <c r="K360" s="33" t="str">
        <f t="shared" si="10"/>
        <v/>
      </c>
      <c r="L360" s="29"/>
      <c r="M360" s="29"/>
      <c r="N360" s="29"/>
      <c r="O360" s="29"/>
      <c r="P360" s="29"/>
      <c r="Q360" s="29"/>
      <c r="R360" s="6"/>
      <c r="S360" s="6"/>
      <c r="T360" s="6"/>
      <c r="U360" s="6"/>
      <c r="V360" s="31"/>
      <c r="W360" s="58"/>
      <c r="X360" s="11"/>
    </row>
    <row r="361" spans="1:24" ht="24.95" customHeight="1">
      <c r="A361" s="30">
        <f t="shared" si="11"/>
        <v>0</v>
      </c>
      <c r="B361" s="29"/>
      <c r="C361" s="7"/>
      <c r="D361" s="6"/>
      <c r="E361" s="6"/>
      <c r="F361" s="6"/>
      <c r="G361" s="6"/>
      <c r="H361" s="6"/>
      <c r="I361" s="31"/>
      <c r="J361" s="31"/>
      <c r="K361" s="33" t="str">
        <f t="shared" si="10"/>
        <v/>
      </c>
      <c r="L361" s="29"/>
      <c r="M361" s="29"/>
      <c r="N361" s="29"/>
      <c r="O361" s="29"/>
      <c r="P361" s="29"/>
      <c r="Q361" s="29"/>
      <c r="R361" s="6"/>
      <c r="S361" s="6"/>
      <c r="T361" s="6"/>
      <c r="U361" s="6"/>
      <c r="V361" s="31"/>
      <c r="W361" s="58"/>
      <c r="X361" s="11"/>
    </row>
    <row r="362" spans="1:24" ht="24.95" customHeight="1">
      <c r="A362" s="30">
        <f t="shared" si="11"/>
        <v>0</v>
      </c>
      <c r="B362" s="29"/>
      <c r="C362" s="7"/>
      <c r="D362" s="6"/>
      <c r="E362" s="6"/>
      <c r="F362" s="6"/>
      <c r="G362" s="6"/>
      <c r="H362" s="6"/>
      <c r="I362" s="31"/>
      <c r="J362" s="31"/>
      <c r="K362" s="33" t="str">
        <f t="shared" si="10"/>
        <v/>
      </c>
      <c r="L362" s="29"/>
      <c r="M362" s="29"/>
      <c r="N362" s="29"/>
      <c r="O362" s="29"/>
      <c r="P362" s="29"/>
      <c r="Q362" s="29"/>
      <c r="R362" s="6"/>
      <c r="S362" s="6"/>
      <c r="T362" s="6"/>
      <c r="U362" s="6"/>
      <c r="V362" s="31"/>
      <c r="W362" s="58"/>
      <c r="X362" s="11"/>
    </row>
    <row r="363" spans="1:24" ht="24.95" customHeight="1">
      <c r="A363" s="30">
        <f t="shared" si="11"/>
        <v>0</v>
      </c>
      <c r="B363" s="29"/>
      <c r="C363" s="7"/>
      <c r="D363" s="6"/>
      <c r="E363" s="6"/>
      <c r="F363" s="6"/>
      <c r="G363" s="6"/>
      <c r="H363" s="6"/>
      <c r="I363" s="31"/>
      <c r="J363" s="31"/>
      <c r="K363" s="33" t="str">
        <f t="shared" si="10"/>
        <v/>
      </c>
      <c r="L363" s="29"/>
      <c r="M363" s="29"/>
      <c r="N363" s="29"/>
      <c r="O363" s="29"/>
      <c r="P363" s="29"/>
      <c r="Q363" s="29"/>
      <c r="R363" s="6"/>
      <c r="S363" s="6"/>
      <c r="T363" s="6"/>
      <c r="U363" s="6"/>
      <c r="V363" s="31"/>
      <c r="W363" s="58"/>
      <c r="X363" s="11"/>
    </row>
    <row r="364" spans="1:24" ht="24.95" customHeight="1">
      <c r="A364" s="30">
        <f t="shared" si="11"/>
        <v>0</v>
      </c>
      <c r="B364" s="29"/>
      <c r="C364" s="7"/>
      <c r="D364" s="6"/>
      <c r="E364" s="6"/>
      <c r="F364" s="6"/>
      <c r="G364" s="6"/>
      <c r="H364" s="6"/>
      <c r="I364" s="31"/>
      <c r="J364" s="31"/>
      <c r="K364" s="33" t="str">
        <f t="shared" si="10"/>
        <v/>
      </c>
      <c r="L364" s="29"/>
      <c r="M364" s="29"/>
      <c r="N364" s="29"/>
      <c r="O364" s="29"/>
      <c r="P364" s="29"/>
      <c r="Q364" s="29"/>
      <c r="R364" s="6"/>
      <c r="S364" s="6"/>
      <c r="T364" s="6"/>
      <c r="U364" s="6"/>
      <c r="V364" s="31"/>
      <c r="W364" s="58"/>
      <c r="X364" s="11"/>
    </row>
    <row r="365" spans="1:24" ht="24.95" customHeight="1">
      <c r="A365" s="30">
        <f t="shared" si="11"/>
        <v>0</v>
      </c>
      <c r="B365" s="29"/>
      <c r="C365" s="7"/>
      <c r="D365" s="6"/>
      <c r="E365" s="6"/>
      <c r="F365" s="6"/>
      <c r="G365" s="6"/>
      <c r="H365" s="6"/>
      <c r="I365" s="31"/>
      <c r="J365" s="31"/>
      <c r="K365" s="33" t="str">
        <f t="shared" si="10"/>
        <v/>
      </c>
      <c r="L365" s="29"/>
      <c r="M365" s="29"/>
      <c r="N365" s="29"/>
      <c r="O365" s="29"/>
      <c r="P365" s="29"/>
      <c r="Q365" s="29"/>
      <c r="R365" s="6"/>
      <c r="S365" s="6"/>
      <c r="T365" s="6"/>
      <c r="U365" s="6"/>
      <c r="V365" s="31"/>
      <c r="W365" s="58"/>
      <c r="X365" s="11"/>
    </row>
    <row r="366" spans="1:24" ht="24.95" customHeight="1">
      <c r="A366" s="30">
        <f t="shared" si="11"/>
        <v>0</v>
      </c>
      <c r="B366" s="29"/>
      <c r="C366" s="7"/>
      <c r="D366" s="6"/>
      <c r="E366" s="6"/>
      <c r="F366" s="6"/>
      <c r="G366" s="6"/>
      <c r="H366" s="6"/>
      <c r="I366" s="31"/>
      <c r="J366" s="31"/>
      <c r="K366" s="33" t="str">
        <f t="shared" si="10"/>
        <v/>
      </c>
      <c r="L366" s="29"/>
      <c r="M366" s="29"/>
      <c r="N366" s="29"/>
      <c r="O366" s="29"/>
      <c r="P366" s="29"/>
      <c r="Q366" s="29"/>
      <c r="R366" s="6"/>
      <c r="S366" s="6"/>
      <c r="T366" s="6"/>
      <c r="U366" s="6"/>
      <c r="V366" s="31"/>
      <c r="W366" s="58"/>
      <c r="X366" s="11"/>
    </row>
    <row r="367" spans="1:24" ht="24.95" customHeight="1">
      <c r="A367" s="30">
        <f t="shared" si="11"/>
        <v>0</v>
      </c>
      <c r="B367" s="29"/>
      <c r="C367" s="7"/>
      <c r="D367" s="6"/>
      <c r="E367" s="6"/>
      <c r="F367" s="6"/>
      <c r="G367" s="6"/>
      <c r="H367" s="6"/>
      <c r="I367" s="31"/>
      <c r="J367" s="31"/>
      <c r="K367" s="33" t="str">
        <f t="shared" si="10"/>
        <v/>
      </c>
      <c r="L367" s="29"/>
      <c r="M367" s="29"/>
      <c r="N367" s="29"/>
      <c r="O367" s="29"/>
      <c r="P367" s="29"/>
      <c r="Q367" s="29"/>
      <c r="R367" s="6"/>
      <c r="S367" s="6"/>
      <c r="T367" s="6"/>
      <c r="U367" s="6"/>
      <c r="V367" s="31"/>
      <c r="W367" s="58"/>
      <c r="X367" s="11"/>
    </row>
    <row r="368" spans="1:24" ht="24.95" customHeight="1">
      <c r="A368" s="30">
        <f t="shared" si="11"/>
        <v>0</v>
      </c>
      <c r="B368" s="29"/>
      <c r="C368" s="7"/>
      <c r="D368" s="6"/>
      <c r="E368" s="6"/>
      <c r="F368" s="6"/>
      <c r="G368" s="6"/>
      <c r="H368" s="6"/>
      <c r="I368" s="31"/>
      <c r="J368" s="31"/>
      <c r="K368" s="33" t="str">
        <f t="shared" si="10"/>
        <v/>
      </c>
      <c r="L368" s="29"/>
      <c r="M368" s="29"/>
      <c r="N368" s="29"/>
      <c r="O368" s="29"/>
      <c r="P368" s="29"/>
      <c r="Q368" s="29"/>
      <c r="R368" s="6"/>
      <c r="S368" s="6"/>
      <c r="T368" s="6"/>
      <c r="U368" s="6"/>
      <c r="V368" s="31"/>
      <c r="W368" s="58"/>
      <c r="X368" s="11"/>
    </row>
    <row r="369" spans="1:24" ht="24.95" customHeight="1">
      <c r="A369" s="30">
        <f t="shared" si="11"/>
        <v>0</v>
      </c>
      <c r="B369" s="29"/>
      <c r="C369" s="7"/>
      <c r="D369" s="6"/>
      <c r="E369" s="6"/>
      <c r="F369" s="6"/>
      <c r="G369" s="6"/>
      <c r="H369" s="6"/>
      <c r="I369" s="31"/>
      <c r="J369" s="31"/>
      <c r="K369" s="33" t="str">
        <f t="shared" si="10"/>
        <v/>
      </c>
      <c r="L369" s="29"/>
      <c r="M369" s="29"/>
      <c r="N369" s="29"/>
      <c r="O369" s="29"/>
      <c r="P369" s="29"/>
      <c r="Q369" s="29"/>
      <c r="R369" s="6"/>
      <c r="S369" s="6"/>
      <c r="T369" s="6"/>
      <c r="U369" s="6"/>
      <c r="V369" s="31"/>
      <c r="W369" s="58"/>
      <c r="X369" s="11"/>
    </row>
    <row r="370" spans="1:24" ht="24.95" customHeight="1">
      <c r="A370" s="30">
        <f t="shared" si="11"/>
        <v>0</v>
      </c>
      <c r="B370" s="29"/>
      <c r="C370" s="7"/>
      <c r="D370" s="6"/>
      <c r="E370" s="6"/>
      <c r="F370" s="6"/>
      <c r="G370" s="6"/>
      <c r="H370" s="6"/>
      <c r="I370" s="31"/>
      <c r="J370" s="31"/>
      <c r="K370" s="33" t="str">
        <f t="shared" si="10"/>
        <v/>
      </c>
      <c r="L370" s="29"/>
      <c r="M370" s="29"/>
      <c r="N370" s="29"/>
      <c r="O370" s="29"/>
      <c r="P370" s="29"/>
      <c r="Q370" s="29"/>
      <c r="R370" s="6"/>
      <c r="S370" s="6"/>
      <c r="T370" s="6"/>
      <c r="U370" s="6"/>
      <c r="V370" s="31"/>
      <c r="W370" s="58"/>
      <c r="X370" s="11"/>
    </row>
    <row r="371" spans="1:24" ht="24.95" customHeight="1">
      <c r="A371" s="30">
        <f t="shared" si="11"/>
        <v>0</v>
      </c>
      <c r="B371" s="29"/>
      <c r="C371" s="7"/>
      <c r="D371" s="6"/>
      <c r="E371" s="6"/>
      <c r="F371" s="6"/>
      <c r="G371" s="6"/>
      <c r="H371" s="6"/>
      <c r="I371" s="31"/>
      <c r="J371" s="31"/>
      <c r="K371" s="33" t="str">
        <f t="shared" si="10"/>
        <v/>
      </c>
      <c r="L371" s="29"/>
      <c r="M371" s="29"/>
      <c r="N371" s="29"/>
      <c r="O371" s="29"/>
      <c r="P371" s="29"/>
      <c r="Q371" s="29"/>
      <c r="R371" s="6"/>
      <c r="S371" s="6"/>
      <c r="T371" s="6"/>
      <c r="U371" s="6"/>
      <c r="V371" s="31"/>
      <c r="W371" s="58"/>
      <c r="X371" s="11"/>
    </row>
    <row r="372" spans="1:24" ht="24.95" customHeight="1">
      <c r="A372" s="30">
        <f t="shared" si="11"/>
        <v>0</v>
      </c>
      <c r="B372" s="29"/>
      <c r="C372" s="7"/>
      <c r="D372" s="6"/>
      <c r="E372" s="6"/>
      <c r="F372" s="6"/>
      <c r="G372" s="6"/>
      <c r="H372" s="6"/>
      <c r="I372" s="31"/>
      <c r="J372" s="31"/>
      <c r="K372" s="33" t="str">
        <f t="shared" si="10"/>
        <v/>
      </c>
      <c r="L372" s="29"/>
      <c r="M372" s="29"/>
      <c r="N372" s="29"/>
      <c r="O372" s="29"/>
      <c r="P372" s="29"/>
      <c r="Q372" s="29"/>
      <c r="R372" s="6"/>
      <c r="S372" s="6"/>
      <c r="T372" s="6"/>
      <c r="U372" s="6"/>
      <c r="V372" s="31"/>
      <c r="W372" s="58"/>
      <c r="X372" s="11"/>
    </row>
    <row r="373" spans="1:24" ht="24.95" customHeight="1">
      <c r="A373" s="30">
        <f t="shared" si="11"/>
        <v>0</v>
      </c>
      <c r="B373" s="29"/>
      <c r="C373" s="7"/>
      <c r="D373" s="6"/>
      <c r="E373" s="6"/>
      <c r="F373" s="6"/>
      <c r="G373" s="6"/>
      <c r="H373" s="6"/>
      <c r="I373" s="31"/>
      <c r="J373" s="31"/>
      <c r="K373" s="33" t="str">
        <f t="shared" si="10"/>
        <v/>
      </c>
      <c r="L373" s="29"/>
      <c r="M373" s="29"/>
      <c r="N373" s="29"/>
      <c r="O373" s="29"/>
      <c r="P373" s="29"/>
      <c r="Q373" s="29"/>
      <c r="R373" s="6"/>
      <c r="S373" s="6"/>
      <c r="T373" s="6"/>
      <c r="U373" s="6"/>
      <c r="V373" s="31"/>
      <c r="W373" s="58"/>
      <c r="X373" s="11"/>
    </row>
    <row r="374" spans="1:24" ht="24.95" customHeight="1">
      <c r="A374" s="30">
        <f t="shared" si="11"/>
        <v>0</v>
      </c>
      <c r="B374" s="29"/>
      <c r="C374" s="7"/>
      <c r="D374" s="6"/>
      <c r="E374" s="6"/>
      <c r="F374" s="6"/>
      <c r="G374" s="6"/>
      <c r="H374" s="6"/>
      <c r="I374" s="31"/>
      <c r="J374" s="31"/>
      <c r="K374" s="33" t="str">
        <f t="shared" si="10"/>
        <v/>
      </c>
      <c r="L374" s="29"/>
      <c r="M374" s="29"/>
      <c r="N374" s="29"/>
      <c r="O374" s="29"/>
      <c r="P374" s="29"/>
      <c r="Q374" s="29"/>
      <c r="R374" s="6"/>
      <c r="S374" s="6"/>
      <c r="T374" s="6"/>
      <c r="U374" s="6"/>
      <c r="V374" s="31"/>
      <c r="W374" s="58"/>
      <c r="X374" s="11"/>
    </row>
    <row r="375" spans="1:24" ht="24.95" customHeight="1">
      <c r="A375" s="30">
        <f t="shared" si="11"/>
        <v>0</v>
      </c>
      <c r="B375" s="29"/>
      <c r="C375" s="7"/>
      <c r="D375" s="6"/>
      <c r="E375" s="6"/>
      <c r="F375" s="6"/>
      <c r="G375" s="6"/>
      <c r="H375" s="6"/>
      <c r="I375" s="31"/>
      <c r="J375" s="31"/>
      <c r="K375" s="33" t="str">
        <f t="shared" si="10"/>
        <v/>
      </c>
      <c r="L375" s="29"/>
      <c r="M375" s="29"/>
      <c r="N375" s="29"/>
      <c r="O375" s="29"/>
      <c r="P375" s="29"/>
      <c r="Q375" s="29"/>
      <c r="R375" s="6"/>
      <c r="S375" s="6"/>
      <c r="T375" s="6"/>
      <c r="U375" s="6"/>
      <c r="V375" s="31"/>
      <c r="W375" s="58"/>
      <c r="X375" s="11"/>
    </row>
    <row r="376" spans="1:24" ht="24.95" customHeight="1">
      <c r="A376" s="30">
        <f t="shared" si="11"/>
        <v>0</v>
      </c>
      <c r="B376" s="29"/>
      <c r="C376" s="7"/>
      <c r="D376" s="6"/>
      <c r="E376" s="6"/>
      <c r="F376" s="6"/>
      <c r="G376" s="6"/>
      <c r="H376" s="6"/>
      <c r="I376" s="31"/>
      <c r="J376" s="31"/>
      <c r="K376" s="33" t="str">
        <f t="shared" si="10"/>
        <v/>
      </c>
      <c r="L376" s="29"/>
      <c r="M376" s="29"/>
      <c r="N376" s="29"/>
      <c r="O376" s="29"/>
      <c r="P376" s="29"/>
      <c r="Q376" s="29"/>
      <c r="R376" s="6"/>
      <c r="S376" s="6"/>
      <c r="T376" s="6"/>
      <c r="U376" s="6"/>
      <c r="V376" s="31"/>
      <c r="W376" s="58"/>
      <c r="X376" s="11"/>
    </row>
    <row r="377" spans="1:24" ht="24.95" customHeight="1">
      <c r="A377" s="30">
        <f t="shared" si="11"/>
        <v>0</v>
      </c>
      <c r="B377" s="29"/>
      <c r="C377" s="7"/>
      <c r="D377" s="6"/>
      <c r="E377" s="6"/>
      <c r="F377" s="6"/>
      <c r="G377" s="6"/>
      <c r="H377" s="6"/>
      <c r="I377" s="31"/>
      <c r="J377" s="31"/>
      <c r="K377" s="33" t="str">
        <f t="shared" si="10"/>
        <v/>
      </c>
      <c r="L377" s="29"/>
      <c r="M377" s="29"/>
      <c r="N377" s="29"/>
      <c r="O377" s="29"/>
      <c r="P377" s="29"/>
      <c r="Q377" s="29"/>
      <c r="R377" s="6"/>
      <c r="S377" s="6"/>
      <c r="T377" s="6"/>
      <c r="U377" s="6"/>
      <c r="V377" s="31"/>
      <c r="W377" s="58"/>
      <c r="X377" s="11"/>
    </row>
    <row r="378" spans="1:24" ht="24.95" customHeight="1">
      <c r="A378" s="30">
        <f t="shared" si="11"/>
        <v>0</v>
      </c>
      <c r="B378" s="29"/>
      <c r="C378" s="7"/>
      <c r="D378" s="6"/>
      <c r="E378" s="6"/>
      <c r="F378" s="6"/>
      <c r="G378" s="6"/>
      <c r="H378" s="6"/>
      <c r="I378" s="31"/>
      <c r="J378" s="31"/>
      <c r="K378" s="33" t="str">
        <f t="shared" si="10"/>
        <v/>
      </c>
      <c r="L378" s="29"/>
      <c r="M378" s="29"/>
      <c r="N378" s="29"/>
      <c r="O378" s="29"/>
      <c r="P378" s="29"/>
      <c r="Q378" s="29"/>
      <c r="R378" s="6"/>
      <c r="S378" s="6"/>
      <c r="T378" s="6"/>
      <c r="U378" s="6"/>
      <c r="V378" s="31"/>
      <c r="W378" s="58"/>
      <c r="X378" s="11"/>
    </row>
    <row r="379" spans="1:24" ht="24.95" customHeight="1">
      <c r="A379" s="30">
        <f t="shared" si="11"/>
        <v>0</v>
      </c>
      <c r="B379" s="29"/>
      <c r="C379" s="7"/>
      <c r="D379" s="6"/>
      <c r="E379" s="6"/>
      <c r="F379" s="6"/>
      <c r="G379" s="6"/>
      <c r="H379" s="6"/>
      <c r="I379" s="31"/>
      <c r="J379" s="31"/>
      <c r="K379" s="33" t="str">
        <f t="shared" si="10"/>
        <v/>
      </c>
      <c r="L379" s="29"/>
      <c r="M379" s="29"/>
      <c r="N379" s="29"/>
      <c r="O379" s="29"/>
      <c r="P379" s="29"/>
      <c r="Q379" s="29"/>
      <c r="R379" s="6"/>
      <c r="S379" s="6"/>
      <c r="T379" s="6"/>
      <c r="U379" s="6"/>
      <c r="V379" s="31"/>
      <c r="W379" s="58"/>
      <c r="X379" s="11"/>
    </row>
    <row r="380" spans="1:24" ht="24.95" customHeight="1">
      <c r="A380" s="30">
        <f t="shared" si="11"/>
        <v>0</v>
      </c>
      <c r="B380" s="29"/>
      <c r="C380" s="7"/>
      <c r="D380" s="6"/>
      <c r="E380" s="6"/>
      <c r="F380" s="6"/>
      <c r="G380" s="6"/>
      <c r="H380" s="6"/>
      <c r="I380" s="31"/>
      <c r="J380" s="31"/>
      <c r="K380" s="33" t="str">
        <f t="shared" si="10"/>
        <v/>
      </c>
      <c r="L380" s="29"/>
      <c r="M380" s="29"/>
      <c r="N380" s="29"/>
      <c r="O380" s="29"/>
      <c r="P380" s="29"/>
      <c r="Q380" s="29"/>
      <c r="R380" s="6"/>
      <c r="S380" s="6"/>
      <c r="T380" s="6"/>
      <c r="U380" s="6"/>
      <c r="V380" s="31"/>
      <c r="W380" s="58"/>
      <c r="X380" s="11"/>
    </row>
    <row r="381" spans="1:24" ht="24.95" customHeight="1">
      <c r="A381" s="30">
        <f t="shared" si="11"/>
        <v>0</v>
      </c>
      <c r="B381" s="29"/>
      <c r="C381" s="7"/>
      <c r="D381" s="6"/>
      <c r="E381" s="6"/>
      <c r="F381" s="6"/>
      <c r="G381" s="6"/>
      <c r="H381" s="6"/>
      <c r="I381" s="31"/>
      <c r="J381" s="31"/>
      <c r="K381" s="33" t="str">
        <f t="shared" si="10"/>
        <v/>
      </c>
      <c r="L381" s="29"/>
      <c r="M381" s="29"/>
      <c r="N381" s="29"/>
      <c r="O381" s="29"/>
      <c r="P381" s="29"/>
      <c r="Q381" s="29"/>
      <c r="R381" s="6"/>
      <c r="S381" s="6"/>
      <c r="T381" s="6"/>
      <c r="U381" s="6"/>
      <c r="V381" s="31"/>
      <c r="W381" s="58"/>
      <c r="X381" s="11"/>
    </row>
    <row r="382" spans="1:24" ht="24.95" customHeight="1">
      <c r="A382" s="30">
        <f t="shared" si="11"/>
        <v>0</v>
      </c>
      <c r="B382" s="29"/>
      <c r="C382" s="7"/>
      <c r="D382" s="6"/>
      <c r="E382" s="6"/>
      <c r="F382" s="6"/>
      <c r="G382" s="6"/>
      <c r="H382" s="6"/>
      <c r="I382" s="31"/>
      <c r="J382" s="31"/>
      <c r="K382" s="33" t="str">
        <f t="shared" si="10"/>
        <v/>
      </c>
      <c r="L382" s="29"/>
      <c r="M382" s="29"/>
      <c r="N382" s="29"/>
      <c r="O382" s="29"/>
      <c r="P382" s="29"/>
      <c r="Q382" s="29"/>
      <c r="R382" s="6"/>
      <c r="S382" s="6"/>
      <c r="T382" s="6"/>
      <c r="U382" s="6"/>
      <c r="V382" s="31"/>
      <c r="W382" s="58"/>
      <c r="X382" s="11"/>
    </row>
    <row r="383" spans="1:24" ht="24.95" customHeight="1">
      <c r="A383" s="30">
        <f t="shared" si="11"/>
        <v>0</v>
      </c>
      <c r="B383" s="29"/>
      <c r="C383" s="7"/>
      <c r="D383" s="6"/>
      <c r="E383" s="6"/>
      <c r="F383" s="6"/>
      <c r="G383" s="6"/>
      <c r="H383" s="6"/>
      <c r="I383" s="31"/>
      <c r="J383" s="31"/>
      <c r="K383" s="33" t="str">
        <f t="shared" si="10"/>
        <v/>
      </c>
      <c r="L383" s="29"/>
      <c r="M383" s="29"/>
      <c r="N383" s="29"/>
      <c r="O383" s="29"/>
      <c r="P383" s="29"/>
      <c r="Q383" s="29"/>
      <c r="R383" s="6"/>
      <c r="S383" s="6"/>
      <c r="T383" s="6"/>
      <c r="U383" s="6"/>
      <c r="V383" s="31"/>
      <c r="W383" s="58"/>
      <c r="X383" s="11"/>
    </row>
    <row r="384" spans="1:24" ht="24.95" customHeight="1">
      <c r="A384" s="30">
        <f t="shared" si="11"/>
        <v>0</v>
      </c>
      <c r="B384" s="29"/>
      <c r="C384" s="7"/>
      <c r="D384" s="6"/>
      <c r="E384" s="6"/>
      <c r="F384" s="6"/>
      <c r="G384" s="6"/>
      <c r="H384" s="6"/>
      <c r="I384" s="31"/>
      <c r="J384" s="31"/>
      <c r="K384" s="33" t="str">
        <f t="shared" si="10"/>
        <v/>
      </c>
      <c r="L384" s="29"/>
      <c r="M384" s="29"/>
      <c r="N384" s="29"/>
      <c r="O384" s="29"/>
      <c r="P384" s="29"/>
      <c r="Q384" s="29"/>
      <c r="R384" s="6"/>
      <c r="S384" s="6"/>
      <c r="T384" s="6"/>
      <c r="U384" s="6"/>
      <c r="V384" s="31"/>
      <c r="W384" s="58"/>
      <c r="X384" s="11"/>
    </row>
    <row r="385" spans="1:24" ht="24.95" customHeight="1">
      <c r="A385" s="30">
        <f t="shared" si="11"/>
        <v>0</v>
      </c>
      <c r="B385" s="29"/>
      <c r="C385" s="7"/>
      <c r="D385" s="6"/>
      <c r="E385" s="6"/>
      <c r="F385" s="6"/>
      <c r="G385" s="6"/>
      <c r="H385" s="6"/>
      <c r="I385" s="31"/>
      <c r="J385" s="31"/>
      <c r="K385" s="33" t="str">
        <f t="shared" si="10"/>
        <v/>
      </c>
      <c r="L385" s="29"/>
      <c r="M385" s="29"/>
      <c r="N385" s="29"/>
      <c r="O385" s="29"/>
      <c r="P385" s="29"/>
      <c r="Q385" s="29"/>
      <c r="R385" s="6"/>
      <c r="S385" s="6"/>
      <c r="T385" s="6"/>
      <c r="U385" s="6"/>
      <c r="V385" s="31"/>
      <c r="W385" s="58"/>
      <c r="X385" s="11"/>
    </row>
    <row r="386" spans="1:24" ht="24.95" customHeight="1">
      <c r="A386" s="30">
        <f t="shared" si="11"/>
        <v>0</v>
      </c>
      <c r="B386" s="29"/>
      <c r="C386" s="7"/>
      <c r="D386" s="6"/>
      <c r="E386" s="6"/>
      <c r="F386" s="6"/>
      <c r="G386" s="6"/>
      <c r="H386" s="6"/>
      <c r="I386" s="31"/>
      <c r="J386" s="31"/>
      <c r="K386" s="33" t="str">
        <f t="shared" si="10"/>
        <v/>
      </c>
      <c r="L386" s="29"/>
      <c r="M386" s="29"/>
      <c r="N386" s="29"/>
      <c r="O386" s="29"/>
      <c r="P386" s="29"/>
      <c r="Q386" s="29"/>
      <c r="R386" s="6"/>
      <c r="S386" s="6"/>
      <c r="T386" s="6"/>
      <c r="U386" s="6"/>
      <c r="V386" s="31"/>
      <c r="W386" s="58"/>
      <c r="X386" s="11"/>
    </row>
    <row r="387" spans="1:24" ht="24.95" customHeight="1">
      <c r="A387" s="30">
        <f t="shared" si="11"/>
        <v>0</v>
      </c>
      <c r="B387" s="29"/>
      <c r="C387" s="7"/>
      <c r="D387" s="6"/>
      <c r="E387" s="6"/>
      <c r="F387" s="6"/>
      <c r="G387" s="6"/>
      <c r="H387" s="6"/>
      <c r="I387" s="31"/>
      <c r="J387" s="31"/>
      <c r="K387" s="33" t="str">
        <f t="shared" si="10"/>
        <v/>
      </c>
      <c r="L387" s="29"/>
      <c r="M387" s="29"/>
      <c r="N387" s="29"/>
      <c r="O387" s="29"/>
      <c r="P387" s="29"/>
      <c r="Q387" s="29"/>
      <c r="R387" s="6"/>
      <c r="S387" s="6"/>
      <c r="T387" s="6"/>
      <c r="U387" s="6"/>
      <c r="V387" s="31"/>
      <c r="W387" s="58"/>
      <c r="X387" s="11"/>
    </row>
    <row r="388" spans="1:24" ht="24.95" customHeight="1">
      <c r="A388" s="30">
        <f t="shared" si="11"/>
        <v>0</v>
      </c>
      <c r="B388" s="29"/>
      <c r="C388" s="7"/>
      <c r="D388" s="6"/>
      <c r="E388" s="6"/>
      <c r="F388" s="6"/>
      <c r="G388" s="6"/>
      <c r="H388" s="6"/>
      <c r="I388" s="31"/>
      <c r="J388" s="31"/>
      <c r="K388" s="33" t="str">
        <f t="shared" si="10"/>
        <v/>
      </c>
      <c r="L388" s="29"/>
      <c r="M388" s="29"/>
      <c r="N388" s="29"/>
      <c r="O388" s="29"/>
      <c r="P388" s="29"/>
      <c r="Q388" s="29"/>
      <c r="R388" s="6"/>
      <c r="S388" s="6"/>
      <c r="T388" s="6"/>
      <c r="U388" s="6"/>
      <c r="V388" s="31"/>
      <c r="W388" s="58"/>
      <c r="X388" s="11"/>
    </row>
    <row r="389" spans="1:24" ht="24.95" customHeight="1">
      <c r="A389" s="30">
        <f t="shared" si="11"/>
        <v>0</v>
      </c>
      <c r="B389" s="29"/>
      <c r="C389" s="7"/>
      <c r="D389" s="6"/>
      <c r="E389" s="6"/>
      <c r="F389" s="6"/>
      <c r="G389" s="6"/>
      <c r="H389" s="6"/>
      <c r="I389" s="31"/>
      <c r="J389" s="31"/>
      <c r="K389" s="33" t="str">
        <f t="shared" si="10"/>
        <v/>
      </c>
      <c r="L389" s="29"/>
      <c r="M389" s="29"/>
      <c r="N389" s="29"/>
      <c r="O389" s="29"/>
      <c r="P389" s="29"/>
      <c r="Q389" s="29"/>
      <c r="R389" s="6"/>
      <c r="S389" s="6"/>
      <c r="T389" s="6"/>
      <c r="U389" s="6"/>
      <c r="V389" s="31"/>
      <c r="W389" s="58"/>
      <c r="X389" s="11"/>
    </row>
    <row r="390" spans="1:24" ht="24.95" customHeight="1">
      <c r="A390" s="30">
        <f t="shared" si="11"/>
        <v>0</v>
      </c>
      <c r="B390" s="29"/>
      <c r="C390" s="7"/>
      <c r="D390" s="6"/>
      <c r="E390" s="6"/>
      <c r="F390" s="6"/>
      <c r="G390" s="6"/>
      <c r="H390" s="6"/>
      <c r="I390" s="31"/>
      <c r="J390" s="31"/>
      <c r="K390" s="33" t="str">
        <f t="shared" si="10"/>
        <v/>
      </c>
      <c r="L390" s="29"/>
      <c r="M390" s="29"/>
      <c r="N390" s="29"/>
      <c r="O390" s="29"/>
      <c r="P390" s="29"/>
      <c r="Q390" s="29"/>
      <c r="R390" s="6"/>
      <c r="S390" s="6"/>
      <c r="T390" s="6"/>
      <c r="U390" s="6"/>
      <c r="V390" s="31"/>
      <c r="W390" s="58"/>
      <c r="X390" s="11"/>
    </row>
    <row r="391" spans="1:24" ht="24.95" customHeight="1">
      <c r="A391" s="30">
        <f t="shared" si="11"/>
        <v>0</v>
      </c>
      <c r="B391" s="29"/>
      <c r="C391" s="7"/>
      <c r="D391" s="6"/>
      <c r="E391" s="6"/>
      <c r="F391" s="6"/>
      <c r="G391" s="6"/>
      <c r="H391" s="6"/>
      <c r="I391" s="31"/>
      <c r="J391" s="31"/>
      <c r="K391" s="33" t="str">
        <f t="shared" si="10"/>
        <v/>
      </c>
      <c r="L391" s="29"/>
      <c r="M391" s="29"/>
      <c r="N391" s="29"/>
      <c r="O391" s="29"/>
      <c r="P391" s="29"/>
      <c r="Q391" s="29"/>
      <c r="R391" s="6"/>
      <c r="S391" s="6"/>
      <c r="T391" s="6"/>
      <c r="U391" s="6"/>
      <c r="V391" s="31"/>
      <c r="W391" s="58"/>
      <c r="X391" s="11"/>
    </row>
    <row r="392" spans="1:24" ht="24.95" customHeight="1">
      <c r="A392" s="30">
        <f t="shared" si="11"/>
        <v>0</v>
      </c>
      <c r="B392" s="29"/>
      <c r="C392" s="7"/>
      <c r="D392" s="6"/>
      <c r="E392" s="6"/>
      <c r="F392" s="6"/>
      <c r="G392" s="6"/>
      <c r="H392" s="6"/>
      <c r="I392" s="31"/>
      <c r="J392" s="31"/>
      <c r="K392" s="33" t="str">
        <f t="shared" si="10"/>
        <v/>
      </c>
      <c r="L392" s="29"/>
      <c r="M392" s="29"/>
      <c r="N392" s="29"/>
      <c r="O392" s="29"/>
      <c r="P392" s="29"/>
      <c r="Q392" s="29"/>
      <c r="R392" s="6"/>
      <c r="S392" s="6"/>
      <c r="T392" s="6"/>
      <c r="U392" s="6"/>
      <c r="V392" s="31"/>
      <c r="W392" s="58"/>
      <c r="X392" s="11"/>
    </row>
    <row r="393" spans="1:24" ht="24.95" customHeight="1">
      <c r="A393" s="30">
        <f t="shared" si="11"/>
        <v>0</v>
      </c>
      <c r="B393" s="29"/>
      <c r="C393" s="7"/>
      <c r="D393" s="6"/>
      <c r="E393" s="6"/>
      <c r="F393" s="6"/>
      <c r="G393" s="6"/>
      <c r="H393" s="6"/>
      <c r="I393" s="31"/>
      <c r="J393" s="31"/>
      <c r="K393" s="33" t="str">
        <f t="shared" si="10"/>
        <v/>
      </c>
      <c r="L393" s="29"/>
      <c r="M393" s="29"/>
      <c r="N393" s="29"/>
      <c r="O393" s="29"/>
      <c r="P393" s="29"/>
      <c r="Q393" s="29"/>
      <c r="R393" s="6"/>
      <c r="S393" s="6"/>
      <c r="T393" s="6"/>
      <c r="U393" s="6"/>
      <c r="V393" s="31"/>
      <c r="W393" s="58"/>
      <c r="X393" s="11"/>
    </row>
    <row r="394" spans="1:24" ht="24.95" customHeight="1">
      <c r="A394" s="30">
        <f t="shared" si="11"/>
        <v>0</v>
      </c>
      <c r="B394" s="29"/>
      <c r="C394" s="7"/>
      <c r="D394" s="6"/>
      <c r="E394" s="6"/>
      <c r="F394" s="6"/>
      <c r="G394" s="6"/>
      <c r="H394" s="6"/>
      <c r="I394" s="31"/>
      <c r="J394" s="31"/>
      <c r="K394" s="33" t="str">
        <f t="shared" si="10"/>
        <v/>
      </c>
      <c r="L394" s="29"/>
      <c r="M394" s="29"/>
      <c r="N394" s="29"/>
      <c r="O394" s="29"/>
      <c r="P394" s="29"/>
      <c r="Q394" s="29"/>
      <c r="R394" s="6"/>
      <c r="S394" s="6"/>
      <c r="T394" s="6"/>
      <c r="U394" s="6"/>
      <c r="V394" s="31"/>
      <c r="W394" s="58"/>
      <c r="X394" s="11"/>
    </row>
    <row r="395" spans="1:24" ht="24.95" customHeight="1">
      <c r="A395" s="30">
        <f t="shared" si="11"/>
        <v>0</v>
      </c>
      <c r="B395" s="29"/>
      <c r="C395" s="7"/>
      <c r="D395" s="6"/>
      <c r="E395" s="6"/>
      <c r="F395" s="6"/>
      <c r="G395" s="6"/>
      <c r="H395" s="6"/>
      <c r="I395" s="31"/>
      <c r="J395" s="31"/>
      <c r="K395" s="33" t="str">
        <f t="shared" ref="K395:K458" si="12">IFERROR(IF(J395="","",SUM(J395/I395*100,0)),"")</f>
        <v/>
      </c>
      <c r="L395" s="29"/>
      <c r="M395" s="29"/>
      <c r="N395" s="29"/>
      <c r="O395" s="29"/>
      <c r="P395" s="29"/>
      <c r="Q395" s="29"/>
      <c r="R395" s="6"/>
      <c r="S395" s="6"/>
      <c r="T395" s="6"/>
      <c r="U395" s="6"/>
      <c r="V395" s="31"/>
      <c r="W395" s="58"/>
      <c r="X395" s="11"/>
    </row>
    <row r="396" spans="1:24" ht="24.95" customHeight="1">
      <c r="A396" s="30">
        <f t="shared" ref="A396:A459" si="13">IF(LEN(B396)&gt;=2,A395+1,0)</f>
        <v>0</v>
      </c>
      <c r="B396" s="29"/>
      <c r="C396" s="7"/>
      <c r="D396" s="6"/>
      <c r="E396" s="6"/>
      <c r="F396" s="6"/>
      <c r="G396" s="6"/>
      <c r="H396" s="6"/>
      <c r="I396" s="31"/>
      <c r="J396" s="31"/>
      <c r="K396" s="33" t="str">
        <f t="shared" si="12"/>
        <v/>
      </c>
      <c r="L396" s="29"/>
      <c r="M396" s="29"/>
      <c r="N396" s="29"/>
      <c r="O396" s="29"/>
      <c r="P396" s="29"/>
      <c r="Q396" s="29"/>
      <c r="R396" s="6"/>
      <c r="S396" s="6"/>
      <c r="T396" s="6"/>
      <c r="U396" s="6"/>
      <c r="V396" s="31"/>
      <c r="W396" s="58"/>
      <c r="X396" s="11"/>
    </row>
    <row r="397" spans="1:24" ht="24.95" customHeight="1">
      <c r="A397" s="30">
        <f t="shared" si="13"/>
        <v>0</v>
      </c>
      <c r="B397" s="29"/>
      <c r="C397" s="7"/>
      <c r="D397" s="6"/>
      <c r="E397" s="6"/>
      <c r="F397" s="6"/>
      <c r="G397" s="6"/>
      <c r="H397" s="6"/>
      <c r="I397" s="31"/>
      <c r="J397" s="31"/>
      <c r="K397" s="33" t="str">
        <f t="shared" si="12"/>
        <v/>
      </c>
      <c r="L397" s="29"/>
      <c r="M397" s="29"/>
      <c r="N397" s="29"/>
      <c r="O397" s="29"/>
      <c r="P397" s="29"/>
      <c r="Q397" s="29"/>
      <c r="R397" s="6"/>
      <c r="S397" s="6"/>
      <c r="T397" s="6"/>
      <c r="U397" s="6"/>
      <c r="V397" s="31"/>
      <c r="W397" s="58"/>
      <c r="X397" s="11"/>
    </row>
    <row r="398" spans="1:24" ht="24.95" customHeight="1">
      <c r="A398" s="30">
        <f t="shared" si="13"/>
        <v>0</v>
      </c>
      <c r="B398" s="29"/>
      <c r="C398" s="7"/>
      <c r="D398" s="6"/>
      <c r="E398" s="6"/>
      <c r="F398" s="6"/>
      <c r="G398" s="6"/>
      <c r="H398" s="6"/>
      <c r="I398" s="31"/>
      <c r="J398" s="31"/>
      <c r="K398" s="33" t="str">
        <f t="shared" si="12"/>
        <v/>
      </c>
      <c r="L398" s="29"/>
      <c r="M398" s="29"/>
      <c r="N398" s="29"/>
      <c r="O398" s="29"/>
      <c r="P398" s="29"/>
      <c r="Q398" s="29"/>
      <c r="R398" s="6"/>
      <c r="S398" s="6"/>
      <c r="T398" s="6"/>
      <c r="U398" s="6"/>
      <c r="V398" s="31"/>
      <c r="W398" s="58"/>
      <c r="X398" s="11"/>
    </row>
    <row r="399" spans="1:24" ht="24.95" customHeight="1">
      <c r="A399" s="30">
        <f t="shared" si="13"/>
        <v>0</v>
      </c>
      <c r="B399" s="29"/>
      <c r="C399" s="7"/>
      <c r="D399" s="6"/>
      <c r="E399" s="6"/>
      <c r="F399" s="6"/>
      <c r="G399" s="6"/>
      <c r="H399" s="6"/>
      <c r="I399" s="31"/>
      <c r="J399" s="31"/>
      <c r="K399" s="33" t="str">
        <f t="shared" si="12"/>
        <v/>
      </c>
      <c r="L399" s="29"/>
      <c r="M399" s="29"/>
      <c r="N399" s="29"/>
      <c r="O399" s="29"/>
      <c r="P399" s="29"/>
      <c r="Q399" s="29"/>
      <c r="R399" s="6"/>
      <c r="S399" s="6"/>
      <c r="T399" s="6"/>
      <c r="U399" s="6"/>
      <c r="V399" s="31"/>
      <c r="W399" s="58"/>
      <c r="X399" s="11"/>
    </row>
    <row r="400" spans="1:24" ht="24.95" customHeight="1">
      <c r="A400" s="30">
        <f t="shared" si="13"/>
        <v>0</v>
      </c>
      <c r="B400" s="29"/>
      <c r="C400" s="7"/>
      <c r="D400" s="6"/>
      <c r="E400" s="6"/>
      <c r="F400" s="6"/>
      <c r="G400" s="6"/>
      <c r="H400" s="6"/>
      <c r="I400" s="31"/>
      <c r="J400" s="31"/>
      <c r="K400" s="33" t="str">
        <f t="shared" si="12"/>
        <v/>
      </c>
      <c r="L400" s="29"/>
      <c r="M400" s="29"/>
      <c r="N400" s="29"/>
      <c r="O400" s="29"/>
      <c r="P400" s="29"/>
      <c r="Q400" s="29"/>
      <c r="R400" s="6"/>
      <c r="S400" s="6"/>
      <c r="T400" s="6"/>
      <c r="U400" s="6"/>
      <c r="V400" s="31"/>
      <c r="W400" s="58"/>
      <c r="X400" s="11"/>
    </row>
    <row r="401" spans="1:24" ht="24.95" customHeight="1">
      <c r="A401" s="30">
        <f t="shared" si="13"/>
        <v>0</v>
      </c>
      <c r="B401" s="29"/>
      <c r="C401" s="7"/>
      <c r="D401" s="6"/>
      <c r="E401" s="6"/>
      <c r="F401" s="6"/>
      <c r="G401" s="6"/>
      <c r="H401" s="6"/>
      <c r="I401" s="31"/>
      <c r="J401" s="31"/>
      <c r="K401" s="33" t="str">
        <f t="shared" si="12"/>
        <v/>
      </c>
      <c r="L401" s="29"/>
      <c r="M401" s="29"/>
      <c r="N401" s="29"/>
      <c r="O401" s="29"/>
      <c r="P401" s="29"/>
      <c r="Q401" s="29"/>
      <c r="R401" s="6"/>
      <c r="S401" s="6"/>
      <c r="T401" s="6"/>
      <c r="U401" s="6"/>
      <c r="V401" s="31"/>
      <c r="W401" s="58"/>
      <c r="X401" s="11"/>
    </row>
    <row r="402" spans="1:24" ht="24.95" customHeight="1">
      <c r="A402" s="30">
        <f t="shared" si="13"/>
        <v>0</v>
      </c>
      <c r="B402" s="29"/>
      <c r="C402" s="7"/>
      <c r="D402" s="6"/>
      <c r="E402" s="6"/>
      <c r="F402" s="6"/>
      <c r="G402" s="6"/>
      <c r="H402" s="6"/>
      <c r="I402" s="31"/>
      <c r="J402" s="31"/>
      <c r="K402" s="33" t="str">
        <f t="shared" si="12"/>
        <v/>
      </c>
      <c r="L402" s="29"/>
      <c r="M402" s="29"/>
      <c r="N402" s="29"/>
      <c r="O402" s="29"/>
      <c r="P402" s="29"/>
      <c r="Q402" s="29"/>
      <c r="R402" s="6"/>
      <c r="S402" s="6"/>
      <c r="T402" s="6"/>
      <c r="U402" s="6"/>
      <c r="V402" s="31"/>
      <c r="W402" s="58"/>
      <c r="X402" s="11"/>
    </row>
    <row r="403" spans="1:24" ht="24.95" customHeight="1">
      <c r="A403" s="30">
        <f t="shared" si="13"/>
        <v>0</v>
      </c>
      <c r="B403" s="29"/>
      <c r="C403" s="7"/>
      <c r="D403" s="6"/>
      <c r="E403" s="6"/>
      <c r="F403" s="6"/>
      <c r="G403" s="6"/>
      <c r="H403" s="6"/>
      <c r="I403" s="31"/>
      <c r="J403" s="31"/>
      <c r="K403" s="33" t="str">
        <f t="shared" si="12"/>
        <v/>
      </c>
      <c r="L403" s="29"/>
      <c r="M403" s="29"/>
      <c r="N403" s="29"/>
      <c r="O403" s="29"/>
      <c r="P403" s="29"/>
      <c r="Q403" s="29"/>
      <c r="R403" s="6"/>
      <c r="S403" s="6"/>
      <c r="T403" s="6"/>
      <c r="U403" s="6"/>
      <c r="V403" s="31"/>
      <c r="W403" s="58"/>
      <c r="X403" s="11"/>
    </row>
    <row r="404" spans="1:24" ht="24.95" customHeight="1">
      <c r="A404" s="30">
        <f t="shared" si="13"/>
        <v>0</v>
      </c>
      <c r="B404" s="29"/>
      <c r="C404" s="7"/>
      <c r="D404" s="6"/>
      <c r="E404" s="6"/>
      <c r="F404" s="6"/>
      <c r="G404" s="6"/>
      <c r="H404" s="6"/>
      <c r="I404" s="31"/>
      <c r="J404" s="31"/>
      <c r="K404" s="33" t="str">
        <f t="shared" si="12"/>
        <v/>
      </c>
      <c r="L404" s="29"/>
      <c r="M404" s="29"/>
      <c r="N404" s="29"/>
      <c r="O404" s="29"/>
      <c r="P404" s="29"/>
      <c r="Q404" s="29"/>
      <c r="R404" s="6"/>
      <c r="S404" s="6"/>
      <c r="T404" s="6"/>
      <c r="U404" s="6"/>
      <c r="V404" s="31"/>
      <c r="W404" s="58"/>
      <c r="X404" s="11"/>
    </row>
    <row r="405" spans="1:24" ht="24.95" customHeight="1">
      <c r="A405" s="30">
        <f t="shared" si="13"/>
        <v>0</v>
      </c>
      <c r="B405" s="29"/>
      <c r="C405" s="7"/>
      <c r="D405" s="6"/>
      <c r="E405" s="6"/>
      <c r="F405" s="6"/>
      <c r="G405" s="6"/>
      <c r="H405" s="6"/>
      <c r="I405" s="31"/>
      <c r="J405" s="31"/>
      <c r="K405" s="33" t="str">
        <f t="shared" si="12"/>
        <v/>
      </c>
      <c r="L405" s="29"/>
      <c r="M405" s="29"/>
      <c r="N405" s="29"/>
      <c r="O405" s="29"/>
      <c r="P405" s="29"/>
      <c r="Q405" s="29"/>
      <c r="R405" s="6"/>
      <c r="S405" s="6"/>
      <c r="T405" s="6"/>
      <c r="U405" s="6"/>
      <c r="V405" s="31"/>
      <c r="W405" s="58"/>
      <c r="X405" s="11"/>
    </row>
    <row r="406" spans="1:24" ht="24.95" customHeight="1">
      <c r="A406" s="30">
        <f t="shared" si="13"/>
        <v>0</v>
      </c>
      <c r="B406" s="29"/>
      <c r="C406" s="7"/>
      <c r="D406" s="6"/>
      <c r="E406" s="6"/>
      <c r="F406" s="6"/>
      <c r="G406" s="6"/>
      <c r="H406" s="6"/>
      <c r="I406" s="31"/>
      <c r="J406" s="31"/>
      <c r="K406" s="33" t="str">
        <f t="shared" si="12"/>
        <v/>
      </c>
      <c r="L406" s="29"/>
      <c r="M406" s="29"/>
      <c r="N406" s="29"/>
      <c r="O406" s="29"/>
      <c r="P406" s="29"/>
      <c r="Q406" s="29"/>
      <c r="R406" s="6"/>
      <c r="S406" s="6"/>
      <c r="T406" s="6"/>
      <c r="U406" s="6"/>
      <c r="V406" s="31"/>
      <c r="W406" s="58"/>
      <c r="X406" s="11"/>
    </row>
    <row r="407" spans="1:24" ht="24.95" customHeight="1">
      <c r="A407" s="30">
        <f t="shared" si="13"/>
        <v>0</v>
      </c>
      <c r="B407" s="29"/>
      <c r="C407" s="7"/>
      <c r="D407" s="6"/>
      <c r="E407" s="6"/>
      <c r="F407" s="6"/>
      <c r="G407" s="6"/>
      <c r="H407" s="6"/>
      <c r="I407" s="31"/>
      <c r="J407" s="31"/>
      <c r="K407" s="33" t="str">
        <f t="shared" si="12"/>
        <v/>
      </c>
      <c r="L407" s="29"/>
      <c r="M407" s="29"/>
      <c r="N407" s="29"/>
      <c r="O407" s="29"/>
      <c r="P407" s="29"/>
      <c r="Q407" s="29"/>
      <c r="R407" s="6"/>
      <c r="S407" s="6"/>
      <c r="T407" s="6"/>
      <c r="U407" s="6"/>
      <c r="V407" s="31"/>
      <c r="W407" s="58"/>
      <c r="X407" s="11"/>
    </row>
    <row r="408" spans="1:24" ht="24.95" customHeight="1">
      <c r="A408" s="30">
        <f t="shared" si="13"/>
        <v>0</v>
      </c>
      <c r="B408" s="29"/>
      <c r="C408" s="7"/>
      <c r="D408" s="6"/>
      <c r="E408" s="6"/>
      <c r="F408" s="6"/>
      <c r="G408" s="6"/>
      <c r="H408" s="6"/>
      <c r="I408" s="31"/>
      <c r="J408" s="31"/>
      <c r="K408" s="33" t="str">
        <f t="shared" si="12"/>
        <v/>
      </c>
      <c r="L408" s="29"/>
      <c r="M408" s="29"/>
      <c r="N408" s="29"/>
      <c r="O408" s="29"/>
      <c r="P408" s="29"/>
      <c r="Q408" s="29"/>
      <c r="R408" s="6"/>
      <c r="S408" s="6"/>
      <c r="T408" s="6"/>
      <c r="U408" s="6"/>
      <c r="V408" s="31"/>
      <c r="W408" s="58"/>
      <c r="X408" s="11"/>
    </row>
    <row r="409" spans="1:24" ht="24.95" customHeight="1">
      <c r="A409" s="30">
        <f t="shared" si="13"/>
        <v>0</v>
      </c>
      <c r="B409" s="29"/>
      <c r="C409" s="7"/>
      <c r="D409" s="6"/>
      <c r="E409" s="6"/>
      <c r="F409" s="6"/>
      <c r="G409" s="6"/>
      <c r="H409" s="6"/>
      <c r="I409" s="31"/>
      <c r="J409" s="31"/>
      <c r="K409" s="33" t="str">
        <f t="shared" si="12"/>
        <v/>
      </c>
      <c r="L409" s="29"/>
      <c r="M409" s="29"/>
      <c r="N409" s="29"/>
      <c r="O409" s="29"/>
      <c r="P409" s="29"/>
      <c r="Q409" s="29"/>
      <c r="R409" s="6"/>
      <c r="S409" s="6"/>
      <c r="T409" s="6"/>
      <c r="U409" s="6"/>
      <c r="V409" s="31"/>
      <c r="W409" s="58"/>
      <c r="X409" s="11"/>
    </row>
    <row r="410" spans="1:24" ht="24.95" customHeight="1">
      <c r="A410" s="30">
        <f t="shared" si="13"/>
        <v>0</v>
      </c>
      <c r="B410" s="29"/>
      <c r="C410" s="7"/>
      <c r="D410" s="6"/>
      <c r="E410" s="6"/>
      <c r="F410" s="6"/>
      <c r="G410" s="6"/>
      <c r="H410" s="6"/>
      <c r="I410" s="31"/>
      <c r="J410" s="31"/>
      <c r="K410" s="33" t="str">
        <f t="shared" si="12"/>
        <v/>
      </c>
      <c r="L410" s="29"/>
      <c r="M410" s="29"/>
      <c r="N410" s="29"/>
      <c r="O410" s="29"/>
      <c r="P410" s="29"/>
      <c r="Q410" s="29"/>
      <c r="R410" s="6"/>
      <c r="S410" s="6"/>
      <c r="T410" s="6"/>
      <c r="U410" s="6"/>
      <c r="V410" s="31"/>
      <c r="W410" s="58"/>
      <c r="X410" s="11"/>
    </row>
    <row r="411" spans="1:24" ht="24.95" customHeight="1">
      <c r="A411" s="30">
        <f t="shared" si="13"/>
        <v>0</v>
      </c>
      <c r="B411" s="29"/>
      <c r="C411" s="7"/>
      <c r="D411" s="6"/>
      <c r="E411" s="6"/>
      <c r="F411" s="6"/>
      <c r="G411" s="6"/>
      <c r="H411" s="6"/>
      <c r="I411" s="31"/>
      <c r="J411" s="31"/>
      <c r="K411" s="33" t="str">
        <f t="shared" si="12"/>
        <v/>
      </c>
      <c r="L411" s="29"/>
      <c r="M411" s="29"/>
      <c r="N411" s="29"/>
      <c r="O411" s="29"/>
      <c r="P411" s="29"/>
      <c r="Q411" s="29"/>
      <c r="R411" s="6"/>
      <c r="S411" s="6"/>
      <c r="T411" s="6"/>
      <c r="U411" s="6"/>
      <c r="V411" s="31"/>
      <c r="W411" s="58"/>
      <c r="X411" s="11"/>
    </row>
    <row r="412" spans="1:24" ht="24.95" customHeight="1">
      <c r="A412" s="30">
        <f t="shared" si="13"/>
        <v>0</v>
      </c>
      <c r="B412" s="29"/>
      <c r="C412" s="7"/>
      <c r="D412" s="6"/>
      <c r="E412" s="6"/>
      <c r="F412" s="6"/>
      <c r="G412" s="6"/>
      <c r="H412" s="6"/>
      <c r="I412" s="31"/>
      <c r="J412" s="31"/>
      <c r="K412" s="33" t="str">
        <f t="shared" si="12"/>
        <v/>
      </c>
      <c r="L412" s="29"/>
      <c r="M412" s="29"/>
      <c r="N412" s="29"/>
      <c r="O412" s="29"/>
      <c r="P412" s="29"/>
      <c r="Q412" s="29"/>
      <c r="R412" s="6"/>
      <c r="S412" s="6"/>
      <c r="T412" s="6"/>
      <c r="U412" s="6"/>
      <c r="V412" s="31"/>
      <c r="W412" s="58"/>
      <c r="X412" s="11"/>
    </row>
    <row r="413" spans="1:24" ht="24.95" customHeight="1">
      <c r="A413" s="30">
        <f t="shared" si="13"/>
        <v>0</v>
      </c>
      <c r="B413" s="29"/>
      <c r="C413" s="7"/>
      <c r="D413" s="6"/>
      <c r="E413" s="6"/>
      <c r="F413" s="6"/>
      <c r="G413" s="6"/>
      <c r="H413" s="6"/>
      <c r="I413" s="31"/>
      <c r="J413" s="31"/>
      <c r="K413" s="33" t="str">
        <f t="shared" si="12"/>
        <v/>
      </c>
      <c r="L413" s="29"/>
      <c r="M413" s="29"/>
      <c r="N413" s="29"/>
      <c r="O413" s="29"/>
      <c r="P413" s="29"/>
      <c r="Q413" s="29"/>
      <c r="R413" s="6"/>
      <c r="S413" s="6"/>
      <c r="T413" s="6"/>
      <c r="U413" s="6"/>
      <c r="V413" s="31"/>
      <c r="W413" s="58"/>
      <c r="X413" s="11"/>
    </row>
    <row r="414" spans="1:24" ht="24.95" customHeight="1">
      <c r="A414" s="30">
        <f t="shared" si="13"/>
        <v>0</v>
      </c>
      <c r="B414" s="29"/>
      <c r="C414" s="7"/>
      <c r="D414" s="6"/>
      <c r="E414" s="6"/>
      <c r="F414" s="6"/>
      <c r="G414" s="6"/>
      <c r="H414" s="6"/>
      <c r="I414" s="31"/>
      <c r="J414" s="31"/>
      <c r="K414" s="33" t="str">
        <f t="shared" si="12"/>
        <v/>
      </c>
      <c r="L414" s="29"/>
      <c r="M414" s="29"/>
      <c r="N414" s="29"/>
      <c r="O414" s="29"/>
      <c r="P414" s="29"/>
      <c r="Q414" s="29"/>
      <c r="R414" s="6"/>
      <c r="S414" s="6"/>
      <c r="T414" s="6"/>
      <c r="U414" s="6"/>
      <c r="V414" s="31"/>
      <c r="W414" s="58"/>
      <c r="X414" s="11"/>
    </row>
    <row r="415" spans="1:24" ht="24.95" customHeight="1">
      <c r="A415" s="30">
        <f t="shared" si="13"/>
        <v>0</v>
      </c>
      <c r="B415" s="29"/>
      <c r="C415" s="7"/>
      <c r="D415" s="6"/>
      <c r="E415" s="6"/>
      <c r="F415" s="6"/>
      <c r="G415" s="6"/>
      <c r="H415" s="6"/>
      <c r="I415" s="31"/>
      <c r="J415" s="31"/>
      <c r="K415" s="33" t="str">
        <f t="shared" si="12"/>
        <v/>
      </c>
      <c r="L415" s="29"/>
      <c r="M415" s="29"/>
      <c r="N415" s="29"/>
      <c r="O415" s="29"/>
      <c r="P415" s="29"/>
      <c r="Q415" s="29"/>
      <c r="R415" s="6"/>
      <c r="S415" s="6"/>
      <c r="T415" s="6"/>
      <c r="U415" s="6"/>
      <c r="V415" s="31"/>
      <c r="W415" s="58"/>
      <c r="X415" s="11"/>
    </row>
    <row r="416" spans="1:24" ht="24.95" customHeight="1">
      <c r="A416" s="30">
        <f t="shared" si="13"/>
        <v>0</v>
      </c>
      <c r="B416" s="29"/>
      <c r="C416" s="7"/>
      <c r="D416" s="6"/>
      <c r="E416" s="6"/>
      <c r="F416" s="6"/>
      <c r="G416" s="6"/>
      <c r="H416" s="6"/>
      <c r="I416" s="31"/>
      <c r="J416" s="31"/>
      <c r="K416" s="33" t="str">
        <f t="shared" si="12"/>
        <v/>
      </c>
      <c r="L416" s="29"/>
      <c r="M416" s="29"/>
      <c r="N416" s="29"/>
      <c r="O416" s="29"/>
      <c r="P416" s="29"/>
      <c r="Q416" s="29"/>
      <c r="R416" s="6"/>
      <c r="S416" s="6"/>
      <c r="T416" s="6"/>
      <c r="U416" s="6"/>
      <c r="V416" s="31"/>
      <c r="W416" s="58"/>
      <c r="X416" s="11"/>
    </row>
    <row r="417" spans="1:24" ht="24.95" customHeight="1">
      <c r="A417" s="30">
        <f t="shared" si="13"/>
        <v>0</v>
      </c>
      <c r="B417" s="29"/>
      <c r="C417" s="7"/>
      <c r="D417" s="6"/>
      <c r="E417" s="6"/>
      <c r="F417" s="6"/>
      <c r="G417" s="6"/>
      <c r="H417" s="6"/>
      <c r="I417" s="31"/>
      <c r="J417" s="31"/>
      <c r="K417" s="33" t="str">
        <f t="shared" si="12"/>
        <v/>
      </c>
      <c r="L417" s="29"/>
      <c r="M417" s="29"/>
      <c r="N417" s="29"/>
      <c r="O417" s="29"/>
      <c r="P417" s="29"/>
      <c r="Q417" s="29"/>
      <c r="R417" s="6"/>
      <c r="S417" s="6"/>
      <c r="T417" s="6"/>
      <c r="U417" s="6"/>
      <c r="V417" s="31"/>
      <c r="W417" s="58"/>
      <c r="X417" s="11"/>
    </row>
    <row r="418" spans="1:24" ht="24.95" customHeight="1">
      <c r="A418" s="30">
        <f t="shared" si="13"/>
        <v>0</v>
      </c>
      <c r="B418" s="29"/>
      <c r="C418" s="7"/>
      <c r="D418" s="6"/>
      <c r="E418" s="6"/>
      <c r="F418" s="6"/>
      <c r="G418" s="6"/>
      <c r="H418" s="6"/>
      <c r="I418" s="31"/>
      <c r="J418" s="31"/>
      <c r="K418" s="33" t="str">
        <f t="shared" si="12"/>
        <v/>
      </c>
      <c r="L418" s="29"/>
      <c r="M418" s="29"/>
      <c r="N418" s="29"/>
      <c r="O418" s="29"/>
      <c r="P418" s="29"/>
      <c r="Q418" s="29"/>
      <c r="R418" s="6"/>
      <c r="S418" s="6"/>
      <c r="T418" s="6"/>
      <c r="U418" s="6"/>
      <c r="V418" s="31"/>
      <c r="W418" s="58"/>
      <c r="X418" s="11"/>
    </row>
    <row r="419" spans="1:24" ht="24.95" customHeight="1">
      <c r="A419" s="30">
        <f t="shared" si="13"/>
        <v>0</v>
      </c>
      <c r="B419" s="29"/>
      <c r="C419" s="7"/>
      <c r="D419" s="6"/>
      <c r="E419" s="6"/>
      <c r="F419" s="6"/>
      <c r="G419" s="6"/>
      <c r="H419" s="6"/>
      <c r="I419" s="31"/>
      <c r="J419" s="31"/>
      <c r="K419" s="33" t="str">
        <f t="shared" si="12"/>
        <v/>
      </c>
      <c r="L419" s="29"/>
      <c r="M419" s="29"/>
      <c r="N419" s="29"/>
      <c r="O419" s="29"/>
      <c r="P419" s="29"/>
      <c r="Q419" s="29"/>
      <c r="R419" s="6"/>
      <c r="S419" s="6"/>
      <c r="T419" s="6"/>
      <c r="U419" s="6"/>
      <c r="V419" s="31"/>
      <c r="W419" s="58"/>
      <c r="X419" s="11"/>
    </row>
    <row r="420" spans="1:24" ht="24.95" customHeight="1">
      <c r="A420" s="30">
        <f t="shared" si="13"/>
        <v>0</v>
      </c>
      <c r="B420" s="29"/>
      <c r="C420" s="7"/>
      <c r="D420" s="6"/>
      <c r="E420" s="6"/>
      <c r="F420" s="6"/>
      <c r="G420" s="6"/>
      <c r="H420" s="6"/>
      <c r="I420" s="31"/>
      <c r="J420" s="31"/>
      <c r="K420" s="33" t="str">
        <f t="shared" si="12"/>
        <v/>
      </c>
      <c r="L420" s="29"/>
      <c r="M420" s="29"/>
      <c r="N420" s="29"/>
      <c r="O420" s="29"/>
      <c r="P420" s="29"/>
      <c r="Q420" s="29"/>
      <c r="R420" s="6"/>
      <c r="S420" s="6"/>
      <c r="T420" s="6"/>
      <c r="U420" s="6"/>
      <c r="V420" s="31"/>
      <c r="W420" s="58"/>
      <c r="X420" s="11"/>
    </row>
    <row r="421" spans="1:24" ht="24.95" customHeight="1">
      <c r="A421" s="30">
        <f t="shared" si="13"/>
        <v>0</v>
      </c>
      <c r="B421" s="29"/>
      <c r="C421" s="7"/>
      <c r="D421" s="6"/>
      <c r="E421" s="6"/>
      <c r="F421" s="6"/>
      <c r="G421" s="6"/>
      <c r="H421" s="6"/>
      <c r="I421" s="31"/>
      <c r="J421" s="31"/>
      <c r="K421" s="33" t="str">
        <f t="shared" si="12"/>
        <v/>
      </c>
      <c r="L421" s="29"/>
      <c r="M421" s="29"/>
      <c r="N421" s="29"/>
      <c r="O421" s="29"/>
      <c r="P421" s="29"/>
      <c r="Q421" s="29"/>
      <c r="R421" s="6"/>
      <c r="S421" s="6"/>
      <c r="T421" s="6"/>
      <c r="U421" s="6"/>
      <c r="V421" s="31"/>
      <c r="W421" s="58"/>
      <c r="X421" s="11"/>
    </row>
    <row r="422" spans="1:24" ht="24.95" customHeight="1">
      <c r="A422" s="30">
        <f t="shared" si="13"/>
        <v>0</v>
      </c>
      <c r="B422" s="29"/>
      <c r="C422" s="7"/>
      <c r="D422" s="6"/>
      <c r="E422" s="6"/>
      <c r="F422" s="6"/>
      <c r="G422" s="6"/>
      <c r="H422" s="6"/>
      <c r="I422" s="31"/>
      <c r="J422" s="31"/>
      <c r="K422" s="33" t="str">
        <f t="shared" si="12"/>
        <v/>
      </c>
      <c r="L422" s="29"/>
      <c r="M422" s="29"/>
      <c r="N422" s="29"/>
      <c r="O422" s="29"/>
      <c r="P422" s="29"/>
      <c r="Q422" s="29"/>
      <c r="R422" s="6"/>
      <c r="S422" s="6"/>
      <c r="T422" s="6"/>
      <c r="U422" s="6"/>
      <c r="V422" s="31"/>
      <c r="W422" s="58"/>
      <c r="X422" s="11"/>
    </row>
    <row r="423" spans="1:24" ht="24.95" customHeight="1">
      <c r="A423" s="30">
        <f t="shared" si="13"/>
        <v>0</v>
      </c>
      <c r="B423" s="29"/>
      <c r="C423" s="7"/>
      <c r="D423" s="6"/>
      <c r="E423" s="6"/>
      <c r="F423" s="6"/>
      <c r="G423" s="6"/>
      <c r="H423" s="6"/>
      <c r="I423" s="31"/>
      <c r="J423" s="31"/>
      <c r="K423" s="33" t="str">
        <f t="shared" si="12"/>
        <v/>
      </c>
      <c r="L423" s="29"/>
      <c r="M423" s="29"/>
      <c r="N423" s="29"/>
      <c r="O423" s="29"/>
      <c r="P423" s="29"/>
      <c r="Q423" s="29"/>
      <c r="R423" s="6"/>
      <c r="S423" s="6"/>
      <c r="T423" s="6"/>
      <c r="U423" s="6"/>
      <c r="V423" s="31"/>
      <c r="W423" s="58"/>
      <c r="X423" s="11"/>
    </row>
    <row r="424" spans="1:24" ht="24.95" customHeight="1">
      <c r="A424" s="30">
        <f t="shared" si="13"/>
        <v>0</v>
      </c>
      <c r="B424" s="29"/>
      <c r="C424" s="7"/>
      <c r="D424" s="6"/>
      <c r="E424" s="6"/>
      <c r="F424" s="6"/>
      <c r="G424" s="6"/>
      <c r="H424" s="6"/>
      <c r="I424" s="31"/>
      <c r="J424" s="31"/>
      <c r="K424" s="33" t="str">
        <f t="shared" si="12"/>
        <v/>
      </c>
      <c r="L424" s="29"/>
      <c r="M424" s="29"/>
      <c r="N424" s="29"/>
      <c r="O424" s="29"/>
      <c r="P424" s="29"/>
      <c r="Q424" s="29"/>
      <c r="R424" s="6"/>
      <c r="S424" s="6"/>
      <c r="T424" s="6"/>
      <c r="U424" s="6"/>
      <c r="V424" s="31"/>
      <c r="W424" s="58"/>
      <c r="X424" s="11"/>
    </row>
    <row r="425" spans="1:24" ht="24.95" customHeight="1">
      <c r="A425" s="30">
        <f t="shared" si="13"/>
        <v>0</v>
      </c>
      <c r="B425" s="29"/>
      <c r="C425" s="7"/>
      <c r="D425" s="6"/>
      <c r="E425" s="6"/>
      <c r="F425" s="6"/>
      <c r="G425" s="6"/>
      <c r="H425" s="6"/>
      <c r="I425" s="31"/>
      <c r="J425" s="31"/>
      <c r="K425" s="33" t="str">
        <f t="shared" si="12"/>
        <v/>
      </c>
      <c r="L425" s="29"/>
      <c r="M425" s="29"/>
      <c r="N425" s="29"/>
      <c r="O425" s="29"/>
      <c r="P425" s="29"/>
      <c r="Q425" s="29"/>
      <c r="R425" s="6"/>
      <c r="S425" s="6"/>
      <c r="T425" s="6"/>
      <c r="U425" s="6"/>
      <c r="V425" s="31"/>
      <c r="W425" s="58"/>
      <c r="X425" s="11"/>
    </row>
    <row r="426" spans="1:24" ht="24.95" customHeight="1">
      <c r="A426" s="30">
        <f t="shared" si="13"/>
        <v>0</v>
      </c>
      <c r="B426" s="29"/>
      <c r="C426" s="7"/>
      <c r="D426" s="6"/>
      <c r="E426" s="6"/>
      <c r="F426" s="6"/>
      <c r="G426" s="6"/>
      <c r="H426" s="6"/>
      <c r="I426" s="31"/>
      <c r="J426" s="31"/>
      <c r="K426" s="33" t="str">
        <f t="shared" si="12"/>
        <v/>
      </c>
      <c r="L426" s="29"/>
      <c r="M426" s="29"/>
      <c r="N426" s="29"/>
      <c r="O426" s="29"/>
      <c r="P426" s="29"/>
      <c r="Q426" s="29"/>
      <c r="R426" s="6"/>
      <c r="S426" s="6"/>
      <c r="T426" s="6"/>
      <c r="U426" s="6"/>
      <c r="V426" s="31"/>
      <c r="W426" s="58"/>
      <c r="X426" s="11"/>
    </row>
    <row r="427" spans="1:24" ht="24.95" customHeight="1">
      <c r="A427" s="30">
        <f t="shared" si="13"/>
        <v>0</v>
      </c>
      <c r="B427" s="29"/>
      <c r="C427" s="7"/>
      <c r="D427" s="6"/>
      <c r="E427" s="6"/>
      <c r="F427" s="6"/>
      <c r="G427" s="6"/>
      <c r="H427" s="6"/>
      <c r="I427" s="31"/>
      <c r="J427" s="31"/>
      <c r="K427" s="33" t="str">
        <f t="shared" si="12"/>
        <v/>
      </c>
      <c r="L427" s="29"/>
      <c r="M427" s="29"/>
      <c r="N427" s="29"/>
      <c r="O427" s="29"/>
      <c r="P427" s="29"/>
      <c r="Q427" s="29"/>
      <c r="R427" s="6"/>
      <c r="S427" s="6"/>
      <c r="T427" s="6"/>
      <c r="U427" s="6"/>
      <c r="V427" s="31"/>
      <c r="W427" s="58"/>
      <c r="X427" s="11"/>
    </row>
    <row r="428" spans="1:24" ht="24.95" customHeight="1">
      <c r="A428" s="30">
        <f t="shared" si="13"/>
        <v>0</v>
      </c>
      <c r="B428" s="29"/>
      <c r="C428" s="7"/>
      <c r="D428" s="6"/>
      <c r="E428" s="6"/>
      <c r="F428" s="6"/>
      <c r="G428" s="6"/>
      <c r="H428" s="6"/>
      <c r="I428" s="31"/>
      <c r="J428" s="31"/>
      <c r="K428" s="33" t="str">
        <f t="shared" si="12"/>
        <v/>
      </c>
      <c r="L428" s="29"/>
      <c r="M428" s="29"/>
      <c r="N428" s="29"/>
      <c r="O428" s="29"/>
      <c r="P428" s="29"/>
      <c r="Q428" s="29"/>
      <c r="R428" s="6"/>
      <c r="S428" s="6"/>
      <c r="T428" s="6"/>
      <c r="U428" s="6"/>
      <c r="V428" s="31"/>
      <c r="W428" s="58"/>
      <c r="X428" s="11"/>
    </row>
    <row r="429" spans="1:24" ht="24.95" customHeight="1">
      <c r="A429" s="30">
        <f t="shared" si="13"/>
        <v>0</v>
      </c>
      <c r="B429" s="29"/>
      <c r="C429" s="7"/>
      <c r="D429" s="6"/>
      <c r="E429" s="6"/>
      <c r="F429" s="6"/>
      <c r="G429" s="6"/>
      <c r="H429" s="6"/>
      <c r="I429" s="31"/>
      <c r="J429" s="31"/>
      <c r="K429" s="33" t="str">
        <f t="shared" si="12"/>
        <v/>
      </c>
      <c r="L429" s="29"/>
      <c r="M429" s="29"/>
      <c r="N429" s="29"/>
      <c r="O429" s="29"/>
      <c r="P429" s="29"/>
      <c r="Q429" s="29"/>
      <c r="R429" s="6"/>
      <c r="S429" s="6"/>
      <c r="T429" s="6"/>
      <c r="U429" s="6"/>
      <c r="V429" s="31"/>
      <c r="W429" s="58"/>
      <c r="X429" s="11"/>
    </row>
    <row r="430" spans="1:24" ht="24.95" customHeight="1">
      <c r="A430" s="30">
        <f t="shared" si="13"/>
        <v>0</v>
      </c>
      <c r="B430" s="29"/>
      <c r="C430" s="7"/>
      <c r="D430" s="6"/>
      <c r="E430" s="6"/>
      <c r="F430" s="6"/>
      <c r="G430" s="6"/>
      <c r="H430" s="6"/>
      <c r="I430" s="31"/>
      <c r="J430" s="31"/>
      <c r="K430" s="33" t="str">
        <f t="shared" si="12"/>
        <v/>
      </c>
      <c r="L430" s="29"/>
      <c r="M430" s="29"/>
      <c r="N430" s="29"/>
      <c r="O430" s="29"/>
      <c r="P430" s="29"/>
      <c r="Q430" s="29"/>
      <c r="R430" s="6"/>
      <c r="S430" s="6"/>
      <c r="T430" s="6"/>
      <c r="U430" s="6"/>
      <c r="V430" s="31"/>
      <c r="W430" s="58"/>
      <c r="X430" s="11"/>
    </row>
    <row r="431" spans="1:24" ht="24.95" customHeight="1">
      <c r="A431" s="30">
        <f t="shared" si="13"/>
        <v>0</v>
      </c>
      <c r="B431" s="29"/>
      <c r="C431" s="7"/>
      <c r="D431" s="6"/>
      <c r="E431" s="6"/>
      <c r="F431" s="6"/>
      <c r="G431" s="6"/>
      <c r="H431" s="6"/>
      <c r="I431" s="31"/>
      <c r="J431" s="31"/>
      <c r="K431" s="33" t="str">
        <f t="shared" si="12"/>
        <v/>
      </c>
      <c r="L431" s="29"/>
      <c r="M431" s="29"/>
      <c r="N431" s="29"/>
      <c r="O431" s="29"/>
      <c r="P431" s="29"/>
      <c r="Q431" s="29"/>
      <c r="R431" s="6"/>
      <c r="S431" s="6"/>
      <c r="T431" s="6"/>
      <c r="U431" s="6"/>
      <c r="V431" s="31"/>
      <c r="W431" s="58"/>
      <c r="X431" s="11"/>
    </row>
    <row r="432" spans="1:24" ht="24.95" customHeight="1">
      <c r="A432" s="30">
        <f t="shared" si="13"/>
        <v>0</v>
      </c>
      <c r="B432" s="29"/>
      <c r="C432" s="7"/>
      <c r="D432" s="6"/>
      <c r="E432" s="6"/>
      <c r="F432" s="6"/>
      <c r="G432" s="6"/>
      <c r="H432" s="6"/>
      <c r="I432" s="31"/>
      <c r="J432" s="31"/>
      <c r="K432" s="33" t="str">
        <f t="shared" si="12"/>
        <v/>
      </c>
      <c r="L432" s="29"/>
      <c r="M432" s="29"/>
      <c r="N432" s="29"/>
      <c r="O432" s="29"/>
      <c r="P432" s="29"/>
      <c r="Q432" s="29"/>
      <c r="R432" s="6"/>
      <c r="S432" s="6"/>
      <c r="T432" s="6"/>
      <c r="U432" s="6"/>
      <c r="V432" s="31"/>
      <c r="W432" s="58"/>
      <c r="X432" s="11"/>
    </row>
    <row r="433" spans="1:24" ht="24.95" customHeight="1">
      <c r="A433" s="30">
        <f t="shared" si="13"/>
        <v>0</v>
      </c>
      <c r="B433" s="29"/>
      <c r="C433" s="7"/>
      <c r="D433" s="6"/>
      <c r="E433" s="6"/>
      <c r="F433" s="6"/>
      <c r="G433" s="6"/>
      <c r="H433" s="6"/>
      <c r="I433" s="31"/>
      <c r="J433" s="31"/>
      <c r="K433" s="33" t="str">
        <f t="shared" si="12"/>
        <v/>
      </c>
      <c r="L433" s="29"/>
      <c r="M433" s="29"/>
      <c r="N433" s="29"/>
      <c r="O433" s="29"/>
      <c r="P433" s="29"/>
      <c r="Q433" s="29"/>
      <c r="R433" s="6"/>
      <c r="S433" s="6"/>
      <c r="T433" s="6"/>
      <c r="U433" s="6"/>
      <c r="V433" s="31"/>
      <c r="W433" s="58"/>
      <c r="X433" s="11"/>
    </row>
    <row r="434" spans="1:24" ht="24.95" customHeight="1">
      <c r="A434" s="30">
        <f t="shared" si="13"/>
        <v>0</v>
      </c>
      <c r="B434" s="29"/>
      <c r="C434" s="7"/>
      <c r="D434" s="6"/>
      <c r="E434" s="6"/>
      <c r="F434" s="6"/>
      <c r="G434" s="6"/>
      <c r="H434" s="6"/>
      <c r="I434" s="31"/>
      <c r="J434" s="31"/>
      <c r="K434" s="33" t="str">
        <f t="shared" si="12"/>
        <v/>
      </c>
      <c r="L434" s="29"/>
      <c r="M434" s="29"/>
      <c r="N434" s="29"/>
      <c r="O434" s="29"/>
      <c r="P434" s="29"/>
      <c r="Q434" s="29"/>
      <c r="R434" s="6"/>
      <c r="S434" s="6"/>
      <c r="T434" s="6"/>
      <c r="U434" s="6"/>
      <c r="V434" s="31"/>
      <c r="W434" s="58"/>
      <c r="X434" s="11"/>
    </row>
    <row r="435" spans="1:24" ht="24.95" customHeight="1">
      <c r="A435" s="30">
        <f t="shared" si="13"/>
        <v>0</v>
      </c>
      <c r="B435" s="29"/>
      <c r="C435" s="7"/>
      <c r="D435" s="6"/>
      <c r="E435" s="6"/>
      <c r="F435" s="6"/>
      <c r="G435" s="6"/>
      <c r="H435" s="6"/>
      <c r="I435" s="31"/>
      <c r="J435" s="31"/>
      <c r="K435" s="33" t="str">
        <f t="shared" si="12"/>
        <v/>
      </c>
      <c r="L435" s="29"/>
      <c r="M435" s="29"/>
      <c r="N435" s="29"/>
      <c r="O435" s="29"/>
      <c r="P435" s="29"/>
      <c r="Q435" s="29"/>
      <c r="R435" s="6"/>
      <c r="S435" s="6"/>
      <c r="T435" s="6"/>
      <c r="U435" s="6"/>
      <c r="V435" s="31"/>
      <c r="W435" s="58"/>
      <c r="X435" s="11"/>
    </row>
    <row r="436" spans="1:24" ht="24.95" customHeight="1">
      <c r="A436" s="30">
        <f t="shared" si="13"/>
        <v>0</v>
      </c>
      <c r="B436" s="29"/>
      <c r="C436" s="7"/>
      <c r="D436" s="6"/>
      <c r="E436" s="6"/>
      <c r="F436" s="6"/>
      <c r="G436" s="6"/>
      <c r="H436" s="6"/>
      <c r="I436" s="31"/>
      <c r="J436" s="31"/>
      <c r="K436" s="33" t="str">
        <f t="shared" si="12"/>
        <v/>
      </c>
      <c r="L436" s="29"/>
      <c r="M436" s="29"/>
      <c r="N436" s="29"/>
      <c r="O436" s="29"/>
      <c r="P436" s="29"/>
      <c r="Q436" s="29"/>
      <c r="R436" s="6"/>
      <c r="S436" s="6"/>
      <c r="T436" s="6"/>
      <c r="U436" s="6"/>
      <c r="V436" s="31"/>
      <c r="W436" s="58"/>
      <c r="X436" s="11"/>
    </row>
    <row r="437" spans="1:24" ht="24.95" customHeight="1">
      <c r="A437" s="30">
        <f t="shared" si="13"/>
        <v>0</v>
      </c>
      <c r="B437" s="29"/>
      <c r="C437" s="7"/>
      <c r="D437" s="6"/>
      <c r="E437" s="6"/>
      <c r="F437" s="6"/>
      <c r="G437" s="6"/>
      <c r="H437" s="6"/>
      <c r="I437" s="31"/>
      <c r="J437" s="31"/>
      <c r="K437" s="33" t="str">
        <f t="shared" si="12"/>
        <v/>
      </c>
      <c r="L437" s="29"/>
      <c r="M437" s="29"/>
      <c r="N437" s="29"/>
      <c r="O437" s="29"/>
      <c r="P437" s="29"/>
      <c r="Q437" s="29"/>
      <c r="R437" s="6"/>
      <c r="S437" s="6"/>
      <c r="T437" s="6"/>
      <c r="U437" s="6"/>
      <c r="V437" s="31"/>
      <c r="W437" s="58"/>
      <c r="X437" s="11"/>
    </row>
    <row r="438" spans="1:24" ht="24.95" customHeight="1">
      <c r="A438" s="30">
        <f t="shared" si="13"/>
        <v>0</v>
      </c>
      <c r="B438" s="29"/>
      <c r="C438" s="7"/>
      <c r="D438" s="6"/>
      <c r="E438" s="6"/>
      <c r="F438" s="6"/>
      <c r="G438" s="6"/>
      <c r="H438" s="6"/>
      <c r="I438" s="31"/>
      <c r="J438" s="31"/>
      <c r="K438" s="33" t="str">
        <f t="shared" si="12"/>
        <v/>
      </c>
      <c r="L438" s="29"/>
      <c r="M438" s="29"/>
      <c r="N438" s="29"/>
      <c r="O438" s="29"/>
      <c r="P438" s="29"/>
      <c r="Q438" s="29"/>
      <c r="R438" s="6"/>
      <c r="S438" s="6"/>
      <c r="T438" s="6"/>
      <c r="U438" s="6"/>
      <c r="V438" s="31"/>
      <c r="W438" s="58"/>
      <c r="X438" s="11"/>
    </row>
    <row r="439" spans="1:24" ht="24.95" customHeight="1">
      <c r="A439" s="30">
        <f t="shared" si="13"/>
        <v>0</v>
      </c>
      <c r="B439" s="29"/>
      <c r="C439" s="7"/>
      <c r="D439" s="6"/>
      <c r="E439" s="6"/>
      <c r="F439" s="6"/>
      <c r="G439" s="6"/>
      <c r="H439" s="6"/>
      <c r="I439" s="31"/>
      <c r="J439" s="31"/>
      <c r="K439" s="33" t="str">
        <f t="shared" si="12"/>
        <v/>
      </c>
      <c r="L439" s="29"/>
      <c r="M439" s="29"/>
      <c r="N439" s="29"/>
      <c r="O439" s="29"/>
      <c r="P439" s="29"/>
      <c r="Q439" s="29"/>
      <c r="R439" s="6"/>
      <c r="S439" s="6"/>
      <c r="T439" s="6"/>
      <c r="U439" s="6"/>
      <c r="V439" s="31"/>
      <c r="W439" s="58"/>
      <c r="X439" s="11"/>
    </row>
    <row r="440" spans="1:24" ht="24.95" customHeight="1">
      <c r="A440" s="30">
        <f t="shared" si="13"/>
        <v>0</v>
      </c>
      <c r="B440" s="29"/>
      <c r="C440" s="7"/>
      <c r="D440" s="6"/>
      <c r="E440" s="6"/>
      <c r="F440" s="6"/>
      <c r="G440" s="6"/>
      <c r="H440" s="6"/>
      <c r="I440" s="31"/>
      <c r="J440" s="31"/>
      <c r="K440" s="33" t="str">
        <f t="shared" si="12"/>
        <v/>
      </c>
      <c r="L440" s="29"/>
      <c r="M440" s="29"/>
      <c r="N440" s="29"/>
      <c r="O440" s="29"/>
      <c r="P440" s="29"/>
      <c r="Q440" s="29"/>
      <c r="R440" s="6"/>
      <c r="S440" s="6"/>
      <c r="T440" s="6"/>
      <c r="U440" s="6"/>
      <c r="V440" s="31"/>
      <c r="W440" s="58"/>
      <c r="X440" s="11"/>
    </row>
    <row r="441" spans="1:24" ht="24.95" customHeight="1">
      <c r="A441" s="30">
        <f t="shared" si="13"/>
        <v>0</v>
      </c>
      <c r="B441" s="29"/>
      <c r="C441" s="7"/>
      <c r="D441" s="6"/>
      <c r="E441" s="6"/>
      <c r="F441" s="6"/>
      <c r="G441" s="6"/>
      <c r="H441" s="6"/>
      <c r="I441" s="31"/>
      <c r="J441" s="31"/>
      <c r="K441" s="33" t="str">
        <f t="shared" si="12"/>
        <v/>
      </c>
      <c r="L441" s="29"/>
      <c r="M441" s="29"/>
      <c r="N441" s="29"/>
      <c r="O441" s="29"/>
      <c r="P441" s="29"/>
      <c r="Q441" s="29"/>
      <c r="R441" s="6"/>
      <c r="S441" s="6"/>
      <c r="T441" s="6"/>
      <c r="U441" s="6"/>
      <c r="V441" s="31"/>
      <c r="W441" s="58"/>
      <c r="X441" s="11"/>
    </row>
    <row r="442" spans="1:24" ht="24.95" customHeight="1">
      <c r="A442" s="30">
        <f t="shared" si="13"/>
        <v>0</v>
      </c>
      <c r="B442" s="29"/>
      <c r="C442" s="7"/>
      <c r="D442" s="6"/>
      <c r="E442" s="6"/>
      <c r="F442" s="6"/>
      <c r="G442" s="6"/>
      <c r="H442" s="6"/>
      <c r="I442" s="31"/>
      <c r="J442" s="31"/>
      <c r="K442" s="33" t="str">
        <f t="shared" si="12"/>
        <v/>
      </c>
      <c r="L442" s="29"/>
      <c r="M442" s="29"/>
      <c r="N442" s="29"/>
      <c r="O442" s="29"/>
      <c r="P442" s="29"/>
      <c r="Q442" s="29"/>
      <c r="R442" s="6"/>
      <c r="S442" s="6"/>
      <c r="T442" s="6"/>
      <c r="U442" s="6"/>
      <c r="V442" s="31"/>
      <c r="W442" s="58"/>
      <c r="X442" s="11"/>
    </row>
    <row r="443" spans="1:24" ht="24.95" customHeight="1">
      <c r="A443" s="30">
        <f t="shared" si="13"/>
        <v>0</v>
      </c>
      <c r="B443" s="29"/>
      <c r="C443" s="7"/>
      <c r="D443" s="6"/>
      <c r="E443" s="6"/>
      <c r="F443" s="6"/>
      <c r="G443" s="6"/>
      <c r="H443" s="6"/>
      <c r="I443" s="31"/>
      <c r="J443" s="31"/>
      <c r="K443" s="33" t="str">
        <f t="shared" si="12"/>
        <v/>
      </c>
      <c r="L443" s="29"/>
      <c r="M443" s="29"/>
      <c r="N443" s="29"/>
      <c r="O443" s="29"/>
      <c r="P443" s="29"/>
      <c r="Q443" s="29"/>
      <c r="R443" s="6"/>
      <c r="S443" s="6"/>
      <c r="T443" s="6"/>
      <c r="U443" s="6"/>
      <c r="V443" s="31"/>
      <c r="W443" s="58"/>
      <c r="X443" s="11"/>
    </row>
    <row r="444" spans="1:24" ht="24.95" customHeight="1">
      <c r="A444" s="30">
        <f t="shared" si="13"/>
        <v>0</v>
      </c>
      <c r="B444" s="29"/>
      <c r="C444" s="7"/>
      <c r="D444" s="6"/>
      <c r="E444" s="6"/>
      <c r="F444" s="6"/>
      <c r="G444" s="6"/>
      <c r="H444" s="6"/>
      <c r="I444" s="31"/>
      <c r="J444" s="31"/>
      <c r="K444" s="33" t="str">
        <f t="shared" si="12"/>
        <v/>
      </c>
      <c r="L444" s="29"/>
      <c r="M444" s="29"/>
      <c r="N444" s="29"/>
      <c r="O444" s="29"/>
      <c r="P444" s="29"/>
      <c r="Q444" s="29"/>
      <c r="R444" s="6"/>
      <c r="S444" s="6"/>
      <c r="T444" s="6"/>
      <c r="U444" s="6"/>
      <c r="V444" s="31"/>
      <c r="W444" s="58"/>
      <c r="X444" s="11"/>
    </row>
    <row r="445" spans="1:24" ht="24.95" customHeight="1">
      <c r="A445" s="30">
        <f t="shared" si="13"/>
        <v>0</v>
      </c>
      <c r="B445" s="29"/>
      <c r="C445" s="7"/>
      <c r="D445" s="6"/>
      <c r="E445" s="6"/>
      <c r="F445" s="6"/>
      <c r="G445" s="6"/>
      <c r="H445" s="6"/>
      <c r="I445" s="31"/>
      <c r="J445" s="31"/>
      <c r="K445" s="33" t="str">
        <f t="shared" si="12"/>
        <v/>
      </c>
      <c r="L445" s="29"/>
      <c r="M445" s="29"/>
      <c r="N445" s="29"/>
      <c r="O445" s="29"/>
      <c r="P445" s="29"/>
      <c r="Q445" s="29"/>
      <c r="R445" s="6"/>
      <c r="S445" s="6"/>
      <c r="T445" s="6"/>
      <c r="U445" s="6"/>
      <c r="V445" s="31"/>
      <c r="W445" s="58"/>
      <c r="X445" s="11"/>
    </row>
    <row r="446" spans="1:24" ht="24.95" customHeight="1">
      <c r="A446" s="30">
        <f t="shared" si="13"/>
        <v>0</v>
      </c>
      <c r="B446" s="29"/>
      <c r="C446" s="7"/>
      <c r="D446" s="6"/>
      <c r="E446" s="6"/>
      <c r="F446" s="6"/>
      <c r="G446" s="6"/>
      <c r="H446" s="6"/>
      <c r="I446" s="31"/>
      <c r="J446" s="31"/>
      <c r="K446" s="33" t="str">
        <f t="shared" si="12"/>
        <v/>
      </c>
      <c r="L446" s="29"/>
      <c r="M446" s="29"/>
      <c r="N446" s="29"/>
      <c r="O446" s="29"/>
      <c r="P446" s="29"/>
      <c r="Q446" s="29"/>
      <c r="R446" s="6"/>
      <c r="S446" s="6"/>
      <c r="T446" s="6"/>
      <c r="U446" s="6"/>
      <c r="V446" s="31"/>
      <c r="W446" s="58"/>
      <c r="X446" s="11"/>
    </row>
    <row r="447" spans="1:24" ht="24.95" customHeight="1">
      <c r="A447" s="30">
        <f t="shared" si="13"/>
        <v>0</v>
      </c>
      <c r="B447" s="29"/>
      <c r="C447" s="7"/>
      <c r="D447" s="6"/>
      <c r="E447" s="6"/>
      <c r="F447" s="6"/>
      <c r="G447" s="6"/>
      <c r="H447" s="6"/>
      <c r="I447" s="31"/>
      <c r="J447" s="31"/>
      <c r="K447" s="33" t="str">
        <f t="shared" si="12"/>
        <v/>
      </c>
      <c r="L447" s="29"/>
      <c r="M447" s="29"/>
      <c r="N447" s="29"/>
      <c r="O447" s="29"/>
      <c r="P447" s="29"/>
      <c r="Q447" s="29"/>
      <c r="R447" s="6"/>
      <c r="S447" s="6"/>
      <c r="T447" s="6"/>
      <c r="U447" s="6"/>
      <c r="V447" s="31"/>
      <c r="W447" s="58"/>
      <c r="X447" s="11"/>
    </row>
    <row r="448" spans="1:24" ht="24.95" customHeight="1">
      <c r="A448" s="30">
        <f t="shared" si="13"/>
        <v>0</v>
      </c>
      <c r="B448" s="29"/>
      <c r="C448" s="7"/>
      <c r="D448" s="6"/>
      <c r="E448" s="6"/>
      <c r="F448" s="6"/>
      <c r="G448" s="6"/>
      <c r="H448" s="6"/>
      <c r="I448" s="31"/>
      <c r="J448" s="31"/>
      <c r="K448" s="33" t="str">
        <f t="shared" si="12"/>
        <v/>
      </c>
      <c r="L448" s="29"/>
      <c r="M448" s="29"/>
      <c r="N448" s="29"/>
      <c r="O448" s="29"/>
      <c r="P448" s="29"/>
      <c r="Q448" s="29"/>
      <c r="R448" s="6"/>
      <c r="S448" s="6"/>
      <c r="T448" s="6"/>
      <c r="U448" s="6"/>
      <c r="V448" s="31"/>
      <c r="W448" s="58"/>
      <c r="X448" s="11"/>
    </row>
    <row r="449" spans="1:24" ht="24.95" customHeight="1">
      <c r="A449" s="30">
        <f t="shared" si="13"/>
        <v>0</v>
      </c>
      <c r="B449" s="29"/>
      <c r="C449" s="7"/>
      <c r="D449" s="6"/>
      <c r="E449" s="6"/>
      <c r="F449" s="6"/>
      <c r="G449" s="6"/>
      <c r="H449" s="6"/>
      <c r="I449" s="31"/>
      <c r="J449" s="31"/>
      <c r="K449" s="33" t="str">
        <f t="shared" si="12"/>
        <v/>
      </c>
      <c r="L449" s="29"/>
      <c r="M449" s="29"/>
      <c r="N449" s="29"/>
      <c r="O449" s="29"/>
      <c r="P449" s="29"/>
      <c r="Q449" s="29"/>
      <c r="R449" s="6"/>
      <c r="S449" s="6"/>
      <c r="T449" s="6"/>
      <c r="U449" s="6"/>
      <c r="V449" s="31"/>
      <c r="W449" s="58"/>
      <c r="X449" s="11"/>
    </row>
    <row r="450" spans="1:24" ht="24.95" customHeight="1">
      <c r="A450" s="30">
        <f t="shared" si="13"/>
        <v>0</v>
      </c>
      <c r="B450" s="29"/>
      <c r="C450" s="7"/>
      <c r="D450" s="6"/>
      <c r="E450" s="6"/>
      <c r="F450" s="6"/>
      <c r="G450" s="6"/>
      <c r="H450" s="6"/>
      <c r="I450" s="31"/>
      <c r="J450" s="31"/>
      <c r="K450" s="33" t="str">
        <f t="shared" si="12"/>
        <v/>
      </c>
      <c r="L450" s="29"/>
      <c r="M450" s="29"/>
      <c r="N450" s="29"/>
      <c r="O450" s="29"/>
      <c r="P450" s="29"/>
      <c r="Q450" s="29"/>
      <c r="R450" s="6"/>
      <c r="S450" s="6"/>
      <c r="T450" s="6"/>
      <c r="U450" s="6"/>
      <c r="V450" s="31"/>
      <c r="W450" s="58"/>
      <c r="X450" s="11"/>
    </row>
    <row r="451" spans="1:24" ht="24.95" customHeight="1">
      <c r="A451" s="30">
        <f t="shared" si="13"/>
        <v>0</v>
      </c>
      <c r="B451" s="29"/>
      <c r="C451" s="7"/>
      <c r="D451" s="6"/>
      <c r="E451" s="6"/>
      <c r="F451" s="6"/>
      <c r="G451" s="6"/>
      <c r="H451" s="6"/>
      <c r="I451" s="31"/>
      <c r="J451" s="31"/>
      <c r="K451" s="33" t="str">
        <f t="shared" si="12"/>
        <v/>
      </c>
      <c r="L451" s="29"/>
      <c r="M451" s="29"/>
      <c r="N451" s="29"/>
      <c r="O451" s="29"/>
      <c r="P451" s="29"/>
      <c r="Q451" s="29"/>
      <c r="R451" s="6"/>
      <c r="S451" s="6"/>
      <c r="T451" s="6"/>
      <c r="U451" s="6"/>
      <c r="V451" s="31"/>
      <c r="W451" s="58"/>
      <c r="X451" s="11"/>
    </row>
    <row r="452" spans="1:24" ht="24.95" customHeight="1">
      <c r="A452" s="30">
        <f t="shared" si="13"/>
        <v>0</v>
      </c>
      <c r="B452" s="29"/>
      <c r="C452" s="7"/>
      <c r="D452" s="6"/>
      <c r="E452" s="6"/>
      <c r="F452" s="6"/>
      <c r="G452" s="6"/>
      <c r="H452" s="6"/>
      <c r="I452" s="31"/>
      <c r="J452" s="31"/>
      <c r="K452" s="33" t="str">
        <f t="shared" si="12"/>
        <v/>
      </c>
      <c r="L452" s="29"/>
      <c r="M452" s="29"/>
      <c r="N452" s="29"/>
      <c r="O452" s="29"/>
      <c r="P452" s="29"/>
      <c r="Q452" s="29"/>
      <c r="R452" s="6"/>
      <c r="S452" s="6"/>
      <c r="T452" s="6"/>
      <c r="U452" s="6"/>
      <c r="V452" s="31"/>
      <c r="W452" s="58"/>
      <c r="X452" s="11"/>
    </row>
    <row r="453" spans="1:24" ht="24.95" customHeight="1">
      <c r="A453" s="30">
        <f t="shared" si="13"/>
        <v>0</v>
      </c>
      <c r="B453" s="29"/>
      <c r="C453" s="7"/>
      <c r="D453" s="6"/>
      <c r="E453" s="6"/>
      <c r="F453" s="6"/>
      <c r="G453" s="6"/>
      <c r="H453" s="6"/>
      <c r="I453" s="31"/>
      <c r="J453" s="31"/>
      <c r="K453" s="33" t="str">
        <f t="shared" si="12"/>
        <v/>
      </c>
      <c r="L453" s="29"/>
      <c r="M453" s="29"/>
      <c r="N453" s="29"/>
      <c r="O453" s="29"/>
      <c r="P453" s="29"/>
      <c r="Q453" s="29"/>
      <c r="R453" s="6"/>
      <c r="S453" s="6"/>
      <c r="T453" s="6"/>
      <c r="U453" s="6"/>
      <c r="V453" s="31"/>
      <c r="W453" s="58"/>
      <c r="X453" s="11"/>
    </row>
    <row r="454" spans="1:24" ht="24.95" customHeight="1">
      <c r="A454" s="30">
        <f t="shared" si="13"/>
        <v>0</v>
      </c>
      <c r="B454" s="29"/>
      <c r="C454" s="7"/>
      <c r="D454" s="6"/>
      <c r="E454" s="6"/>
      <c r="F454" s="6"/>
      <c r="G454" s="6"/>
      <c r="H454" s="6"/>
      <c r="I454" s="31"/>
      <c r="J454" s="31"/>
      <c r="K454" s="33" t="str">
        <f t="shared" si="12"/>
        <v/>
      </c>
      <c r="L454" s="29"/>
      <c r="M454" s="29"/>
      <c r="N454" s="29"/>
      <c r="O454" s="29"/>
      <c r="P454" s="29"/>
      <c r="Q454" s="29"/>
      <c r="R454" s="6"/>
      <c r="S454" s="6"/>
      <c r="T454" s="6"/>
      <c r="U454" s="6"/>
      <c r="V454" s="31"/>
      <c r="W454" s="58"/>
      <c r="X454" s="11"/>
    </row>
    <row r="455" spans="1:24" ht="24.95" customHeight="1">
      <c r="A455" s="30">
        <f t="shared" si="13"/>
        <v>0</v>
      </c>
      <c r="B455" s="29"/>
      <c r="C455" s="7"/>
      <c r="D455" s="6"/>
      <c r="E455" s="6"/>
      <c r="F455" s="6"/>
      <c r="G455" s="6"/>
      <c r="H455" s="6"/>
      <c r="I455" s="31"/>
      <c r="J455" s="31"/>
      <c r="K455" s="33" t="str">
        <f t="shared" si="12"/>
        <v/>
      </c>
      <c r="L455" s="29"/>
      <c r="M455" s="29"/>
      <c r="N455" s="29"/>
      <c r="O455" s="29"/>
      <c r="P455" s="29"/>
      <c r="Q455" s="29"/>
      <c r="R455" s="6"/>
      <c r="S455" s="6"/>
      <c r="T455" s="6"/>
      <c r="U455" s="6"/>
      <c r="V455" s="31"/>
      <c r="W455" s="58"/>
      <c r="X455" s="11"/>
    </row>
    <row r="456" spans="1:24" ht="24.95" customHeight="1">
      <c r="A456" s="30">
        <f t="shared" si="13"/>
        <v>0</v>
      </c>
      <c r="B456" s="29"/>
      <c r="C456" s="7"/>
      <c r="D456" s="6"/>
      <c r="E456" s="6"/>
      <c r="F456" s="6"/>
      <c r="G456" s="6"/>
      <c r="H456" s="6"/>
      <c r="I456" s="31"/>
      <c r="J456" s="31"/>
      <c r="K456" s="33" t="str">
        <f t="shared" si="12"/>
        <v/>
      </c>
      <c r="L456" s="29"/>
      <c r="M456" s="29"/>
      <c r="N456" s="29"/>
      <c r="O456" s="29"/>
      <c r="P456" s="29"/>
      <c r="Q456" s="29"/>
      <c r="R456" s="6"/>
      <c r="S456" s="6"/>
      <c r="T456" s="6"/>
      <c r="U456" s="6"/>
      <c r="V456" s="31"/>
      <c r="W456" s="58"/>
      <c r="X456" s="11"/>
    </row>
    <row r="457" spans="1:24" ht="24.95" customHeight="1">
      <c r="A457" s="30">
        <f t="shared" si="13"/>
        <v>0</v>
      </c>
      <c r="B457" s="29"/>
      <c r="C457" s="7"/>
      <c r="D457" s="6"/>
      <c r="E457" s="6"/>
      <c r="F457" s="6"/>
      <c r="G457" s="6"/>
      <c r="H457" s="6"/>
      <c r="I457" s="31"/>
      <c r="J457" s="31"/>
      <c r="K457" s="33" t="str">
        <f t="shared" si="12"/>
        <v/>
      </c>
      <c r="L457" s="29"/>
      <c r="M457" s="29"/>
      <c r="N457" s="29"/>
      <c r="O457" s="29"/>
      <c r="P457" s="29"/>
      <c r="Q457" s="29"/>
      <c r="R457" s="6"/>
      <c r="S457" s="6"/>
      <c r="T457" s="6"/>
      <c r="U457" s="6"/>
      <c r="V457" s="31"/>
      <c r="W457" s="58"/>
      <c r="X457" s="11"/>
    </row>
    <row r="458" spans="1:24" ht="24.95" customHeight="1">
      <c r="A458" s="30">
        <f t="shared" si="13"/>
        <v>0</v>
      </c>
      <c r="B458" s="29"/>
      <c r="C458" s="7"/>
      <c r="D458" s="6"/>
      <c r="E458" s="6"/>
      <c r="F458" s="6"/>
      <c r="G458" s="6"/>
      <c r="H458" s="6"/>
      <c r="I458" s="31"/>
      <c r="J458" s="31"/>
      <c r="K458" s="33" t="str">
        <f t="shared" si="12"/>
        <v/>
      </c>
      <c r="L458" s="29"/>
      <c r="M458" s="29"/>
      <c r="N458" s="29"/>
      <c r="O458" s="29"/>
      <c r="P458" s="29"/>
      <c r="Q458" s="29"/>
      <c r="R458" s="6"/>
      <c r="S458" s="6"/>
      <c r="T458" s="6"/>
      <c r="U458" s="6"/>
      <c r="V458" s="31"/>
      <c r="W458" s="58"/>
      <c r="X458" s="11"/>
    </row>
    <row r="459" spans="1:24" ht="24.95" customHeight="1">
      <c r="A459" s="30">
        <f t="shared" si="13"/>
        <v>0</v>
      </c>
      <c r="B459" s="29"/>
      <c r="C459" s="7"/>
      <c r="D459" s="6"/>
      <c r="E459" s="6"/>
      <c r="F459" s="6"/>
      <c r="G459" s="6"/>
      <c r="H459" s="6"/>
      <c r="I459" s="31"/>
      <c r="J459" s="31"/>
      <c r="K459" s="33" t="str">
        <f t="shared" ref="K459:K522" si="14">IFERROR(IF(J459="","",SUM(J459/I459*100,0)),"")</f>
        <v/>
      </c>
      <c r="L459" s="29"/>
      <c r="M459" s="29"/>
      <c r="N459" s="29"/>
      <c r="O459" s="29"/>
      <c r="P459" s="29"/>
      <c r="Q459" s="29"/>
      <c r="R459" s="6"/>
      <c r="S459" s="6"/>
      <c r="T459" s="6"/>
      <c r="U459" s="6"/>
      <c r="V459" s="31"/>
      <c r="W459" s="58"/>
      <c r="X459" s="11"/>
    </row>
    <row r="460" spans="1:24" ht="24.95" customHeight="1">
      <c r="A460" s="30">
        <f t="shared" ref="A460:A523" si="15">IF(LEN(B460)&gt;=2,A459+1,0)</f>
        <v>0</v>
      </c>
      <c r="B460" s="29"/>
      <c r="C460" s="7"/>
      <c r="D460" s="6"/>
      <c r="E460" s="6"/>
      <c r="F460" s="6"/>
      <c r="G460" s="6"/>
      <c r="H460" s="6"/>
      <c r="I460" s="31"/>
      <c r="J460" s="31"/>
      <c r="K460" s="33" t="str">
        <f t="shared" si="14"/>
        <v/>
      </c>
      <c r="L460" s="29"/>
      <c r="M460" s="29"/>
      <c r="N460" s="29"/>
      <c r="O460" s="29"/>
      <c r="P460" s="29"/>
      <c r="Q460" s="29"/>
      <c r="R460" s="6"/>
      <c r="S460" s="6"/>
      <c r="T460" s="6"/>
      <c r="U460" s="6"/>
      <c r="V460" s="31"/>
      <c r="W460" s="58"/>
      <c r="X460" s="11"/>
    </row>
    <row r="461" spans="1:24" ht="24.95" customHeight="1">
      <c r="A461" s="30">
        <f t="shared" si="15"/>
        <v>0</v>
      </c>
      <c r="B461" s="29"/>
      <c r="C461" s="7"/>
      <c r="D461" s="6"/>
      <c r="E461" s="6"/>
      <c r="F461" s="6"/>
      <c r="G461" s="6"/>
      <c r="H461" s="6"/>
      <c r="I461" s="31"/>
      <c r="J461" s="31"/>
      <c r="K461" s="33" t="str">
        <f t="shared" si="14"/>
        <v/>
      </c>
      <c r="L461" s="29"/>
      <c r="M461" s="29"/>
      <c r="N461" s="29"/>
      <c r="O461" s="29"/>
      <c r="P461" s="29"/>
      <c r="Q461" s="29"/>
      <c r="R461" s="6"/>
      <c r="S461" s="6"/>
      <c r="T461" s="6"/>
      <c r="U461" s="6"/>
      <c r="V461" s="31"/>
      <c r="W461" s="58"/>
      <c r="X461" s="11"/>
    </row>
    <row r="462" spans="1:24" ht="24.95" customHeight="1">
      <c r="A462" s="30">
        <f t="shared" si="15"/>
        <v>0</v>
      </c>
      <c r="B462" s="29"/>
      <c r="C462" s="7"/>
      <c r="D462" s="6"/>
      <c r="E462" s="6"/>
      <c r="F462" s="6"/>
      <c r="G462" s="6"/>
      <c r="H462" s="6"/>
      <c r="I462" s="31"/>
      <c r="J462" s="31"/>
      <c r="K462" s="33" t="str">
        <f t="shared" si="14"/>
        <v/>
      </c>
      <c r="L462" s="29"/>
      <c r="M462" s="29"/>
      <c r="N462" s="29"/>
      <c r="O462" s="29"/>
      <c r="P462" s="29"/>
      <c r="Q462" s="29"/>
      <c r="R462" s="6"/>
      <c r="S462" s="6"/>
      <c r="T462" s="6"/>
      <c r="U462" s="6"/>
      <c r="V462" s="31"/>
      <c r="W462" s="58"/>
      <c r="X462" s="11"/>
    </row>
    <row r="463" spans="1:24" ht="24.95" customHeight="1">
      <c r="A463" s="30">
        <f t="shared" si="15"/>
        <v>0</v>
      </c>
      <c r="B463" s="29"/>
      <c r="C463" s="7"/>
      <c r="D463" s="6"/>
      <c r="E463" s="6"/>
      <c r="F463" s="6"/>
      <c r="G463" s="6"/>
      <c r="H463" s="6"/>
      <c r="I463" s="31"/>
      <c r="J463" s="31"/>
      <c r="K463" s="33" t="str">
        <f t="shared" si="14"/>
        <v/>
      </c>
      <c r="L463" s="29"/>
      <c r="M463" s="29"/>
      <c r="N463" s="29"/>
      <c r="O463" s="29"/>
      <c r="P463" s="29"/>
      <c r="Q463" s="29"/>
      <c r="R463" s="6"/>
      <c r="S463" s="6"/>
      <c r="T463" s="6"/>
      <c r="U463" s="6"/>
      <c r="V463" s="31"/>
      <c r="W463" s="58"/>
      <c r="X463" s="11"/>
    </row>
    <row r="464" spans="1:24" ht="24.95" customHeight="1">
      <c r="A464" s="30">
        <f t="shared" si="15"/>
        <v>0</v>
      </c>
      <c r="B464" s="29"/>
      <c r="C464" s="7"/>
      <c r="D464" s="6"/>
      <c r="E464" s="6"/>
      <c r="F464" s="6"/>
      <c r="G464" s="6"/>
      <c r="H464" s="6"/>
      <c r="I464" s="31"/>
      <c r="J464" s="31"/>
      <c r="K464" s="33" t="str">
        <f t="shared" si="14"/>
        <v/>
      </c>
      <c r="L464" s="29"/>
      <c r="M464" s="29"/>
      <c r="N464" s="29"/>
      <c r="O464" s="29"/>
      <c r="P464" s="29"/>
      <c r="Q464" s="29"/>
      <c r="R464" s="6"/>
      <c r="S464" s="6"/>
      <c r="T464" s="6"/>
      <c r="U464" s="6"/>
      <c r="V464" s="31"/>
      <c r="W464" s="58"/>
      <c r="X464" s="11"/>
    </row>
    <row r="465" spans="1:24" ht="24.95" customHeight="1">
      <c r="A465" s="30">
        <f t="shared" si="15"/>
        <v>0</v>
      </c>
      <c r="B465" s="29"/>
      <c r="C465" s="7"/>
      <c r="D465" s="6"/>
      <c r="E465" s="6"/>
      <c r="F465" s="6"/>
      <c r="G465" s="6"/>
      <c r="H465" s="6"/>
      <c r="I465" s="31"/>
      <c r="J465" s="31"/>
      <c r="K465" s="33" t="str">
        <f t="shared" si="14"/>
        <v/>
      </c>
      <c r="L465" s="29"/>
      <c r="M465" s="29"/>
      <c r="N465" s="29"/>
      <c r="O465" s="29"/>
      <c r="P465" s="29"/>
      <c r="Q465" s="29"/>
      <c r="R465" s="6"/>
      <c r="S465" s="6"/>
      <c r="T465" s="6"/>
      <c r="U465" s="6"/>
      <c r="V465" s="31"/>
      <c r="W465" s="58"/>
      <c r="X465" s="11"/>
    </row>
    <row r="466" spans="1:24" ht="24.95" customHeight="1">
      <c r="A466" s="30">
        <f t="shared" si="15"/>
        <v>0</v>
      </c>
      <c r="B466" s="29"/>
      <c r="C466" s="7"/>
      <c r="D466" s="6"/>
      <c r="E466" s="6"/>
      <c r="F466" s="6"/>
      <c r="G466" s="6"/>
      <c r="H466" s="6"/>
      <c r="I466" s="31"/>
      <c r="J466" s="31"/>
      <c r="K466" s="33" t="str">
        <f t="shared" si="14"/>
        <v/>
      </c>
      <c r="L466" s="29"/>
      <c r="M466" s="29"/>
      <c r="N466" s="29"/>
      <c r="O466" s="29"/>
      <c r="P466" s="29"/>
      <c r="Q466" s="29"/>
      <c r="R466" s="6"/>
      <c r="S466" s="6"/>
      <c r="T466" s="6"/>
      <c r="U466" s="6"/>
      <c r="V466" s="31"/>
      <c r="W466" s="58"/>
      <c r="X466" s="11"/>
    </row>
    <row r="467" spans="1:24" ht="24.95" customHeight="1">
      <c r="A467" s="30">
        <f t="shared" si="15"/>
        <v>0</v>
      </c>
      <c r="B467" s="29"/>
      <c r="C467" s="7"/>
      <c r="D467" s="6"/>
      <c r="E467" s="6"/>
      <c r="F467" s="6"/>
      <c r="G467" s="6"/>
      <c r="H467" s="6"/>
      <c r="I467" s="31"/>
      <c r="J467" s="31"/>
      <c r="K467" s="33" t="str">
        <f t="shared" si="14"/>
        <v/>
      </c>
      <c r="L467" s="29"/>
      <c r="M467" s="29"/>
      <c r="N467" s="29"/>
      <c r="O467" s="29"/>
      <c r="P467" s="29"/>
      <c r="Q467" s="29"/>
      <c r="R467" s="6"/>
      <c r="S467" s="6"/>
      <c r="T467" s="6"/>
      <c r="U467" s="6"/>
      <c r="V467" s="31"/>
      <c r="W467" s="58"/>
      <c r="X467" s="11"/>
    </row>
    <row r="468" spans="1:24" ht="24.95" customHeight="1">
      <c r="A468" s="30">
        <f t="shared" si="15"/>
        <v>0</v>
      </c>
      <c r="B468" s="29"/>
      <c r="C468" s="7"/>
      <c r="D468" s="6"/>
      <c r="E468" s="6"/>
      <c r="F468" s="6"/>
      <c r="G468" s="6"/>
      <c r="H468" s="6"/>
      <c r="I468" s="31"/>
      <c r="J468" s="31"/>
      <c r="K468" s="33" t="str">
        <f t="shared" si="14"/>
        <v/>
      </c>
      <c r="L468" s="29"/>
      <c r="M468" s="29"/>
      <c r="N468" s="29"/>
      <c r="O468" s="29"/>
      <c r="P468" s="29"/>
      <c r="Q468" s="29"/>
      <c r="R468" s="6"/>
      <c r="S468" s="6"/>
      <c r="T468" s="6"/>
      <c r="U468" s="6"/>
      <c r="V468" s="31"/>
      <c r="W468" s="58"/>
      <c r="X468" s="11"/>
    </row>
    <row r="469" spans="1:24" ht="24.95" customHeight="1">
      <c r="A469" s="30">
        <f t="shared" si="15"/>
        <v>0</v>
      </c>
      <c r="B469" s="29"/>
      <c r="C469" s="7"/>
      <c r="D469" s="6"/>
      <c r="E469" s="6"/>
      <c r="F469" s="6"/>
      <c r="G469" s="6"/>
      <c r="H469" s="6"/>
      <c r="I469" s="31"/>
      <c r="J469" s="31"/>
      <c r="K469" s="33" t="str">
        <f t="shared" si="14"/>
        <v/>
      </c>
      <c r="L469" s="29"/>
      <c r="M469" s="29"/>
      <c r="N469" s="29"/>
      <c r="O469" s="29"/>
      <c r="P469" s="29"/>
      <c r="Q469" s="29"/>
      <c r="R469" s="6"/>
      <c r="S469" s="6"/>
      <c r="T469" s="6"/>
      <c r="U469" s="6"/>
      <c r="V469" s="31"/>
      <c r="W469" s="58"/>
      <c r="X469" s="11"/>
    </row>
    <row r="470" spans="1:24" ht="24.95" customHeight="1">
      <c r="A470" s="30">
        <f t="shared" si="15"/>
        <v>0</v>
      </c>
      <c r="B470" s="29"/>
      <c r="C470" s="7"/>
      <c r="D470" s="6"/>
      <c r="E470" s="6"/>
      <c r="F470" s="6"/>
      <c r="G470" s="6"/>
      <c r="H470" s="6"/>
      <c r="I470" s="31"/>
      <c r="J470" s="31"/>
      <c r="K470" s="33" t="str">
        <f t="shared" si="14"/>
        <v/>
      </c>
      <c r="L470" s="29"/>
      <c r="M470" s="29"/>
      <c r="N470" s="29"/>
      <c r="O470" s="29"/>
      <c r="P470" s="29"/>
      <c r="Q470" s="29"/>
      <c r="R470" s="6"/>
      <c r="S470" s="6"/>
      <c r="T470" s="6"/>
      <c r="U470" s="6"/>
      <c r="V470" s="31"/>
      <c r="W470" s="58"/>
      <c r="X470" s="11"/>
    </row>
    <row r="471" spans="1:24" ht="24.95" customHeight="1">
      <c r="A471" s="30">
        <f t="shared" si="15"/>
        <v>0</v>
      </c>
      <c r="B471" s="29"/>
      <c r="C471" s="7"/>
      <c r="D471" s="6"/>
      <c r="E471" s="6"/>
      <c r="F471" s="6"/>
      <c r="G471" s="6"/>
      <c r="H471" s="6"/>
      <c r="I471" s="31"/>
      <c r="J471" s="31"/>
      <c r="K471" s="33" t="str">
        <f t="shared" si="14"/>
        <v/>
      </c>
      <c r="L471" s="29"/>
      <c r="M471" s="29"/>
      <c r="N471" s="29"/>
      <c r="O471" s="29"/>
      <c r="P471" s="29"/>
      <c r="Q471" s="29"/>
      <c r="R471" s="6"/>
      <c r="S471" s="6"/>
      <c r="T471" s="6"/>
      <c r="U471" s="6"/>
      <c r="V471" s="31"/>
      <c r="W471" s="58"/>
      <c r="X471" s="11"/>
    </row>
    <row r="472" spans="1:24" ht="24.95" customHeight="1">
      <c r="A472" s="30">
        <f t="shared" si="15"/>
        <v>0</v>
      </c>
      <c r="B472" s="29"/>
      <c r="C472" s="7"/>
      <c r="D472" s="6"/>
      <c r="E472" s="6"/>
      <c r="F472" s="6"/>
      <c r="G472" s="6"/>
      <c r="H472" s="6"/>
      <c r="I472" s="31"/>
      <c r="J472" s="31"/>
      <c r="K472" s="33" t="str">
        <f t="shared" si="14"/>
        <v/>
      </c>
      <c r="L472" s="29"/>
      <c r="M472" s="29"/>
      <c r="N472" s="29"/>
      <c r="O472" s="29"/>
      <c r="P472" s="29"/>
      <c r="Q472" s="29"/>
      <c r="R472" s="6"/>
      <c r="S472" s="6"/>
      <c r="T472" s="6"/>
      <c r="U472" s="6"/>
      <c r="V472" s="31"/>
      <c r="W472" s="58"/>
      <c r="X472" s="11"/>
    </row>
    <row r="473" spans="1:24" ht="24.95" customHeight="1">
      <c r="A473" s="30">
        <f t="shared" si="15"/>
        <v>0</v>
      </c>
      <c r="B473" s="29"/>
      <c r="C473" s="7"/>
      <c r="D473" s="6"/>
      <c r="E473" s="6"/>
      <c r="F473" s="6"/>
      <c r="G473" s="6"/>
      <c r="H473" s="6"/>
      <c r="I473" s="31"/>
      <c r="J473" s="31"/>
      <c r="K473" s="33" t="str">
        <f t="shared" si="14"/>
        <v/>
      </c>
      <c r="L473" s="29"/>
      <c r="M473" s="29"/>
      <c r="N473" s="29"/>
      <c r="O473" s="29"/>
      <c r="P473" s="29"/>
      <c r="Q473" s="29"/>
      <c r="R473" s="6"/>
      <c r="S473" s="6"/>
      <c r="T473" s="6"/>
      <c r="U473" s="6"/>
      <c r="V473" s="31"/>
      <c r="W473" s="58"/>
      <c r="X473" s="11"/>
    </row>
    <row r="474" spans="1:24" ht="24.95" customHeight="1">
      <c r="A474" s="30">
        <f t="shared" si="15"/>
        <v>0</v>
      </c>
      <c r="B474" s="29"/>
      <c r="C474" s="7"/>
      <c r="D474" s="6"/>
      <c r="E474" s="6"/>
      <c r="F474" s="6"/>
      <c r="G474" s="6"/>
      <c r="H474" s="6"/>
      <c r="I474" s="31"/>
      <c r="J474" s="31"/>
      <c r="K474" s="33" t="str">
        <f t="shared" si="14"/>
        <v/>
      </c>
      <c r="L474" s="29"/>
      <c r="M474" s="29"/>
      <c r="N474" s="29"/>
      <c r="O474" s="29"/>
      <c r="P474" s="29"/>
      <c r="Q474" s="29"/>
      <c r="R474" s="6"/>
      <c r="S474" s="6"/>
      <c r="T474" s="6"/>
      <c r="U474" s="6"/>
      <c r="V474" s="31"/>
      <c r="W474" s="58"/>
      <c r="X474" s="11"/>
    </row>
    <row r="475" spans="1:24" ht="24.95" customHeight="1">
      <c r="A475" s="30">
        <f t="shared" si="15"/>
        <v>0</v>
      </c>
      <c r="B475" s="29"/>
      <c r="C475" s="7"/>
      <c r="D475" s="6"/>
      <c r="E475" s="6"/>
      <c r="F475" s="6"/>
      <c r="G475" s="6"/>
      <c r="H475" s="6"/>
      <c r="I475" s="31"/>
      <c r="J475" s="31"/>
      <c r="K475" s="33" t="str">
        <f t="shared" si="14"/>
        <v/>
      </c>
      <c r="L475" s="29"/>
      <c r="M475" s="29"/>
      <c r="N475" s="29"/>
      <c r="O475" s="29"/>
      <c r="P475" s="29"/>
      <c r="Q475" s="29"/>
      <c r="R475" s="6"/>
      <c r="S475" s="6"/>
      <c r="T475" s="6"/>
      <c r="U475" s="6"/>
      <c r="V475" s="31"/>
      <c r="W475" s="58"/>
      <c r="X475" s="11"/>
    </row>
    <row r="476" spans="1:24" ht="24.95" customHeight="1">
      <c r="A476" s="30">
        <f t="shared" si="15"/>
        <v>0</v>
      </c>
      <c r="B476" s="29"/>
      <c r="C476" s="7"/>
      <c r="D476" s="6"/>
      <c r="E476" s="6"/>
      <c r="F476" s="6"/>
      <c r="G476" s="6"/>
      <c r="H476" s="6"/>
      <c r="I476" s="31"/>
      <c r="J476" s="31"/>
      <c r="K476" s="33" t="str">
        <f t="shared" si="14"/>
        <v/>
      </c>
      <c r="L476" s="29"/>
      <c r="M476" s="29"/>
      <c r="N476" s="29"/>
      <c r="O476" s="29"/>
      <c r="P476" s="29"/>
      <c r="Q476" s="29"/>
      <c r="R476" s="6"/>
      <c r="S476" s="6"/>
      <c r="T476" s="6"/>
      <c r="U476" s="6"/>
      <c r="V476" s="31"/>
      <c r="W476" s="58"/>
      <c r="X476" s="11"/>
    </row>
    <row r="477" spans="1:24" ht="24.95" customHeight="1">
      <c r="A477" s="30">
        <f t="shared" si="15"/>
        <v>0</v>
      </c>
      <c r="B477" s="29"/>
      <c r="C477" s="7"/>
      <c r="D477" s="6"/>
      <c r="E477" s="6"/>
      <c r="F477" s="6"/>
      <c r="G477" s="6"/>
      <c r="H477" s="6"/>
      <c r="I477" s="31"/>
      <c r="J477" s="31"/>
      <c r="K477" s="33" t="str">
        <f t="shared" si="14"/>
        <v/>
      </c>
      <c r="L477" s="29"/>
      <c r="M477" s="29"/>
      <c r="N477" s="29"/>
      <c r="O477" s="29"/>
      <c r="P477" s="29"/>
      <c r="Q477" s="29"/>
      <c r="R477" s="6"/>
      <c r="S477" s="6"/>
      <c r="T477" s="6"/>
      <c r="U477" s="6"/>
      <c r="V477" s="31"/>
      <c r="W477" s="58"/>
      <c r="X477" s="11"/>
    </row>
    <row r="478" spans="1:24" ht="24.95" customHeight="1">
      <c r="A478" s="30">
        <f t="shared" si="15"/>
        <v>0</v>
      </c>
      <c r="B478" s="29"/>
      <c r="C478" s="7"/>
      <c r="D478" s="6"/>
      <c r="E478" s="6"/>
      <c r="F478" s="6"/>
      <c r="G478" s="6"/>
      <c r="H478" s="6"/>
      <c r="I478" s="31"/>
      <c r="J478" s="31"/>
      <c r="K478" s="33" t="str">
        <f t="shared" si="14"/>
        <v/>
      </c>
      <c r="L478" s="29"/>
      <c r="M478" s="29"/>
      <c r="N478" s="29"/>
      <c r="O478" s="29"/>
      <c r="P478" s="29"/>
      <c r="Q478" s="29"/>
      <c r="R478" s="6"/>
      <c r="S478" s="6"/>
      <c r="T478" s="6"/>
      <c r="U478" s="6"/>
      <c r="V478" s="31"/>
      <c r="W478" s="58"/>
      <c r="X478" s="11"/>
    </row>
    <row r="479" spans="1:24" ht="24.95" customHeight="1">
      <c r="A479" s="30">
        <f t="shared" si="15"/>
        <v>0</v>
      </c>
      <c r="B479" s="29"/>
      <c r="C479" s="7"/>
      <c r="D479" s="6"/>
      <c r="E479" s="6"/>
      <c r="F479" s="6"/>
      <c r="G479" s="6"/>
      <c r="H479" s="6"/>
      <c r="I479" s="31"/>
      <c r="J479" s="31"/>
      <c r="K479" s="33" t="str">
        <f t="shared" si="14"/>
        <v/>
      </c>
      <c r="L479" s="29"/>
      <c r="M479" s="29"/>
      <c r="N479" s="29"/>
      <c r="O479" s="29"/>
      <c r="P479" s="29"/>
      <c r="Q479" s="29"/>
      <c r="R479" s="6"/>
      <c r="S479" s="6"/>
      <c r="T479" s="6"/>
      <c r="U479" s="6"/>
      <c r="V479" s="31"/>
      <c r="W479" s="58"/>
      <c r="X479" s="11"/>
    </row>
    <row r="480" spans="1:24" ht="24.95" customHeight="1">
      <c r="A480" s="30">
        <f t="shared" si="15"/>
        <v>0</v>
      </c>
      <c r="B480" s="29"/>
      <c r="C480" s="7"/>
      <c r="D480" s="6"/>
      <c r="E480" s="6"/>
      <c r="F480" s="6"/>
      <c r="G480" s="6"/>
      <c r="H480" s="6"/>
      <c r="I480" s="31"/>
      <c r="J480" s="31"/>
      <c r="K480" s="33" t="str">
        <f t="shared" si="14"/>
        <v/>
      </c>
      <c r="L480" s="29"/>
      <c r="M480" s="29"/>
      <c r="N480" s="29"/>
      <c r="O480" s="29"/>
      <c r="P480" s="29"/>
      <c r="Q480" s="29"/>
      <c r="R480" s="6"/>
      <c r="S480" s="6"/>
      <c r="T480" s="6"/>
      <c r="U480" s="6"/>
      <c r="V480" s="31"/>
      <c r="W480" s="58"/>
      <c r="X480" s="11"/>
    </row>
    <row r="481" spans="1:24" ht="24.95" customHeight="1">
      <c r="A481" s="30">
        <f t="shared" si="15"/>
        <v>0</v>
      </c>
      <c r="B481" s="29"/>
      <c r="C481" s="7"/>
      <c r="D481" s="6"/>
      <c r="E481" s="6"/>
      <c r="F481" s="6"/>
      <c r="G481" s="6"/>
      <c r="H481" s="6"/>
      <c r="I481" s="31"/>
      <c r="J481" s="31"/>
      <c r="K481" s="33" t="str">
        <f t="shared" si="14"/>
        <v/>
      </c>
      <c r="L481" s="29"/>
      <c r="M481" s="29"/>
      <c r="N481" s="29"/>
      <c r="O481" s="29"/>
      <c r="P481" s="29"/>
      <c r="Q481" s="29"/>
      <c r="R481" s="6"/>
      <c r="S481" s="6"/>
      <c r="T481" s="6"/>
      <c r="U481" s="6"/>
      <c r="V481" s="31"/>
      <c r="W481" s="58"/>
      <c r="X481" s="11"/>
    </row>
    <row r="482" spans="1:24" ht="24.95" customHeight="1">
      <c r="A482" s="30">
        <f t="shared" si="15"/>
        <v>0</v>
      </c>
      <c r="B482" s="29"/>
      <c r="C482" s="7"/>
      <c r="D482" s="6"/>
      <c r="E482" s="6"/>
      <c r="F482" s="6"/>
      <c r="G482" s="6"/>
      <c r="H482" s="6"/>
      <c r="I482" s="31"/>
      <c r="J482" s="31"/>
      <c r="K482" s="33" t="str">
        <f t="shared" si="14"/>
        <v/>
      </c>
      <c r="L482" s="29"/>
      <c r="M482" s="29"/>
      <c r="N482" s="29"/>
      <c r="O482" s="29"/>
      <c r="P482" s="29"/>
      <c r="Q482" s="29"/>
      <c r="R482" s="6"/>
      <c r="S482" s="6"/>
      <c r="T482" s="6"/>
      <c r="U482" s="6"/>
      <c r="V482" s="31"/>
      <c r="W482" s="58"/>
      <c r="X482" s="11"/>
    </row>
    <row r="483" spans="1:24" ht="24.95" customHeight="1">
      <c r="A483" s="30">
        <f t="shared" si="15"/>
        <v>0</v>
      </c>
      <c r="B483" s="29"/>
      <c r="C483" s="7"/>
      <c r="D483" s="6"/>
      <c r="E483" s="6"/>
      <c r="F483" s="6"/>
      <c r="G483" s="6"/>
      <c r="H483" s="6"/>
      <c r="I483" s="31"/>
      <c r="J483" s="31"/>
      <c r="K483" s="33" t="str">
        <f t="shared" si="14"/>
        <v/>
      </c>
      <c r="L483" s="29"/>
      <c r="M483" s="29"/>
      <c r="N483" s="29"/>
      <c r="O483" s="29"/>
      <c r="P483" s="29"/>
      <c r="Q483" s="29"/>
      <c r="R483" s="6"/>
      <c r="S483" s="6"/>
      <c r="T483" s="6"/>
      <c r="U483" s="6"/>
      <c r="V483" s="31"/>
      <c r="W483" s="58"/>
      <c r="X483" s="11"/>
    </row>
    <row r="484" spans="1:24" ht="24.95" customHeight="1">
      <c r="A484" s="30">
        <f t="shared" si="15"/>
        <v>0</v>
      </c>
      <c r="B484" s="29"/>
      <c r="C484" s="7"/>
      <c r="D484" s="6"/>
      <c r="E484" s="6"/>
      <c r="F484" s="6"/>
      <c r="G484" s="6"/>
      <c r="H484" s="6"/>
      <c r="I484" s="31"/>
      <c r="J484" s="31"/>
      <c r="K484" s="33" t="str">
        <f t="shared" si="14"/>
        <v/>
      </c>
      <c r="L484" s="29"/>
      <c r="M484" s="29"/>
      <c r="N484" s="29"/>
      <c r="O484" s="29"/>
      <c r="P484" s="29"/>
      <c r="Q484" s="29"/>
      <c r="R484" s="6"/>
      <c r="S484" s="6"/>
      <c r="T484" s="6"/>
      <c r="U484" s="6"/>
      <c r="V484" s="31"/>
      <c r="W484" s="58"/>
      <c r="X484" s="11"/>
    </row>
    <row r="485" spans="1:24" ht="24.95" customHeight="1">
      <c r="A485" s="30">
        <f t="shared" si="15"/>
        <v>0</v>
      </c>
      <c r="B485" s="29"/>
      <c r="C485" s="7"/>
      <c r="D485" s="6"/>
      <c r="E485" s="6"/>
      <c r="F485" s="6"/>
      <c r="G485" s="6"/>
      <c r="H485" s="6"/>
      <c r="I485" s="31"/>
      <c r="J485" s="31"/>
      <c r="K485" s="33" t="str">
        <f t="shared" si="14"/>
        <v/>
      </c>
      <c r="L485" s="29"/>
      <c r="M485" s="29"/>
      <c r="N485" s="29"/>
      <c r="O485" s="29"/>
      <c r="P485" s="29"/>
      <c r="Q485" s="29"/>
      <c r="R485" s="6"/>
      <c r="S485" s="6"/>
      <c r="T485" s="6"/>
      <c r="U485" s="6"/>
      <c r="V485" s="31"/>
      <c r="W485" s="58"/>
      <c r="X485" s="11"/>
    </row>
    <row r="486" spans="1:24" ht="24.95" customHeight="1">
      <c r="A486" s="30">
        <f t="shared" si="15"/>
        <v>0</v>
      </c>
      <c r="B486" s="29"/>
      <c r="C486" s="7"/>
      <c r="D486" s="6"/>
      <c r="E486" s="6"/>
      <c r="F486" s="6"/>
      <c r="G486" s="6"/>
      <c r="H486" s="6"/>
      <c r="I486" s="31"/>
      <c r="J486" s="31"/>
      <c r="K486" s="33" t="str">
        <f t="shared" si="14"/>
        <v/>
      </c>
      <c r="L486" s="29"/>
      <c r="M486" s="29"/>
      <c r="N486" s="29"/>
      <c r="O486" s="29"/>
      <c r="P486" s="29"/>
      <c r="Q486" s="29"/>
      <c r="R486" s="6"/>
      <c r="S486" s="6"/>
      <c r="T486" s="6"/>
      <c r="U486" s="6"/>
      <c r="V486" s="31"/>
      <c r="W486" s="58"/>
      <c r="X486" s="11"/>
    </row>
    <row r="487" spans="1:24" ht="24.95" customHeight="1">
      <c r="A487" s="30">
        <f t="shared" si="15"/>
        <v>0</v>
      </c>
      <c r="B487" s="29"/>
      <c r="C487" s="7"/>
      <c r="D487" s="6"/>
      <c r="E487" s="6"/>
      <c r="F487" s="6"/>
      <c r="G487" s="6"/>
      <c r="H487" s="6"/>
      <c r="I487" s="31"/>
      <c r="J487" s="31"/>
      <c r="K487" s="33" t="str">
        <f t="shared" si="14"/>
        <v/>
      </c>
      <c r="L487" s="29"/>
      <c r="M487" s="29"/>
      <c r="N487" s="29"/>
      <c r="O487" s="29"/>
      <c r="P487" s="29"/>
      <c r="Q487" s="29"/>
      <c r="R487" s="6"/>
      <c r="S487" s="6"/>
      <c r="T487" s="6"/>
      <c r="U487" s="6"/>
      <c r="V487" s="31"/>
      <c r="W487" s="58"/>
      <c r="X487" s="11"/>
    </row>
    <row r="488" spans="1:24" ht="24.95" customHeight="1">
      <c r="A488" s="30">
        <f t="shared" si="15"/>
        <v>0</v>
      </c>
      <c r="B488" s="29"/>
      <c r="C488" s="7"/>
      <c r="D488" s="6"/>
      <c r="E488" s="6"/>
      <c r="F488" s="6"/>
      <c r="G488" s="6"/>
      <c r="H488" s="6"/>
      <c r="I488" s="31"/>
      <c r="J488" s="31"/>
      <c r="K488" s="33" t="str">
        <f t="shared" si="14"/>
        <v/>
      </c>
      <c r="L488" s="29"/>
      <c r="M488" s="29"/>
      <c r="N488" s="29"/>
      <c r="O488" s="29"/>
      <c r="P488" s="29"/>
      <c r="Q488" s="29"/>
      <c r="R488" s="6"/>
      <c r="S488" s="6"/>
      <c r="T488" s="6"/>
      <c r="U488" s="6"/>
      <c r="V488" s="31"/>
      <c r="W488" s="58"/>
      <c r="X488" s="11"/>
    </row>
    <row r="489" spans="1:24" ht="24.95" customHeight="1">
      <c r="A489" s="30">
        <f t="shared" si="15"/>
        <v>0</v>
      </c>
      <c r="B489" s="29"/>
      <c r="C489" s="7"/>
      <c r="D489" s="6"/>
      <c r="E489" s="6"/>
      <c r="F489" s="6"/>
      <c r="G489" s="6"/>
      <c r="H489" s="6"/>
      <c r="I489" s="31"/>
      <c r="J489" s="31"/>
      <c r="K489" s="33" t="str">
        <f t="shared" si="14"/>
        <v/>
      </c>
      <c r="L489" s="29"/>
      <c r="M489" s="29"/>
      <c r="N489" s="29"/>
      <c r="O489" s="29"/>
      <c r="P489" s="29"/>
      <c r="Q489" s="29"/>
      <c r="R489" s="6"/>
      <c r="S489" s="6"/>
      <c r="T489" s="6"/>
      <c r="U489" s="6"/>
      <c r="V489" s="31"/>
      <c r="W489" s="58"/>
      <c r="X489" s="11"/>
    </row>
    <row r="490" spans="1:24" ht="24.95" customHeight="1">
      <c r="A490" s="30">
        <f t="shared" si="15"/>
        <v>0</v>
      </c>
      <c r="B490" s="29"/>
      <c r="C490" s="7"/>
      <c r="D490" s="6"/>
      <c r="E490" s="6"/>
      <c r="F490" s="6"/>
      <c r="G490" s="6"/>
      <c r="H490" s="6"/>
      <c r="I490" s="31"/>
      <c r="J490" s="31"/>
      <c r="K490" s="33" t="str">
        <f t="shared" si="14"/>
        <v/>
      </c>
      <c r="L490" s="29"/>
      <c r="M490" s="29"/>
      <c r="N490" s="29"/>
      <c r="O490" s="29"/>
      <c r="P490" s="29"/>
      <c r="Q490" s="29"/>
      <c r="R490" s="6"/>
      <c r="S490" s="6"/>
      <c r="T490" s="6"/>
      <c r="U490" s="6"/>
      <c r="V490" s="31"/>
      <c r="W490" s="58"/>
      <c r="X490" s="11"/>
    </row>
    <row r="491" spans="1:24" ht="24.95" customHeight="1">
      <c r="A491" s="30">
        <f t="shared" si="15"/>
        <v>0</v>
      </c>
      <c r="B491" s="29"/>
      <c r="C491" s="7"/>
      <c r="D491" s="6"/>
      <c r="E491" s="6"/>
      <c r="F491" s="6"/>
      <c r="G491" s="6"/>
      <c r="H491" s="6"/>
      <c r="I491" s="31"/>
      <c r="J491" s="31"/>
      <c r="K491" s="33" t="str">
        <f t="shared" si="14"/>
        <v/>
      </c>
      <c r="L491" s="29"/>
      <c r="M491" s="29"/>
      <c r="N491" s="29"/>
      <c r="O491" s="29"/>
      <c r="P491" s="29"/>
      <c r="Q491" s="29"/>
      <c r="R491" s="6"/>
      <c r="S491" s="6"/>
      <c r="T491" s="6"/>
      <c r="U491" s="6"/>
      <c r="V491" s="31"/>
      <c r="W491" s="58"/>
      <c r="X491" s="11"/>
    </row>
    <row r="492" spans="1:24" ht="24.95" customHeight="1">
      <c r="A492" s="30">
        <f t="shared" si="15"/>
        <v>0</v>
      </c>
      <c r="B492" s="29"/>
      <c r="C492" s="7"/>
      <c r="D492" s="6"/>
      <c r="E492" s="6"/>
      <c r="F492" s="6"/>
      <c r="G492" s="6"/>
      <c r="H492" s="6"/>
      <c r="I492" s="31"/>
      <c r="J492" s="31"/>
      <c r="K492" s="33" t="str">
        <f t="shared" si="14"/>
        <v/>
      </c>
      <c r="L492" s="29"/>
      <c r="M492" s="29"/>
      <c r="N492" s="29"/>
      <c r="O492" s="29"/>
      <c r="P492" s="29"/>
      <c r="Q492" s="29"/>
      <c r="R492" s="6"/>
      <c r="S492" s="6"/>
      <c r="T492" s="6"/>
      <c r="U492" s="6"/>
      <c r="V492" s="31"/>
      <c r="W492" s="58"/>
      <c r="X492" s="11"/>
    </row>
    <row r="493" spans="1:24" ht="24.95" customHeight="1">
      <c r="A493" s="30">
        <f t="shared" si="15"/>
        <v>0</v>
      </c>
      <c r="B493" s="29"/>
      <c r="C493" s="7"/>
      <c r="D493" s="6"/>
      <c r="E493" s="6"/>
      <c r="F493" s="6"/>
      <c r="G493" s="6"/>
      <c r="H493" s="6"/>
      <c r="I493" s="31"/>
      <c r="J493" s="31"/>
      <c r="K493" s="33" t="str">
        <f t="shared" si="14"/>
        <v/>
      </c>
      <c r="L493" s="29"/>
      <c r="M493" s="29"/>
      <c r="N493" s="29"/>
      <c r="O493" s="29"/>
      <c r="P493" s="29"/>
      <c r="Q493" s="29"/>
      <c r="R493" s="6"/>
      <c r="S493" s="6"/>
      <c r="T493" s="6"/>
      <c r="U493" s="6"/>
      <c r="V493" s="31"/>
      <c r="W493" s="58"/>
      <c r="X493" s="11"/>
    </row>
    <row r="494" spans="1:24" ht="24.95" customHeight="1">
      <c r="A494" s="30">
        <f t="shared" si="15"/>
        <v>0</v>
      </c>
      <c r="B494" s="29"/>
      <c r="C494" s="7"/>
      <c r="D494" s="6"/>
      <c r="E494" s="6"/>
      <c r="F494" s="6"/>
      <c r="G494" s="6"/>
      <c r="H494" s="6"/>
      <c r="I494" s="31"/>
      <c r="J494" s="31"/>
      <c r="K494" s="33" t="str">
        <f t="shared" si="14"/>
        <v/>
      </c>
      <c r="L494" s="29"/>
      <c r="M494" s="29"/>
      <c r="N494" s="29"/>
      <c r="O494" s="29"/>
      <c r="P494" s="29"/>
      <c r="Q494" s="29"/>
      <c r="R494" s="6"/>
      <c r="S494" s="6"/>
      <c r="T494" s="6"/>
      <c r="U494" s="6"/>
      <c r="V494" s="31"/>
      <c r="W494" s="58"/>
      <c r="X494" s="11"/>
    </row>
    <row r="495" spans="1:24" ht="24.95" customHeight="1">
      <c r="A495" s="30">
        <f t="shared" si="15"/>
        <v>0</v>
      </c>
      <c r="B495" s="29"/>
      <c r="C495" s="7"/>
      <c r="D495" s="6"/>
      <c r="E495" s="6"/>
      <c r="F495" s="6"/>
      <c r="G495" s="6"/>
      <c r="H495" s="6"/>
      <c r="I495" s="31"/>
      <c r="J495" s="31"/>
      <c r="K495" s="33" t="str">
        <f t="shared" si="14"/>
        <v/>
      </c>
      <c r="L495" s="29"/>
      <c r="M495" s="29"/>
      <c r="N495" s="29"/>
      <c r="O495" s="29"/>
      <c r="P495" s="29"/>
      <c r="Q495" s="29"/>
      <c r="R495" s="6"/>
      <c r="S495" s="6"/>
      <c r="T495" s="6"/>
      <c r="U495" s="6"/>
      <c r="V495" s="31"/>
      <c r="W495" s="58"/>
      <c r="X495" s="11"/>
    </row>
    <row r="496" spans="1:24" ht="24.95" customHeight="1">
      <c r="A496" s="30">
        <f t="shared" si="15"/>
        <v>0</v>
      </c>
      <c r="B496" s="29"/>
      <c r="C496" s="7"/>
      <c r="D496" s="6"/>
      <c r="E496" s="6"/>
      <c r="F496" s="6"/>
      <c r="G496" s="6"/>
      <c r="H496" s="6"/>
      <c r="I496" s="31"/>
      <c r="J496" s="31"/>
      <c r="K496" s="33" t="str">
        <f t="shared" si="14"/>
        <v/>
      </c>
      <c r="L496" s="29"/>
      <c r="M496" s="29"/>
      <c r="N496" s="29"/>
      <c r="O496" s="29"/>
      <c r="P496" s="29"/>
      <c r="Q496" s="29"/>
      <c r="R496" s="6"/>
      <c r="S496" s="6"/>
      <c r="T496" s="6"/>
      <c r="U496" s="6"/>
      <c r="V496" s="31"/>
      <c r="W496" s="58"/>
      <c r="X496" s="11"/>
    </row>
    <row r="497" spans="1:24" ht="24.95" customHeight="1">
      <c r="A497" s="30">
        <f t="shared" si="15"/>
        <v>0</v>
      </c>
      <c r="B497" s="29"/>
      <c r="C497" s="7"/>
      <c r="D497" s="6"/>
      <c r="E497" s="6"/>
      <c r="F497" s="6"/>
      <c r="G497" s="6"/>
      <c r="H497" s="6"/>
      <c r="I497" s="31"/>
      <c r="J497" s="31"/>
      <c r="K497" s="33" t="str">
        <f t="shared" si="14"/>
        <v/>
      </c>
      <c r="L497" s="29"/>
      <c r="M497" s="29"/>
      <c r="N497" s="29"/>
      <c r="O497" s="29"/>
      <c r="P497" s="29"/>
      <c r="Q497" s="29"/>
      <c r="R497" s="6"/>
      <c r="S497" s="6"/>
      <c r="T497" s="6"/>
      <c r="U497" s="6"/>
      <c r="V497" s="31"/>
      <c r="W497" s="58"/>
      <c r="X497" s="11"/>
    </row>
    <row r="498" spans="1:24" ht="24.95" customHeight="1">
      <c r="A498" s="30">
        <f t="shared" si="15"/>
        <v>0</v>
      </c>
      <c r="B498" s="29"/>
      <c r="C498" s="7"/>
      <c r="D498" s="6"/>
      <c r="E498" s="6"/>
      <c r="F498" s="6"/>
      <c r="G498" s="6"/>
      <c r="H498" s="6"/>
      <c r="I498" s="31"/>
      <c r="J498" s="31"/>
      <c r="K498" s="33" t="str">
        <f t="shared" si="14"/>
        <v/>
      </c>
      <c r="L498" s="29"/>
      <c r="M498" s="29"/>
      <c r="N498" s="29"/>
      <c r="O498" s="29"/>
      <c r="P498" s="29"/>
      <c r="Q498" s="29"/>
      <c r="R498" s="6"/>
      <c r="S498" s="6"/>
      <c r="T498" s="6"/>
      <c r="U498" s="6"/>
      <c r="V498" s="31"/>
      <c r="W498" s="58"/>
      <c r="X498" s="11"/>
    </row>
    <row r="499" spans="1:24" ht="24.95" customHeight="1">
      <c r="A499" s="30">
        <f t="shared" si="15"/>
        <v>0</v>
      </c>
      <c r="B499" s="29"/>
      <c r="C499" s="7"/>
      <c r="D499" s="6"/>
      <c r="E499" s="6"/>
      <c r="F499" s="6"/>
      <c r="G499" s="6"/>
      <c r="H499" s="6"/>
      <c r="I499" s="31"/>
      <c r="J499" s="31"/>
      <c r="K499" s="33" t="str">
        <f t="shared" si="14"/>
        <v/>
      </c>
      <c r="L499" s="29"/>
      <c r="M499" s="29"/>
      <c r="N499" s="29"/>
      <c r="O499" s="29"/>
      <c r="P499" s="29"/>
      <c r="Q499" s="29"/>
      <c r="R499" s="6"/>
      <c r="S499" s="6"/>
      <c r="T499" s="6"/>
      <c r="U499" s="6"/>
      <c r="V499" s="31"/>
      <c r="W499" s="58"/>
      <c r="X499" s="11"/>
    </row>
    <row r="500" spans="1:24" ht="24.95" customHeight="1">
      <c r="A500" s="30">
        <f t="shared" si="15"/>
        <v>0</v>
      </c>
      <c r="B500" s="29"/>
      <c r="C500" s="7"/>
      <c r="D500" s="6"/>
      <c r="E500" s="6"/>
      <c r="F500" s="6"/>
      <c r="G500" s="6"/>
      <c r="H500" s="6"/>
      <c r="I500" s="31"/>
      <c r="J500" s="31"/>
      <c r="K500" s="33" t="str">
        <f t="shared" si="14"/>
        <v/>
      </c>
      <c r="L500" s="29"/>
      <c r="M500" s="29"/>
      <c r="N500" s="29"/>
      <c r="O500" s="29"/>
      <c r="P500" s="29"/>
      <c r="Q500" s="29"/>
      <c r="R500" s="6"/>
      <c r="S500" s="6"/>
      <c r="T500" s="6"/>
      <c r="U500" s="6"/>
      <c r="V500" s="31"/>
      <c r="W500" s="58"/>
      <c r="X500" s="11"/>
    </row>
    <row r="501" spans="1:24" ht="24.95" customHeight="1">
      <c r="A501" s="30">
        <f t="shared" si="15"/>
        <v>0</v>
      </c>
      <c r="B501" s="29"/>
      <c r="C501" s="7"/>
      <c r="D501" s="6"/>
      <c r="E501" s="6"/>
      <c r="F501" s="6"/>
      <c r="G501" s="6"/>
      <c r="H501" s="6"/>
      <c r="I501" s="31"/>
      <c r="J501" s="31"/>
      <c r="K501" s="33" t="str">
        <f t="shared" si="14"/>
        <v/>
      </c>
      <c r="L501" s="29"/>
      <c r="M501" s="29"/>
      <c r="N501" s="29"/>
      <c r="O501" s="29"/>
      <c r="P501" s="29"/>
      <c r="Q501" s="29"/>
      <c r="R501" s="6"/>
      <c r="S501" s="6"/>
      <c r="T501" s="6"/>
      <c r="U501" s="6"/>
      <c r="V501" s="31"/>
      <c r="W501" s="58"/>
      <c r="X501" s="11"/>
    </row>
    <row r="502" spans="1:24" ht="24.95" customHeight="1">
      <c r="A502" s="30">
        <f t="shared" si="15"/>
        <v>0</v>
      </c>
      <c r="B502" s="29"/>
      <c r="C502" s="7"/>
      <c r="D502" s="6"/>
      <c r="E502" s="6"/>
      <c r="F502" s="6"/>
      <c r="G502" s="6"/>
      <c r="H502" s="6"/>
      <c r="I502" s="31"/>
      <c r="J502" s="31"/>
      <c r="K502" s="33" t="str">
        <f t="shared" si="14"/>
        <v/>
      </c>
      <c r="L502" s="29"/>
      <c r="M502" s="29"/>
      <c r="N502" s="29"/>
      <c r="O502" s="29"/>
      <c r="P502" s="29"/>
      <c r="Q502" s="29"/>
      <c r="R502" s="6"/>
      <c r="S502" s="6"/>
      <c r="T502" s="6"/>
      <c r="U502" s="6"/>
      <c r="V502" s="31"/>
      <c r="W502" s="58"/>
      <c r="X502" s="11"/>
    </row>
    <row r="503" spans="1:24" ht="24.95" customHeight="1">
      <c r="A503" s="30">
        <f t="shared" si="15"/>
        <v>0</v>
      </c>
      <c r="B503" s="29"/>
      <c r="C503" s="7"/>
      <c r="D503" s="6"/>
      <c r="E503" s="6"/>
      <c r="F503" s="6"/>
      <c r="G503" s="6"/>
      <c r="H503" s="6"/>
      <c r="I503" s="31"/>
      <c r="J503" s="31"/>
      <c r="K503" s="33" t="str">
        <f t="shared" si="14"/>
        <v/>
      </c>
      <c r="L503" s="29"/>
      <c r="M503" s="29"/>
      <c r="N503" s="29"/>
      <c r="O503" s="29"/>
      <c r="P503" s="29"/>
      <c r="Q503" s="29"/>
      <c r="R503" s="6"/>
      <c r="S503" s="6"/>
      <c r="T503" s="6"/>
      <c r="U503" s="6"/>
      <c r="V503" s="31"/>
      <c r="W503" s="58"/>
      <c r="X503" s="11"/>
    </row>
    <row r="504" spans="1:24" ht="24.95" customHeight="1">
      <c r="A504" s="30">
        <f t="shared" si="15"/>
        <v>0</v>
      </c>
      <c r="B504" s="29"/>
      <c r="C504" s="7"/>
      <c r="D504" s="6"/>
      <c r="E504" s="6"/>
      <c r="F504" s="6"/>
      <c r="G504" s="6"/>
      <c r="H504" s="6"/>
      <c r="I504" s="31"/>
      <c r="J504" s="31"/>
      <c r="K504" s="33" t="str">
        <f t="shared" si="14"/>
        <v/>
      </c>
      <c r="L504" s="29"/>
      <c r="M504" s="29"/>
      <c r="N504" s="29"/>
      <c r="O504" s="29"/>
      <c r="P504" s="29"/>
      <c r="Q504" s="29"/>
      <c r="R504" s="6"/>
      <c r="S504" s="6"/>
      <c r="T504" s="6"/>
      <c r="U504" s="6"/>
      <c r="V504" s="31"/>
      <c r="W504" s="58"/>
      <c r="X504" s="11"/>
    </row>
    <row r="505" spans="1:24" ht="24.95" customHeight="1">
      <c r="A505" s="30">
        <f t="shared" si="15"/>
        <v>0</v>
      </c>
      <c r="B505" s="29"/>
      <c r="C505" s="7"/>
      <c r="D505" s="6"/>
      <c r="E505" s="6"/>
      <c r="F505" s="6"/>
      <c r="G505" s="6"/>
      <c r="H505" s="6"/>
      <c r="I505" s="31"/>
      <c r="J505" s="31"/>
      <c r="K505" s="33" t="str">
        <f t="shared" si="14"/>
        <v/>
      </c>
      <c r="L505" s="29"/>
      <c r="M505" s="29"/>
      <c r="N505" s="29"/>
      <c r="O505" s="29"/>
      <c r="P505" s="29"/>
      <c r="Q505" s="29"/>
      <c r="R505" s="6"/>
      <c r="S505" s="6"/>
      <c r="T505" s="6"/>
      <c r="U505" s="6"/>
      <c r="V505" s="31"/>
      <c r="W505" s="58"/>
      <c r="X505" s="11"/>
    </row>
    <row r="506" spans="1:24" ht="24.95" customHeight="1">
      <c r="A506" s="30">
        <f t="shared" si="15"/>
        <v>0</v>
      </c>
      <c r="B506" s="29"/>
      <c r="C506" s="7"/>
      <c r="D506" s="6"/>
      <c r="E506" s="6"/>
      <c r="F506" s="6"/>
      <c r="G506" s="6"/>
      <c r="H506" s="6"/>
      <c r="I506" s="31"/>
      <c r="J506" s="31"/>
      <c r="K506" s="33" t="str">
        <f t="shared" si="14"/>
        <v/>
      </c>
      <c r="L506" s="29"/>
      <c r="M506" s="29"/>
      <c r="N506" s="29"/>
      <c r="O506" s="29"/>
      <c r="P506" s="29"/>
      <c r="Q506" s="29"/>
      <c r="R506" s="6"/>
      <c r="S506" s="6"/>
      <c r="T506" s="6"/>
      <c r="U506" s="6"/>
      <c r="V506" s="31"/>
      <c r="W506" s="58"/>
      <c r="X506" s="11"/>
    </row>
    <row r="507" spans="1:24" ht="24.95" customHeight="1">
      <c r="A507" s="30">
        <f t="shared" si="15"/>
        <v>0</v>
      </c>
      <c r="B507" s="29"/>
      <c r="C507" s="7"/>
      <c r="D507" s="6"/>
      <c r="E507" s="6"/>
      <c r="F507" s="6"/>
      <c r="G507" s="6"/>
      <c r="H507" s="6"/>
      <c r="I507" s="31"/>
      <c r="J507" s="31"/>
      <c r="K507" s="33" t="str">
        <f t="shared" si="14"/>
        <v/>
      </c>
      <c r="L507" s="29"/>
      <c r="M507" s="29"/>
      <c r="N507" s="29"/>
      <c r="O507" s="29"/>
      <c r="P507" s="29"/>
      <c r="Q507" s="29"/>
      <c r="R507" s="6"/>
      <c r="S507" s="6"/>
      <c r="T507" s="6"/>
      <c r="U507" s="6"/>
      <c r="V507" s="31"/>
      <c r="W507" s="58"/>
      <c r="X507" s="11"/>
    </row>
    <row r="508" spans="1:24" ht="24.95" customHeight="1">
      <c r="A508" s="30">
        <f t="shared" si="15"/>
        <v>0</v>
      </c>
      <c r="B508" s="29"/>
      <c r="C508" s="7"/>
      <c r="D508" s="6"/>
      <c r="E508" s="6"/>
      <c r="F508" s="6"/>
      <c r="G508" s="6"/>
      <c r="H508" s="6"/>
      <c r="I508" s="31"/>
      <c r="J508" s="31"/>
      <c r="K508" s="33" t="str">
        <f t="shared" si="14"/>
        <v/>
      </c>
      <c r="L508" s="29"/>
      <c r="M508" s="29"/>
      <c r="N508" s="29"/>
      <c r="O508" s="29"/>
      <c r="P508" s="29"/>
      <c r="Q508" s="29"/>
      <c r="R508" s="6"/>
      <c r="S508" s="6"/>
      <c r="T508" s="6"/>
      <c r="U508" s="6"/>
      <c r="V508" s="31"/>
      <c r="W508" s="58"/>
      <c r="X508" s="11"/>
    </row>
    <row r="509" spans="1:24" ht="24.95" customHeight="1">
      <c r="A509" s="30">
        <f t="shared" si="15"/>
        <v>0</v>
      </c>
      <c r="B509" s="29"/>
      <c r="C509" s="7"/>
      <c r="D509" s="6"/>
      <c r="E509" s="6"/>
      <c r="F509" s="6"/>
      <c r="G509" s="6"/>
      <c r="H509" s="6"/>
      <c r="I509" s="31"/>
      <c r="J509" s="31"/>
      <c r="K509" s="33" t="str">
        <f t="shared" si="14"/>
        <v/>
      </c>
      <c r="L509" s="29"/>
      <c r="M509" s="29"/>
      <c r="N509" s="29"/>
      <c r="O509" s="29"/>
      <c r="P509" s="29"/>
      <c r="Q509" s="29"/>
      <c r="R509" s="6"/>
      <c r="S509" s="6"/>
      <c r="T509" s="6"/>
      <c r="U509" s="6"/>
      <c r="V509" s="31"/>
      <c r="W509" s="58"/>
      <c r="X509" s="11"/>
    </row>
    <row r="510" spans="1:24" ht="24.95" customHeight="1">
      <c r="A510" s="30">
        <f t="shared" si="15"/>
        <v>0</v>
      </c>
      <c r="B510" s="29"/>
      <c r="C510" s="7"/>
      <c r="D510" s="6"/>
      <c r="E510" s="6"/>
      <c r="F510" s="6"/>
      <c r="G510" s="6"/>
      <c r="H510" s="6"/>
      <c r="I510" s="31"/>
      <c r="J510" s="31"/>
      <c r="K510" s="33" t="str">
        <f t="shared" si="14"/>
        <v/>
      </c>
      <c r="L510" s="29"/>
      <c r="M510" s="29"/>
      <c r="N510" s="29"/>
      <c r="O510" s="29"/>
      <c r="P510" s="29"/>
      <c r="Q510" s="29"/>
      <c r="R510" s="6"/>
      <c r="S510" s="6"/>
      <c r="T510" s="6"/>
      <c r="U510" s="6"/>
      <c r="V510" s="31"/>
      <c r="W510" s="58"/>
      <c r="X510" s="11"/>
    </row>
    <row r="511" spans="1:24" ht="24.95" customHeight="1">
      <c r="A511" s="30">
        <f t="shared" si="15"/>
        <v>0</v>
      </c>
      <c r="B511" s="29"/>
      <c r="C511" s="7"/>
      <c r="D511" s="6"/>
      <c r="E511" s="6"/>
      <c r="F511" s="6"/>
      <c r="G511" s="6"/>
      <c r="H511" s="6"/>
      <c r="I511" s="31"/>
      <c r="J511" s="31"/>
      <c r="K511" s="33" t="str">
        <f t="shared" si="14"/>
        <v/>
      </c>
      <c r="L511" s="29"/>
      <c r="M511" s="29"/>
      <c r="N511" s="29"/>
      <c r="O511" s="29"/>
      <c r="P511" s="29"/>
      <c r="Q511" s="29"/>
      <c r="R511" s="6"/>
      <c r="S511" s="6"/>
      <c r="T511" s="6"/>
      <c r="U511" s="6"/>
      <c r="V511" s="31"/>
      <c r="W511" s="58"/>
      <c r="X511" s="11"/>
    </row>
    <row r="512" spans="1:24" ht="24.95" customHeight="1">
      <c r="A512" s="30">
        <f t="shared" si="15"/>
        <v>0</v>
      </c>
      <c r="B512" s="29"/>
      <c r="C512" s="7"/>
      <c r="D512" s="6"/>
      <c r="E512" s="6"/>
      <c r="F512" s="6"/>
      <c r="G512" s="6"/>
      <c r="H512" s="6"/>
      <c r="I512" s="31"/>
      <c r="J512" s="31"/>
      <c r="K512" s="33" t="str">
        <f t="shared" si="14"/>
        <v/>
      </c>
      <c r="L512" s="29"/>
      <c r="M512" s="29"/>
      <c r="N512" s="29"/>
      <c r="O512" s="29"/>
      <c r="P512" s="29"/>
      <c r="Q512" s="29"/>
      <c r="R512" s="6"/>
      <c r="S512" s="6"/>
      <c r="T512" s="6"/>
      <c r="U512" s="6"/>
      <c r="V512" s="31"/>
      <c r="W512" s="58"/>
      <c r="X512" s="11"/>
    </row>
    <row r="513" spans="1:24" ht="24.95" customHeight="1">
      <c r="A513" s="30">
        <f t="shared" si="15"/>
        <v>0</v>
      </c>
      <c r="B513" s="29"/>
      <c r="C513" s="7"/>
      <c r="D513" s="6"/>
      <c r="E513" s="6"/>
      <c r="F513" s="6"/>
      <c r="G513" s="6"/>
      <c r="H513" s="6"/>
      <c r="I513" s="31"/>
      <c r="J513" s="31"/>
      <c r="K513" s="33" t="str">
        <f t="shared" si="14"/>
        <v/>
      </c>
      <c r="L513" s="29"/>
      <c r="M513" s="29"/>
      <c r="N513" s="29"/>
      <c r="O513" s="29"/>
      <c r="P513" s="29"/>
      <c r="Q513" s="29"/>
      <c r="R513" s="6"/>
      <c r="S513" s="6"/>
      <c r="T513" s="6"/>
      <c r="U513" s="6"/>
      <c r="V513" s="31"/>
      <c r="W513" s="58"/>
      <c r="X513" s="11"/>
    </row>
    <row r="514" spans="1:24" ht="24.95" customHeight="1">
      <c r="A514" s="30">
        <f t="shared" si="15"/>
        <v>0</v>
      </c>
      <c r="B514" s="29"/>
      <c r="C514" s="7"/>
      <c r="D514" s="6"/>
      <c r="E514" s="6"/>
      <c r="F514" s="6"/>
      <c r="G514" s="6"/>
      <c r="H514" s="6"/>
      <c r="I514" s="31"/>
      <c r="J514" s="31"/>
      <c r="K514" s="33" t="str">
        <f t="shared" si="14"/>
        <v/>
      </c>
      <c r="L514" s="29"/>
      <c r="M514" s="29"/>
      <c r="N514" s="29"/>
      <c r="O514" s="29"/>
      <c r="P514" s="29"/>
      <c r="Q514" s="29"/>
      <c r="R514" s="6"/>
      <c r="S514" s="6"/>
      <c r="T514" s="6"/>
      <c r="U514" s="6"/>
      <c r="V514" s="31"/>
      <c r="W514" s="58"/>
      <c r="X514" s="11"/>
    </row>
    <row r="515" spans="1:24" ht="24.95" customHeight="1">
      <c r="A515" s="30">
        <f t="shared" si="15"/>
        <v>0</v>
      </c>
      <c r="B515" s="29"/>
      <c r="C515" s="7"/>
      <c r="D515" s="6"/>
      <c r="E515" s="6"/>
      <c r="F515" s="6"/>
      <c r="G515" s="6"/>
      <c r="H515" s="6"/>
      <c r="I515" s="31"/>
      <c r="J515" s="31"/>
      <c r="K515" s="33" t="str">
        <f t="shared" si="14"/>
        <v/>
      </c>
      <c r="L515" s="29"/>
      <c r="M515" s="29"/>
      <c r="N515" s="29"/>
      <c r="O515" s="29"/>
      <c r="P515" s="29"/>
      <c r="Q515" s="29"/>
      <c r="R515" s="6"/>
      <c r="S515" s="6"/>
      <c r="T515" s="6"/>
      <c r="U515" s="6"/>
      <c r="V515" s="31"/>
      <c r="W515" s="58"/>
      <c r="X515" s="11"/>
    </row>
    <row r="516" spans="1:24" ht="24.95" customHeight="1">
      <c r="A516" s="30">
        <f t="shared" si="15"/>
        <v>0</v>
      </c>
      <c r="B516" s="29"/>
      <c r="C516" s="7"/>
      <c r="D516" s="6"/>
      <c r="E516" s="6"/>
      <c r="F516" s="6"/>
      <c r="G516" s="6"/>
      <c r="H516" s="6"/>
      <c r="I516" s="31"/>
      <c r="J516" s="31"/>
      <c r="K516" s="33" t="str">
        <f t="shared" si="14"/>
        <v/>
      </c>
      <c r="L516" s="29"/>
      <c r="M516" s="29"/>
      <c r="N516" s="29"/>
      <c r="O516" s="29"/>
      <c r="P516" s="29"/>
      <c r="Q516" s="29"/>
      <c r="R516" s="6"/>
      <c r="S516" s="6"/>
      <c r="T516" s="6"/>
      <c r="U516" s="6"/>
      <c r="V516" s="31"/>
      <c r="W516" s="58"/>
      <c r="X516" s="11"/>
    </row>
    <row r="517" spans="1:24" ht="24.95" customHeight="1">
      <c r="A517" s="30">
        <f t="shared" si="15"/>
        <v>0</v>
      </c>
      <c r="B517" s="29"/>
      <c r="C517" s="7"/>
      <c r="D517" s="6"/>
      <c r="E517" s="6"/>
      <c r="F517" s="6"/>
      <c r="G517" s="6"/>
      <c r="H517" s="6"/>
      <c r="I517" s="31"/>
      <c r="J517" s="31"/>
      <c r="K517" s="33" t="str">
        <f t="shared" si="14"/>
        <v/>
      </c>
      <c r="L517" s="29"/>
      <c r="M517" s="29"/>
      <c r="N517" s="29"/>
      <c r="O517" s="29"/>
      <c r="P517" s="29"/>
      <c r="Q517" s="29"/>
      <c r="R517" s="6"/>
      <c r="S517" s="6"/>
      <c r="T517" s="6"/>
      <c r="U517" s="6"/>
      <c r="V517" s="31"/>
      <c r="W517" s="58"/>
      <c r="X517" s="11"/>
    </row>
    <row r="518" spans="1:24" ht="24.95" customHeight="1">
      <c r="A518" s="30">
        <f t="shared" si="15"/>
        <v>0</v>
      </c>
      <c r="B518" s="29"/>
      <c r="C518" s="7"/>
      <c r="D518" s="6"/>
      <c r="E518" s="6"/>
      <c r="F518" s="6"/>
      <c r="G518" s="6"/>
      <c r="H518" s="6"/>
      <c r="I518" s="31"/>
      <c r="J518" s="31"/>
      <c r="K518" s="33" t="str">
        <f t="shared" si="14"/>
        <v/>
      </c>
      <c r="L518" s="29"/>
      <c r="M518" s="29"/>
      <c r="N518" s="29"/>
      <c r="O518" s="29"/>
      <c r="P518" s="29"/>
      <c r="Q518" s="29"/>
      <c r="R518" s="6"/>
      <c r="S518" s="6"/>
      <c r="T518" s="6"/>
      <c r="U518" s="6"/>
      <c r="V518" s="31"/>
      <c r="W518" s="58"/>
      <c r="X518" s="11"/>
    </row>
    <row r="519" spans="1:24" ht="24.95" customHeight="1">
      <c r="A519" s="30">
        <f t="shared" si="15"/>
        <v>0</v>
      </c>
      <c r="B519" s="29"/>
      <c r="C519" s="7"/>
      <c r="D519" s="6"/>
      <c r="E519" s="6"/>
      <c r="F519" s="6"/>
      <c r="G519" s="6"/>
      <c r="H519" s="6"/>
      <c r="I519" s="31"/>
      <c r="J519" s="31"/>
      <c r="K519" s="33" t="str">
        <f t="shared" si="14"/>
        <v/>
      </c>
      <c r="L519" s="29"/>
      <c r="M519" s="29"/>
      <c r="N519" s="29"/>
      <c r="O519" s="29"/>
      <c r="P519" s="29"/>
      <c r="Q519" s="29"/>
      <c r="R519" s="6"/>
      <c r="S519" s="6"/>
      <c r="T519" s="6"/>
      <c r="U519" s="6"/>
      <c r="V519" s="31"/>
      <c r="W519" s="58"/>
      <c r="X519" s="11"/>
    </row>
    <row r="520" spans="1:24" ht="24.95" customHeight="1">
      <c r="A520" s="30">
        <f t="shared" si="15"/>
        <v>0</v>
      </c>
      <c r="B520" s="29"/>
      <c r="C520" s="7"/>
      <c r="D520" s="6"/>
      <c r="E520" s="6"/>
      <c r="F520" s="6"/>
      <c r="G520" s="6"/>
      <c r="H520" s="6"/>
      <c r="I520" s="31"/>
      <c r="J520" s="31"/>
      <c r="K520" s="33" t="str">
        <f t="shared" si="14"/>
        <v/>
      </c>
      <c r="L520" s="29"/>
      <c r="M520" s="29"/>
      <c r="N520" s="29"/>
      <c r="O520" s="29"/>
      <c r="P520" s="29"/>
      <c r="Q520" s="29"/>
      <c r="R520" s="6"/>
      <c r="S520" s="6"/>
      <c r="T520" s="6"/>
      <c r="U520" s="6"/>
      <c r="V520" s="31"/>
      <c r="W520" s="58"/>
      <c r="X520" s="11"/>
    </row>
    <row r="521" spans="1:24" ht="24.95" customHeight="1">
      <c r="A521" s="30">
        <f t="shared" si="15"/>
        <v>0</v>
      </c>
      <c r="B521" s="29"/>
      <c r="C521" s="7"/>
      <c r="D521" s="6"/>
      <c r="E521" s="6"/>
      <c r="F521" s="6"/>
      <c r="G521" s="6"/>
      <c r="H521" s="6"/>
      <c r="I521" s="31"/>
      <c r="J521" s="31"/>
      <c r="K521" s="33" t="str">
        <f t="shared" si="14"/>
        <v/>
      </c>
      <c r="L521" s="29"/>
      <c r="M521" s="29"/>
      <c r="N521" s="29"/>
      <c r="O521" s="29"/>
      <c r="P521" s="29"/>
      <c r="Q521" s="29"/>
      <c r="R521" s="6"/>
      <c r="S521" s="6"/>
      <c r="T521" s="6"/>
      <c r="U521" s="6"/>
      <c r="V521" s="31"/>
      <c r="W521" s="58"/>
      <c r="X521" s="11"/>
    </row>
    <row r="522" spans="1:24" ht="24.95" customHeight="1">
      <c r="A522" s="30">
        <f t="shared" si="15"/>
        <v>0</v>
      </c>
      <c r="B522" s="29"/>
      <c r="C522" s="7"/>
      <c r="D522" s="6"/>
      <c r="E522" s="6"/>
      <c r="F522" s="6"/>
      <c r="G522" s="6"/>
      <c r="H522" s="6"/>
      <c r="I522" s="31"/>
      <c r="J522" s="31"/>
      <c r="K522" s="33" t="str">
        <f t="shared" si="14"/>
        <v/>
      </c>
      <c r="L522" s="29"/>
      <c r="M522" s="29"/>
      <c r="N522" s="29"/>
      <c r="O522" s="29"/>
      <c r="P522" s="29"/>
      <c r="Q522" s="29"/>
      <c r="R522" s="6"/>
      <c r="S522" s="6"/>
      <c r="T522" s="6"/>
      <c r="U522" s="6"/>
      <c r="V522" s="31"/>
      <c r="W522" s="58"/>
      <c r="X522" s="11"/>
    </row>
    <row r="523" spans="1:24" ht="24.95" customHeight="1">
      <c r="A523" s="30">
        <f t="shared" si="15"/>
        <v>0</v>
      </c>
      <c r="B523" s="29"/>
      <c r="C523" s="7"/>
      <c r="D523" s="6"/>
      <c r="E523" s="6"/>
      <c r="F523" s="6"/>
      <c r="G523" s="6"/>
      <c r="H523" s="6"/>
      <c r="I523" s="31"/>
      <c r="J523" s="31"/>
      <c r="K523" s="33" t="str">
        <f t="shared" ref="K523:K586" si="16">IFERROR(IF(J523="","",SUM(J523/I523*100,0)),"")</f>
        <v/>
      </c>
      <c r="L523" s="29"/>
      <c r="M523" s="29"/>
      <c r="N523" s="29"/>
      <c r="O523" s="29"/>
      <c r="P523" s="29"/>
      <c r="Q523" s="29"/>
      <c r="R523" s="6"/>
      <c r="S523" s="6"/>
      <c r="T523" s="6"/>
      <c r="U523" s="6"/>
      <c r="V523" s="31"/>
      <c r="W523" s="58"/>
      <c r="X523" s="11"/>
    </row>
    <row r="524" spans="1:24" ht="24.95" customHeight="1">
      <c r="A524" s="30">
        <f t="shared" ref="A524:A587" si="17">IF(LEN(B524)&gt;=2,A523+1,0)</f>
        <v>0</v>
      </c>
      <c r="B524" s="29"/>
      <c r="C524" s="7"/>
      <c r="D524" s="6"/>
      <c r="E524" s="6"/>
      <c r="F524" s="6"/>
      <c r="G524" s="6"/>
      <c r="H524" s="6"/>
      <c r="I524" s="31"/>
      <c r="J524" s="31"/>
      <c r="K524" s="33" t="str">
        <f t="shared" si="16"/>
        <v/>
      </c>
      <c r="L524" s="29"/>
      <c r="M524" s="29"/>
      <c r="N524" s="29"/>
      <c r="O524" s="29"/>
      <c r="P524" s="29"/>
      <c r="Q524" s="29"/>
      <c r="R524" s="6"/>
      <c r="S524" s="6"/>
      <c r="T524" s="6"/>
      <c r="U524" s="6"/>
      <c r="V524" s="31"/>
      <c r="W524" s="58"/>
      <c r="X524" s="11"/>
    </row>
    <row r="525" spans="1:24" ht="24.95" customHeight="1">
      <c r="A525" s="30">
        <f t="shared" si="17"/>
        <v>0</v>
      </c>
      <c r="B525" s="29"/>
      <c r="C525" s="7"/>
      <c r="D525" s="6"/>
      <c r="E525" s="6"/>
      <c r="F525" s="6"/>
      <c r="G525" s="6"/>
      <c r="H525" s="6"/>
      <c r="I525" s="31"/>
      <c r="J525" s="31"/>
      <c r="K525" s="33" t="str">
        <f t="shared" si="16"/>
        <v/>
      </c>
      <c r="L525" s="29"/>
      <c r="M525" s="29"/>
      <c r="N525" s="29"/>
      <c r="O525" s="29"/>
      <c r="P525" s="29"/>
      <c r="Q525" s="29"/>
      <c r="R525" s="6"/>
      <c r="S525" s="6"/>
      <c r="T525" s="6"/>
      <c r="U525" s="6"/>
      <c r="V525" s="31"/>
      <c r="W525" s="58"/>
      <c r="X525" s="11"/>
    </row>
    <row r="526" spans="1:24" ht="24.95" customHeight="1">
      <c r="A526" s="30">
        <f t="shared" si="17"/>
        <v>0</v>
      </c>
      <c r="B526" s="29"/>
      <c r="C526" s="7"/>
      <c r="D526" s="6"/>
      <c r="E526" s="6"/>
      <c r="F526" s="6"/>
      <c r="G526" s="6"/>
      <c r="H526" s="6"/>
      <c r="I526" s="31"/>
      <c r="J526" s="31"/>
      <c r="K526" s="33" t="str">
        <f t="shared" si="16"/>
        <v/>
      </c>
      <c r="L526" s="29"/>
      <c r="M526" s="29"/>
      <c r="N526" s="29"/>
      <c r="O526" s="29"/>
      <c r="P526" s="29"/>
      <c r="Q526" s="29"/>
      <c r="R526" s="6"/>
      <c r="S526" s="6"/>
      <c r="T526" s="6"/>
      <c r="U526" s="6"/>
      <c r="V526" s="31"/>
      <c r="W526" s="58"/>
      <c r="X526" s="11"/>
    </row>
    <row r="527" spans="1:24" ht="24.95" customHeight="1">
      <c r="A527" s="30">
        <f t="shared" si="17"/>
        <v>0</v>
      </c>
      <c r="B527" s="29"/>
      <c r="C527" s="7"/>
      <c r="D527" s="6"/>
      <c r="E527" s="6"/>
      <c r="F527" s="6"/>
      <c r="G527" s="6"/>
      <c r="H527" s="6"/>
      <c r="I527" s="31"/>
      <c r="J527" s="31"/>
      <c r="K527" s="33" t="str">
        <f t="shared" si="16"/>
        <v/>
      </c>
      <c r="L527" s="29"/>
      <c r="M527" s="29"/>
      <c r="N527" s="29"/>
      <c r="O527" s="29"/>
      <c r="P527" s="29"/>
      <c r="Q527" s="29"/>
      <c r="R527" s="6"/>
      <c r="S527" s="6"/>
      <c r="T527" s="6"/>
      <c r="U527" s="6"/>
      <c r="V527" s="31"/>
      <c r="W527" s="58"/>
      <c r="X527" s="11"/>
    </row>
    <row r="528" spans="1:24" ht="24.95" customHeight="1">
      <c r="A528" s="30">
        <f t="shared" si="17"/>
        <v>0</v>
      </c>
      <c r="B528" s="29"/>
      <c r="C528" s="7"/>
      <c r="D528" s="6"/>
      <c r="E528" s="6"/>
      <c r="F528" s="6"/>
      <c r="G528" s="6"/>
      <c r="H528" s="6"/>
      <c r="I528" s="31"/>
      <c r="J528" s="31"/>
      <c r="K528" s="33" t="str">
        <f t="shared" si="16"/>
        <v/>
      </c>
      <c r="L528" s="29"/>
      <c r="M528" s="29"/>
      <c r="N528" s="29"/>
      <c r="O528" s="29"/>
      <c r="P528" s="29"/>
      <c r="Q528" s="29"/>
      <c r="R528" s="6"/>
      <c r="S528" s="6"/>
      <c r="T528" s="6"/>
      <c r="U528" s="6"/>
      <c r="V528" s="31"/>
      <c r="W528" s="58"/>
      <c r="X528" s="11"/>
    </row>
    <row r="529" spans="1:24" ht="24.95" customHeight="1">
      <c r="A529" s="30">
        <f t="shared" si="17"/>
        <v>0</v>
      </c>
      <c r="B529" s="29"/>
      <c r="C529" s="7"/>
      <c r="D529" s="6"/>
      <c r="E529" s="6"/>
      <c r="F529" s="6"/>
      <c r="G529" s="6"/>
      <c r="H529" s="6"/>
      <c r="I529" s="31"/>
      <c r="J529" s="31"/>
      <c r="K529" s="33" t="str">
        <f t="shared" si="16"/>
        <v/>
      </c>
      <c r="L529" s="29"/>
      <c r="M529" s="29"/>
      <c r="N529" s="29"/>
      <c r="O529" s="29"/>
      <c r="P529" s="29"/>
      <c r="Q529" s="29"/>
      <c r="R529" s="6"/>
      <c r="S529" s="6"/>
      <c r="T529" s="6"/>
      <c r="U529" s="6"/>
      <c r="V529" s="31"/>
      <c r="W529" s="58"/>
      <c r="X529" s="11"/>
    </row>
    <row r="530" spans="1:24" ht="24.95" customHeight="1">
      <c r="A530" s="30">
        <f t="shared" si="17"/>
        <v>0</v>
      </c>
      <c r="B530" s="29"/>
      <c r="C530" s="7"/>
      <c r="D530" s="6"/>
      <c r="E530" s="6"/>
      <c r="F530" s="6"/>
      <c r="G530" s="6"/>
      <c r="H530" s="6"/>
      <c r="I530" s="31"/>
      <c r="J530" s="31"/>
      <c r="K530" s="33" t="str">
        <f t="shared" si="16"/>
        <v/>
      </c>
      <c r="L530" s="29"/>
      <c r="M530" s="29"/>
      <c r="N530" s="29"/>
      <c r="O530" s="29"/>
      <c r="P530" s="29"/>
      <c r="Q530" s="29"/>
      <c r="R530" s="6"/>
      <c r="S530" s="6"/>
      <c r="T530" s="6"/>
      <c r="U530" s="6"/>
      <c r="V530" s="31"/>
      <c r="W530" s="58"/>
      <c r="X530" s="11"/>
    </row>
    <row r="531" spans="1:24" ht="24.95" customHeight="1">
      <c r="A531" s="30">
        <f t="shared" si="17"/>
        <v>0</v>
      </c>
      <c r="B531" s="29"/>
      <c r="C531" s="7"/>
      <c r="D531" s="6"/>
      <c r="E531" s="6"/>
      <c r="F531" s="6"/>
      <c r="G531" s="6"/>
      <c r="H531" s="6"/>
      <c r="I531" s="31"/>
      <c r="J531" s="31"/>
      <c r="K531" s="33" t="str">
        <f t="shared" si="16"/>
        <v/>
      </c>
      <c r="L531" s="29"/>
      <c r="M531" s="29"/>
      <c r="N531" s="29"/>
      <c r="O531" s="29"/>
      <c r="P531" s="29"/>
      <c r="Q531" s="29"/>
      <c r="R531" s="6"/>
      <c r="S531" s="6"/>
      <c r="T531" s="6"/>
      <c r="U531" s="6"/>
      <c r="V531" s="31"/>
      <c r="W531" s="58"/>
      <c r="X531" s="11"/>
    </row>
    <row r="532" spans="1:24" ht="24.95" customHeight="1">
      <c r="A532" s="30">
        <f t="shared" si="17"/>
        <v>0</v>
      </c>
      <c r="B532" s="29"/>
      <c r="C532" s="7"/>
      <c r="D532" s="6"/>
      <c r="E532" s="6"/>
      <c r="F532" s="6"/>
      <c r="G532" s="6"/>
      <c r="H532" s="6"/>
      <c r="I532" s="31"/>
      <c r="J532" s="31"/>
      <c r="K532" s="33" t="str">
        <f t="shared" si="16"/>
        <v/>
      </c>
      <c r="L532" s="29"/>
      <c r="M532" s="29"/>
      <c r="N532" s="29"/>
      <c r="O532" s="29"/>
      <c r="P532" s="29"/>
      <c r="Q532" s="29"/>
      <c r="R532" s="6"/>
      <c r="S532" s="6"/>
      <c r="T532" s="6"/>
      <c r="U532" s="6"/>
      <c r="V532" s="31"/>
      <c r="W532" s="58"/>
      <c r="X532" s="11"/>
    </row>
    <row r="533" spans="1:24" ht="24.95" customHeight="1">
      <c r="A533" s="30">
        <f t="shared" si="17"/>
        <v>0</v>
      </c>
      <c r="B533" s="29"/>
      <c r="C533" s="7"/>
      <c r="D533" s="6"/>
      <c r="E533" s="6"/>
      <c r="F533" s="6"/>
      <c r="G533" s="6"/>
      <c r="H533" s="6"/>
      <c r="I533" s="31"/>
      <c r="J533" s="31"/>
      <c r="K533" s="33" t="str">
        <f t="shared" si="16"/>
        <v/>
      </c>
      <c r="L533" s="29"/>
      <c r="M533" s="29"/>
      <c r="N533" s="29"/>
      <c r="O533" s="29"/>
      <c r="P533" s="29"/>
      <c r="Q533" s="29"/>
      <c r="R533" s="6"/>
      <c r="S533" s="6"/>
      <c r="T533" s="6"/>
      <c r="U533" s="6"/>
      <c r="V533" s="31"/>
      <c r="W533" s="58"/>
      <c r="X533" s="11"/>
    </row>
    <row r="534" spans="1:24" ht="24.95" customHeight="1">
      <c r="A534" s="30">
        <f t="shared" si="17"/>
        <v>0</v>
      </c>
      <c r="B534" s="29"/>
      <c r="C534" s="7"/>
      <c r="D534" s="6"/>
      <c r="E534" s="6"/>
      <c r="F534" s="6"/>
      <c r="G534" s="6"/>
      <c r="H534" s="6"/>
      <c r="I534" s="31"/>
      <c r="J534" s="31"/>
      <c r="K534" s="33" t="str">
        <f t="shared" si="16"/>
        <v/>
      </c>
      <c r="L534" s="29"/>
      <c r="M534" s="29"/>
      <c r="N534" s="29"/>
      <c r="O534" s="29"/>
      <c r="P534" s="29"/>
      <c r="Q534" s="29"/>
      <c r="R534" s="6"/>
      <c r="S534" s="6"/>
      <c r="T534" s="6"/>
      <c r="U534" s="6"/>
      <c r="V534" s="31"/>
      <c r="W534" s="58"/>
      <c r="X534" s="11"/>
    </row>
    <row r="535" spans="1:24" ht="24.95" customHeight="1">
      <c r="A535" s="30">
        <f t="shared" si="17"/>
        <v>0</v>
      </c>
      <c r="B535" s="29"/>
      <c r="C535" s="7"/>
      <c r="D535" s="6"/>
      <c r="E535" s="6"/>
      <c r="F535" s="6"/>
      <c r="G535" s="6"/>
      <c r="H535" s="6"/>
      <c r="I535" s="31"/>
      <c r="J535" s="31"/>
      <c r="K535" s="33" t="str">
        <f t="shared" si="16"/>
        <v/>
      </c>
      <c r="L535" s="29"/>
      <c r="M535" s="29"/>
      <c r="N535" s="29"/>
      <c r="O535" s="29"/>
      <c r="P535" s="29"/>
      <c r="Q535" s="29"/>
      <c r="R535" s="6"/>
      <c r="S535" s="6"/>
      <c r="T535" s="6"/>
      <c r="U535" s="6"/>
      <c r="V535" s="31"/>
      <c r="W535" s="58"/>
      <c r="X535" s="11"/>
    </row>
    <row r="536" spans="1:24" ht="24.95" customHeight="1">
      <c r="A536" s="30">
        <f t="shared" si="17"/>
        <v>0</v>
      </c>
      <c r="B536" s="29"/>
      <c r="C536" s="7"/>
      <c r="D536" s="6"/>
      <c r="E536" s="6"/>
      <c r="F536" s="6"/>
      <c r="G536" s="6"/>
      <c r="H536" s="6"/>
      <c r="I536" s="31"/>
      <c r="J536" s="31"/>
      <c r="K536" s="33" t="str">
        <f t="shared" si="16"/>
        <v/>
      </c>
      <c r="L536" s="29"/>
      <c r="M536" s="29"/>
      <c r="N536" s="29"/>
      <c r="O536" s="29"/>
      <c r="P536" s="29"/>
      <c r="Q536" s="29"/>
      <c r="R536" s="6"/>
      <c r="S536" s="6"/>
      <c r="T536" s="6"/>
      <c r="U536" s="6"/>
      <c r="V536" s="31"/>
      <c r="W536" s="58"/>
      <c r="X536" s="11"/>
    </row>
    <row r="537" spans="1:24" ht="24.95" customHeight="1">
      <c r="A537" s="30">
        <f t="shared" si="17"/>
        <v>0</v>
      </c>
      <c r="B537" s="29"/>
      <c r="C537" s="7"/>
      <c r="D537" s="6"/>
      <c r="E537" s="6"/>
      <c r="F537" s="6"/>
      <c r="G537" s="6"/>
      <c r="H537" s="6"/>
      <c r="I537" s="31"/>
      <c r="J537" s="31"/>
      <c r="K537" s="33" t="str">
        <f t="shared" si="16"/>
        <v/>
      </c>
      <c r="L537" s="29"/>
      <c r="M537" s="29"/>
      <c r="N537" s="29"/>
      <c r="O537" s="29"/>
      <c r="P537" s="29"/>
      <c r="Q537" s="29"/>
      <c r="R537" s="6"/>
      <c r="S537" s="6"/>
      <c r="T537" s="6"/>
      <c r="U537" s="6"/>
      <c r="V537" s="31"/>
      <c r="W537" s="58"/>
      <c r="X537" s="11"/>
    </row>
    <row r="538" spans="1:24" ht="24.95" customHeight="1">
      <c r="A538" s="30">
        <f t="shared" si="17"/>
        <v>0</v>
      </c>
      <c r="B538" s="29"/>
      <c r="C538" s="7"/>
      <c r="D538" s="6"/>
      <c r="E538" s="6"/>
      <c r="F538" s="6"/>
      <c r="G538" s="6"/>
      <c r="H538" s="6"/>
      <c r="I538" s="31"/>
      <c r="J538" s="31"/>
      <c r="K538" s="33" t="str">
        <f t="shared" si="16"/>
        <v/>
      </c>
      <c r="L538" s="29"/>
      <c r="M538" s="29"/>
      <c r="N538" s="29"/>
      <c r="O538" s="29"/>
      <c r="P538" s="29"/>
      <c r="Q538" s="29"/>
      <c r="R538" s="6"/>
      <c r="S538" s="6"/>
      <c r="T538" s="6"/>
      <c r="U538" s="6"/>
      <c r="V538" s="31"/>
      <c r="W538" s="58"/>
      <c r="X538" s="11"/>
    </row>
    <row r="539" spans="1:24" ht="24.95" customHeight="1">
      <c r="A539" s="30">
        <f t="shared" si="17"/>
        <v>0</v>
      </c>
      <c r="B539" s="29"/>
      <c r="C539" s="7"/>
      <c r="D539" s="6"/>
      <c r="E539" s="6"/>
      <c r="F539" s="6"/>
      <c r="G539" s="6"/>
      <c r="H539" s="6"/>
      <c r="I539" s="31"/>
      <c r="J539" s="31"/>
      <c r="K539" s="33" t="str">
        <f t="shared" si="16"/>
        <v/>
      </c>
      <c r="L539" s="29"/>
      <c r="M539" s="29"/>
      <c r="N539" s="29"/>
      <c r="O539" s="29"/>
      <c r="P539" s="29"/>
      <c r="Q539" s="29"/>
      <c r="R539" s="6"/>
      <c r="S539" s="6"/>
      <c r="T539" s="6"/>
      <c r="U539" s="6"/>
      <c r="V539" s="31"/>
      <c r="W539" s="58"/>
      <c r="X539" s="11"/>
    </row>
    <row r="540" spans="1:24" ht="24.95" customHeight="1">
      <c r="A540" s="30">
        <f t="shared" si="17"/>
        <v>0</v>
      </c>
      <c r="B540" s="29"/>
      <c r="C540" s="7"/>
      <c r="D540" s="6"/>
      <c r="E540" s="6"/>
      <c r="F540" s="6"/>
      <c r="G540" s="6"/>
      <c r="H540" s="6"/>
      <c r="I540" s="31"/>
      <c r="J540" s="31"/>
      <c r="K540" s="33" t="str">
        <f t="shared" si="16"/>
        <v/>
      </c>
      <c r="L540" s="29"/>
      <c r="M540" s="29"/>
      <c r="N540" s="29"/>
      <c r="O540" s="29"/>
      <c r="P540" s="29"/>
      <c r="Q540" s="29"/>
      <c r="R540" s="6"/>
      <c r="S540" s="6"/>
      <c r="T540" s="6"/>
      <c r="U540" s="6"/>
      <c r="V540" s="31"/>
      <c r="W540" s="58"/>
      <c r="X540" s="11"/>
    </row>
    <row r="541" spans="1:24" ht="24.95" customHeight="1">
      <c r="A541" s="30">
        <f t="shared" si="17"/>
        <v>0</v>
      </c>
      <c r="B541" s="29"/>
      <c r="C541" s="7"/>
      <c r="D541" s="6"/>
      <c r="E541" s="6"/>
      <c r="F541" s="6"/>
      <c r="G541" s="6"/>
      <c r="H541" s="6"/>
      <c r="I541" s="31"/>
      <c r="J541" s="31"/>
      <c r="K541" s="33" t="str">
        <f t="shared" si="16"/>
        <v/>
      </c>
      <c r="L541" s="29"/>
      <c r="M541" s="29"/>
      <c r="N541" s="29"/>
      <c r="O541" s="29"/>
      <c r="P541" s="29"/>
      <c r="Q541" s="29"/>
      <c r="R541" s="6"/>
      <c r="S541" s="6"/>
      <c r="T541" s="6"/>
      <c r="U541" s="6"/>
      <c r="V541" s="31"/>
      <c r="W541" s="58"/>
      <c r="X541" s="11"/>
    </row>
    <row r="542" spans="1:24" ht="24.95" customHeight="1">
      <c r="A542" s="30">
        <f t="shared" si="17"/>
        <v>0</v>
      </c>
      <c r="B542" s="29"/>
      <c r="C542" s="7"/>
      <c r="D542" s="6"/>
      <c r="E542" s="6"/>
      <c r="F542" s="6"/>
      <c r="G542" s="6"/>
      <c r="H542" s="6"/>
      <c r="I542" s="31"/>
      <c r="J542" s="31"/>
      <c r="K542" s="33" t="str">
        <f t="shared" si="16"/>
        <v/>
      </c>
      <c r="L542" s="29"/>
      <c r="M542" s="29"/>
      <c r="N542" s="29"/>
      <c r="O542" s="29"/>
      <c r="P542" s="29"/>
      <c r="Q542" s="29"/>
      <c r="R542" s="6"/>
      <c r="S542" s="6"/>
      <c r="T542" s="6"/>
      <c r="U542" s="6"/>
      <c r="V542" s="31"/>
      <c r="W542" s="58"/>
      <c r="X542" s="11"/>
    </row>
    <row r="543" spans="1:24" ht="24.95" customHeight="1">
      <c r="A543" s="30">
        <f t="shared" si="17"/>
        <v>0</v>
      </c>
      <c r="B543" s="29"/>
      <c r="C543" s="7"/>
      <c r="D543" s="6"/>
      <c r="E543" s="6"/>
      <c r="F543" s="6"/>
      <c r="G543" s="6"/>
      <c r="H543" s="6"/>
      <c r="I543" s="31"/>
      <c r="J543" s="31"/>
      <c r="K543" s="33" t="str">
        <f t="shared" si="16"/>
        <v/>
      </c>
      <c r="L543" s="29"/>
      <c r="M543" s="29"/>
      <c r="N543" s="29"/>
      <c r="O543" s="29"/>
      <c r="P543" s="29"/>
      <c r="Q543" s="29"/>
      <c r="R543" s="6"/>
      <c r="S543" s="6"/>
      <c r="T543" s="6"/>
      <c r="U543" s="6"/>
      <c r="V543" s="31"/>
      <c r="W543" s="58"/>
      <c r="X543" s="11"/>
    </row>
    <row r="544" spans="1:24" ht="24.95" customHeight="1">
      <c r="A544" s="30">
        <f t="shared" si="17"/>
        <v>0</v>
      </c>
      <c r="B544" s="29"/>
      <c r="C544" s="7"/>
      <c r="D544" s="6"/>
      <c r="E544" s="6"/>
      <c r="F544" s="6"/>
      <c r="G544" s="6"/>
      <c r="H544" s="6"/>
      <c r="I544" s="31"/>
      <c r="J544" s="31"/>
      <c r="K544" s="33" t="str">
        <f t="shared" si="16"/>
        <v/>
      </c>
      <c r="L544" s="29"/>
      <c r="M544" s="29"/>
      <c r="N544" s="29"/>
      <c r="O544" s="29"/>
      <c r="P544" s="29"/>
      <c r="Q544" s="29"/>
      <c r="R544" s="6"/>
      <c r="S544" s="6"/>
      <c r="T544" s="6"/>
      <c r="U544" s="6"/>
      <c r="V544" s="31"/>
      <c r="W544" s="58"/>
      <c r="X544" s="11"/>
    </row>
    <row r="545" spans="1:24" ht="24.95" customHeight="1">
      <c r="A545" s="30">
        <f t="shared" si="17"/>
        <v>0</v>
      </c>
      <c r="B545" s="29"/>
      <c r="C545" s="7"/>
      <c r="D545" s="6"/>
      <c r="E545" s="6"/>
      <c r="F545" s="6"/>
      <c r="G545" s="6"/>
      <c r="H545" s="6"/>
      <c r="I545" s="31"/>
      <c r="J545" s="31"/>
      <c r="K545" s="33" t="str">
        <f t="shared" si="16"/>
        <v/>
      </c>
      <c r="L545" s="29"/>
      <c r="M545" s="29"/>
      <c r="N545" s="29"/>
      <c r="O545" s="29"/>
      <c r="P545" s="29"/>
      <c r="Q545" s="29"/>
      <c r="R545" s="6"/>
      <c r="S545" s="6"/>
      <c r="T545" s="6"/>
      <c r="U545" s="6"/>
      <c r="V545" s="31"/>
      <c r="W545" s="58"/>
      <c r="X545" s="11"/>
    </row>
    <row r="546" spans="1:24" ht="24.95" customHeight="1">
      <c r="A546" s="30">
        <f t="shared" si="17"/>
        <v>0</v>
      </c>
      <c r="B546" s="29"/>
      <c r="C546" s="7"/>
      <c r="D546" s="6"/>
      <c r="E546" s="6"/>
      <c r="F546" s="6"/>
      <c r="G546" s="6"/>
      <c r="H546" s="6"/>
      <c r="I546" s="31"/>
      <c r="J546" s="31"/>
      <c r="K546" s="33" t="str">
        <f t="shared" si="16"/>
        <v/>
      </c>
      <c r="L546" s="29"/>
      <c r="M546" s="29"/>
      <c r="N546" s="29"/>
      <c r="O546" s="29"/>
      <c r="P546" s="29"/>
      <c r="Q546" s="29"/>
      <c r="R546" s="6"/>
      <c r="S546" s="6"/>
      <c r="T546" s="6"/>
      <c r="U546" s="6"/>
      <c r="V546" s="31"/>
      <c r="W546" s="58"/>
      <c r="X546" s="11"/>
    </row>
    <row r="547" spans="1:24" ht="24.95" customHeight="1">
      <c r="A547" s="30">
        <f t="shared" si="17"/>
        <v>0</v>
      </c>
      <c r="B547" s="29"/>
      <c r="C547" s="7"/>
      <c r="D547" s="6"/>
      <c r="E547" s="6"/>
      <c r="F547" s="6"/>
      <c r="G547" s="6"/>
      <c r="H547" s="6"/>
      <c r="I547" s="31"/>
      <c r="J547" s="31"/>
      <c r="K547" s="33" t="str">
        <f t="shared" si="16"/>
        <v/>
      </c>
      <c r="L547" s="29"/>
      <c r="M547" s="29"/>
      <c r="N547" s="29"/>
      <c r="O547" s="29"/>
      <c r="P547" s="29"/>
      <c r="Q547" s="29"/>
      <c r="R547" s="6"/>
      <c r="S547" s="6"/>
      <c r="T547" s="6"/>
      <c r="U547" s="6"/>
      <c r="V547" s="31"/>
      <c r="W547" s="58"/>
      <c r="X547" s="11"/>
    </row>
    <row r="548" spans="1:24" ht="24.95" customHeight="1">
      <c r="A548" s="30">
        <f t="shared" si="17"/>
        <v>0</v>
      </c>
      <c r="B548" s="29"/>
      <c r="C548" s="7"/>
      <c r="D548" s="6"/>
      <c r="E548" s="6"/>
      <c r="F548" s="6"/>
      <c r="G548" s="6"/>
      <c r="H548" s="6"/>
      <c r="I548" s="31"/>
      <c r="J548" s="31"/>
      <c r="K548" s="33" t="str">
        <f t="shared" si="16"/>
        <v/>
      </c>
      <c r="L548" s="29"/>
      <c r="M548" s="29"/>
      <c r="N548" s="29"/>
      <c r="O548" s="29"/>
      <c r="P548" s="29"/>
      <c r="Q548" s="29"/>
      <c r="R548" s="6"/>
      <c r="S548" s="6"/>
      <c r="T548" s="6"/>
      <c r="U548" s="6"/>
      <c r="V548" s="31"/>
      <c r="W548" s="58"/>
      <c r="X548" s="11"/>
    </row>
    <row r="549" spans="1:24" ht="24.95" customHeight="1">
      <c r="A549" s="30">
        <f t="shared" si="17"/>
        <v>0</v>
      </c>
      <c r="B549" s="29"/>
      <c r="C549" s="7"/>
      <c r="D549" s="6"/>
      <c r="E549" s="6"/>
      <c r="F549" s="6"/>
      <c r="G549" s="6"/>
      <c r="H549" s="6"/>
      <c r="I549" s="31"/>
      <c r="J549" s="31"/>
      <c r="K549" s="33" t="str">
        <f t="shared" si="16"/>
        <v/>
      </c>
      <c r="L549" s="29"/>
      <c r="M549" s="29"/>
      <c r="N549" s="29"/>
      <c r="O549" s="29"/>
      <c r="P549" s="29"/>
      <c r="Q549" s="29"/>
      <c r="R549" s="6"/>
      <c r="S549" s="6"/>
      <c r="T549" s="6"/>
      <c r="U549" s="6"/>
      <c r="V549" s="31"/>
      <c r="W549" s="58"/>
      <c r="X549" s="11"/>
    </row>
    <row r="550" spans="1:24" ht="24.95" customHeight="1">
      <c r="A550" s="30">
        <f t="shared" si="17"/>
        <v>0</v>
      </c>
      <c r="B550" s="29"/>
      <c r="C550" s="7"/>
      <c r="D550" s="6"/>
      <c r="E550" s="6"/>
      <c r="F550" s="6"/>
      <c r="G550" s="6"/>
      <c r="H550" s="6"/>
      <c r="I550" s="31"/>
      <c r="J550" s="31"/>
      <c r="K550" s="33" t="str">
        <f t="shared" si="16"/>
        <v/>
      </c>
      <c r="L550" s="29"/>
      <c r="M550" s="29"/>
      <c r="N550" s="29"/>
      <c r="O550" s="29"/>
      <c r="P550" s="29"/>
      <c r="Q550" s="29"/>
      <c r="R550" s="6"/>
      <c r="S550" s="6"/>
      <c r="T550" s="6"/>
      <c r="U550" s="6"/>
      <c r="V550" s="31"/>
      <c r="W550" s="58"/>
      <c r="X550" s="11"/>
    </row>
    <row r="551" spans="1:24" ht="24.95" customHeight="1">
      <c r="A551" s="30">
        <f t="shared" si="17"/>
        <v>0</v>
      </c>
      <c r="B551" s="29"/>
      <c r="C551" s="7"/>
      <c r="D551" s="6"/>
      <c r="E551" s="6"/>
      <c r="F551" s="6"/>
      <c r="G551" s="6"/>
      <c r="H551" s="6"/>
      <c r="I551" s="31"/>
      <c r="J551" s="31"/>
      <c r="K551" s="33" t="str">
        <f t="shared" si="16"/>
        <v/>
      </c>
      <c r="L551" s="29"/>
      <c r="M551" s="29"/>
      <c r="N551" s="29"/>
      <c r="O551" s="29"/>
      <c r="P551" s="29"/>
      <c r="Q551" s="29"/>
      <c r="R551" s="6"/>
      <c r="S551" s="6"/>
      <c r="T551" s="6"/>
      <c r="U551" s="6"/>
      <c r="V551" s="31"/>
      <c r="W551" s="58"/>
      <c r="X551" s="11"/>
    </row>
    <row r="552" spans="1:24" ht="24.95" customHeight="1">
      <c r="A552" s="30">
        <f t="shared" si="17"/>
        <v>0</v>
      </c>
      <c r="B552" s="29"/>
      <c r="C552" s="7"/>
      <c r="D552" s="6"/>
      <c r="E552" s="6"/>
      <c r="F552" s="6"/>
      <c r="G552" s="6"/>
      <c r="H552" s="6"/>
      <c r="I552" s="31"/>
      <c r="J552" s="31"/>
      <c r="K552" s="33" t="str">
        <f t="shared" si="16"/>
        <v/>
      </c>
      <c r="L552" s="29"/>
      <c r="M552" s="29"/>
      <c r="N552" s="29"/>
      <c r="O552" s="29"/>
      <c r="P552" s="29"/>
      <c r="Q552" s="29"/>
      <c r="R552" s="6"/>
      <c r="S552" s="6"/>
      <c r="T552" s="6"/>
      <c r="U552" s="6"/>
      <c r="V552" s="31"/>
      <c r="W552" s="58"/>
      <c r="X552" s="11"/>
    </row>
    <row r="553" spans="1:24" ht="24.95" customHeight="1">
      <c r="A553" s="30">
        <f t="shared" si="17"/>
        <v>0</v>
      </c>
      <c r="B553" s="29"/>
      <c r="C553" s="7"/>
      <c r="D553" s="6"/>
      <c r="E553" s="6"/>
      <c r="F553" s="6"/>
      <c r="G553" s="6"/>
      <c r="H553" s="6"/>
      <c r="I553" s="31"/>
      <c r="J553" s="31"/>
      <c r="K553" s="33" t="str">
        <f t="shared" si="16"/>
        <v/>
      </c>
      <c r="L553" s="29"/>
      <c r="M553" s="29"/>
      <c r="N553" s="29"/>
      <c r="O553" s="29"/>
      <c r="P553" s="29"/>
      <c r="Q553" s="29"/>
      <c r="R553" s="6"/>
      <c r="S553" s="6"/>
      <c r="T553" s="6"/>
      <c r="U553" s="6"/>
      <c r="V553" s="31"/>
      <c r="W553" s="58"/>
      <c r="X553" s="11"/>
    </row>
    <row r="554" spans="1:24" ht="24.95" customHeight="1">
      <c r="A554" s="30">
        <f t="shared" si="17"/>
        <v>0</v>
      </c>
      <c r="B554" s="29"/>
      <c r="C554" s="7"/>
      <c r="D554" s="6"/>
      <c r="E554" s="6"/>
      <c r="F554" s="6"/>
      <c r="G554" s="6"/>
      <c r="H554" s="6"/>
      <c r="I554" s="31"/>
      <c r="J554" s="31"/>
      <c r="K554" s="33" t="str">
        <f t="shared" si="16"/>
        <v/>
      </c>
      <c r="L554" s="29"/>
      <c r="M554" s="29"/>
      <c r="N554" s="29"/>
      <c r="O554" s="29"/>
      <c r="P554" s="29"/>
      <c r="Q554" s="29"/>
      <c r="R554" s="6"/>
      <c r="S554" s="6"/>
      <c r="T554" s="6"/>
      <c r="U554" s="6"/>
      <c r="V554" s="31"/>
      <c r="W554" s="58"/>
      <c r="X554" s="11"/>
    </row>
    <row r="555" spans="1:24" ht="24.95" customHeight="1">
      <c r="A555" s="30">
        <f t="shared" si="17"/>
        <v>0</v>
      </c>
      <c r="B555" s="29"/>
      <c r="C555" s="7"/>
      <c r="D555" s="6"/>
      <c r="E555" s="6"/>
      <c r="F555" s="6"/>
      <c r="G555" s="6"/>
      <c r="H555" s="6"/>
      <c r="I555" s="31"/>
      <c r="J555" s="31"/>
      <c r="K555" s="33" t="str">
        <f t="shared" si="16"/>
        <v/>
      </c>
      <c r="L555" s="29"/>
      <c r="M555" s="29"/>
      <c r="N555" s="29"/>
      <c r="O555" s="29"/>
      <c r="P555" s="29"/>
      <c r="Q555" s="29"/>
      <c r="R555" s="6"/>
      <c r="S555" s="6"/>
      <c r="T555" s="6"/>
      <c r="U555" s="6"/>
      <c r="V555" s="31"/>
      <c r="W555" s="58"/>
      <c r="X555" s="11"/>
    </row>
    <row r="556" spans="1:24" ht="24.95" customHeight="1">
      <c r="A556" s="30">
        <f t="shared" si="17"/>
        <v>0</v>
      </c>
      <c r="B556" s="29"/>
      <c r="C556" s="7"/>
      <c r="D556" s="6"/>
      <c r="E556" s="6"/>
      <c r="F556" s="6"/>
      <c r="G556" s="6"/>
      <c r="H556" s="6"/>
      <c r="I556" s="31"/>
      <c r="J556" s="31"/>
      <c r="K556" s="33" t="str">
        <f t="shared" si="16"/>
        <v/>
      </c>
      <c r="L556" s="29"/>
      <c r="M556" s="29"/>
      <c r="N556" s="29"/>
      <c r="O556" s="29"/>
      <c r="P556" s="29"/>
      <c r="Q556" s="29"/>
      <c r="R556" s="6"/>
      <c r="S556" s="6"/>
      <c r="T556" s="6"/>
      <c r="U556" s="6"/>
      <c r="V556" s="31"/>
      <c r="W556" s="58"/>
      <c r="X556" s="11"/>
    </row>
    <row r="557" spans="1:24" ht="24.95" customHeight="1">
      <c r="A557" s="30">
        <f t="shared" si="17"/>
        <v>0</v>
      </c>
      <c r="B557" s="29"/>
      <c r="C557" s="7"/>
      <c r="D557" s="6"/>
      <c r="E557" s="6"/>
      <c r="F557" s="6"/>
      <c r="G557" s="6"/>
      <c r="H557" s="6"/>
      <c r="I557" s="31"/>
      <c r="J557" s="31"/>
      <c r="K557" s="33" t="str">
        <f t="shared" si="16"/>
        <v/>
      </c>
      <c r="L557" s="29"/>
      <c r="M557" s="29"/>
      <c r="N557" s="29"/>
      <c r="O557" s="29"/>
      <c r="P557" s="29"/>
      <c r="Q557" s="29"/>
      <c r="R557" s="6"/>
      <c r="S557" s="6"/>
      <c r="T557" s="6"/>
      <c r="U557" s="6"/>
      <c r="V557" s="31"/>
      <c r="W557" s="58"/>
      <c r="X557" s="11"/>
    </row>
    <row r="558" spans="1:24" ht="24.95" customHeight="1">
      <c r="A558" s="30">
        <f t="shared" si="17"/>
        <v>0</v>
      </c>
      <c r="B558" s="29"/>
      <c r="C558" s="7"/>
      <c r="D558" s="6"/>
      <c r="E558" s="6"/>
      <c r="F558" s="6"/>
      <c r="G558" s="6"/>
      <c r="H558" s="6"/>
      <c r="I558" s="31"/>
      <c r="J558" s="31"/>
      <c r="K558" s="33" t="str">
        <f t="shared" si="16"/>
        <v/>
      </c>
      <c r="L558" s="29"/>
      <c r="M558" s="29"/>
      <c r="N558" s="29"/>
      <c r="O558" s="29"/>
      <c r="P558" s="29"/>
      <c r="Q558" s="29"/>
      <c r="R558" s="6"/>
      <c r="S558" s="6"/>
      <c r="T558" s="6"/>
      <c r="U558" s="6"/>
      <c r="V558" s="31"/>
      <c r="W558" s="58"/>
      <c r="X558" s="11"/>
    </row>
    <row r="559" spans="1:24" ht="24.95" customHeight="1">
      <c r="A559" s="30">
        <f t="shared" si="17"/>
        <v>0</v>
      </c>
      <c r="B559" s="29"/>
      <c r="C559" s="7"/>
      <c r="D559" s="6"/>
      <c r="E559" s="6"/>
      <c r="F559" s="6"/>
      <c r="G559" s="6"/>
      <c r="H559" s="6"/>
      <c r="I559" s="31"/>
      <c r="J559" s="31"/>
      <c r="K559" s="33" t="str">
        <f t="shared" si="16"/>
        <v/>
      </c>
      <c r="L559" s="29"/>
      <c r="M559" s="29"/>
      <c r="N559" s="29"/>
      <c r="O559" s="29"/>
      <c r="P559" s="29"/>
      <c r="Q559" s="29"/>
      <c r="R559" s="6"/>
      <c r="S559" s="6"/>
      <c r="T559" s="6"/>
      <c r="U559" s="6"/>
      <c r="V559" s="31"/>
      <c r="W559" s="58"/>
      <c r="X559" s="11"/>
    </row>
    <row r="560" spans="1:24" ht="24.95" customHeight="1">
      <c r="A560" s="30">
        <f t="shared" si="17"/>
        <v>0</v>
      </c>
      <c r="B560" s="29"/>
      <c r="C560" s="7"/>
      <c r="D560" s="6"/>
      <c r="E560" s="6"/>
      <c r="F560" s="6"/>
      <c r="G560" s="6"/>
      <c r="H560" s="6"/>
      <c r="I560" s="31"/>
      <c r="J560" s="31"/>
      <c r="K560" s="33" t="str">
        <f t="shared" si="16"/>
        <v/>
      </c>
      <c r="L560" s="29"/>
      <c r="M560" s="29"/>
      <c r="N560" s="29"/>
      <c r="O560" s="29"/>
      <c r="P560" s="29"/>
      <c r="Q560" s="29"/>
      <c r="R560" s="6"/>
      <c r="S560" s="6"/>
      <c r="T560" s="6"/>
      <c r="U560" s="6"/>
      <c r="V560" s="31"/>
      <c r="W560" s="58"/>
      <c r="X560" s="11"/>
    </row>
    <row r="561" spans="1:24" ht="24.95" customHeight="1">
      <c r="A561" s="30">
        <f t="shared" si="17"/>
        <v>0</v>
      </c>
      <c r="B561" s="29"/>
      <c r="C561" s="7"/>
      <c r="D561" s="6"/>
      <c r="E561" s="6"/>
      <c r="F561" s="6"/>
      <c r="G561" s="6"/>
      <c r="H561" s="6"/>
      <c r="I561" s="31"/>
      <c r="J561" s="31"/>
      <c r="K561" s="33" t="str">
        <f t="shared" si="16"/>
        <v/>
      </c>
      <c r="L561" s="29"/>
      <c r="M561" s="29"/>
      <c r="N561" s="29"/>
      <c r="O561" s="29"/>
      <c r="P561" s="29"/>
      <c r="Q561" s="29"/>
      <c r="R561" s="6"/>
      <c r="S561" s="6"/>
      <c r="T561" s="6"/>
      <c r="U561" s="6"/>
      <c r="V561" s="31"/>
      <c r="W561" s="58"/>
      <c r="X561" s="11"/>
    </row>
    <row r="562" spans="1:24" ht="24.95" customHeight="1">
      <c r="A562" s="30">
        <f t="shared" si="17"/>
        <v>0</v>
      </c>
      <c r="B562" s="29"/>
      <c r="C562" s="7"/>
      <c r="D562" s="6"/>
      <c r="E562" s="6"/>
      <c r="F562" s="6"/>
      <c r="G562" s="6"/>
      <c r="H562" s="6"/>
      <c r="I562" s="31"/>
      <c r="J562" s="31"/>
      <c r="K562" s="33" t="str">
        <f t="shared" si="16"/>
        <v/>
      </c>
      <c r="L562" s="29"/>
      <c r="M562" s="29"/>
      <c r="N562" s="29"/>
      <c r="O562" s="29"/>
      <c r="P562" s="29"/>
      <c r="Q562" s="29"/>
      <c r="R562" s="6"/>
      <c r="S562" s="6"/>
      <c r="T562" s="6"/>
      <c r="U562" s="6"/>
      <c r="V562" s="31"/>
      <c r="W562" s="58"/>
      <c r="X562" s="11"/>
    </row>
    <row r="563" spans="1:24" ht="24.95" customHeight="1">
      <c r="A563" s="30">
        <f t="shared" si="17"/>
        <v>0</v>
      </c>
      <c r="B563" s="29"/>
      <c r="C563" s="7"/>
      <c r="D563" s="6"/>
      <c r="E563" s="6"/>
      <c r="F563" s="6"/>
      <c r="G563" s="6"/>
      <c r="H563" s="6"/>
      <c r="I563" s="31"/>
      <c r="J563" s="31"/>
      <c r="K563" s="33" t="str">
        <f t="shared" si="16"/>
        <v/>
      </c>
      <c r="L563" s="29"/>
      <c r="M563" s="29"/>
      <c r="N563" s="29"/>
      <c r="O563" s="29"/>
      <c r="P563" s="29"/>
      <c r="Q563" s="29"/>
      <c r="R563" s="6"/>
      <c r="S563" s="6"/>
      <c r="T563" s="6"/>
      <c r="U563" s="6"/>
      <c r="V563" s="31"/>
      <c r="W563" s="58"/>
      <c r="X563" s="11"/>
    </row>
    <row r="564" spans="1:24" ht="24.95" customHeight="1">
      <c r="A564" s="30">
        <f t="shared" si="17"/>
        <v>0</v>
      </c>
      <c r="B564" s="29"/>
      <c r="C564" s="7"/>
      <c r="D564" s="6"/>
      <c r="E564" s="6"/>
      <c r="F564" s="6"/>
      <c r="G564" s="6"/>
      <c r="H564" s="6"/>
      <c r="I564" s="31"/>
      <c r="J564" s="31"/>
      <c r="K564" s="33" t="str">
        <f t="shared" si="16"/>
        <v/>
      </c>
      <c r="L564" s="29"/>
      <c r="M564" s="29"/>
      <c r="N564" s="29"/>
      <c r="O564" s="29"/>
      <c r="P564" s="29"/>
      <c r="Q564" s="29"/>
      <c r="R564" s="6"/>
      <c r="S564" s="6"/>
      <c r="T564" s="6"/>
      <c r="U564" s="6"/>
      <c r="V564" s="31"/>
      <c r="W564" s="58"/>
      <c r="X564" s="11"/>
    </row>
    <row r="565" spans="1:24" ht="24.95" customHeight="1">
      <c r="A565" s="30">
        <f t="shared" si="17"/>
        <v>0</v>
      </c>
      <c r="B565" s="29"/>
      <c r="C565" s="7"/>
      <c r="D565" s="6"/>
      <c r="E565" s="6"/>
      <c r="F565" s="6"/>
      <c r="G565" s="6"/>
      <c r="H565" s="6"/>
      <c r="I565" s="31"/>
      <c r="J565" s="31"/>
      <c r="K565" s="33" t="str">
        <f t="shared" si="16"/>
        <v/>
      </c>
      <c r="L565" s="29"/>
      <c r="M565" s="29"/>
      <c r="N565" s="29"/>
      <c r="O565" s="29"/>
      <c r="P565" s="29"/>
      <c r="Q565" s="29"/>
      <c r="R565" s="6"/>
      <c r="S565" s="6"/>
      <c r="T565" s="6"/>
      <c r="U565" s="6"/>
      <c r="V565" s="31"/>
      <c r="W565" s="58"/>
      <c r="X565" s="11"/>
    </row>
    <row r="566" spans="1:24" ht="24.95" customHeight="1">
      <c r="A566" s="30">
        <f t="shared" si="17"/>
        <v>0</v>
      </c>
      <c r="B566" s="29"/>
      <c r="C566" s="7"/>
      <c r="D566" s="6"/>
      <c r="E566" s="6"/>
      <c r="F566" s="6"/>
      <c r="G566" s="6"/>
      <c r="H566" s="6"/>
      <c r="I566" s="31"/>
      <c r="J566" s="31"/>
      <c r="K566" s="33" t="str">
        <f t="shared" si="16"/>
        <v/>
      </c>
      <c r="L566" s="29"/>
      <c r="M566" s="29"/>
      <c r="N566" s="29"/>
      <c r="O566" s="29"/>
      <c r="P566" s="29"/>
      <c r="Q566" s="29"/>
      <c r="R566" s="6"/>
      <c r="S566" s="6"/>
      <c r="T566" s="6"/>
      <c r="U566" s="6"/>
      <c r="V566" s="31"/>
      <c r="W566" s="58"/>
      <c r="X566" s="11"/>
    </row>
    <row r="567" spans="1:24" ht="24.95" customHeight="1">
      <c r="A567" s="30">
        <f t="shared" si="17"/>
        <v>0</v>
      </c>
      <c r="B567" s="29"/>
      <c r="C567" s="7"/>
      <c r="D567" s="6"/>
      <c r="E567" s="6"/>
      <c r="F567" s="6"/>
      <c r="G567" s="6"/>
      <c r="H567" s="6"/>
      <c r="I567" s="31"/>
      <c r="J567" s="31"/>
      <c r="K567" s="33" t="str">
        <f t="shared" si="16"/>
        <v/>
      </c>
      <c r="L567" s="29"/>
      <c r="M567" s="29"/>
      <c r="N567" s="29"/>
      <c r="O567" s="29"/>
      <c r="P567" s="29"/>
      <c r="Q567" s="29"/>
      <c r="R567" s="6"/>
      <c r="S567" s="6"/>
      <c r="T567" s="6"/>
      <c r="U567" s="6"/>
      <c r="V567" s="31"/>
      <c r="W567" s="58"/>
      <c r="X567" s="11"/>
    </row>
    <row r="568" spans="1:24" ht="24.95" customHeight="1">
      <c r="A568" s="30">
        <f t="shared" si="17"/>
        <v>0</v>
      </c>
      <c r="B568" s="29"/>
      <c r="C568" s="7"/>
      <c r="D568" s="6"/>
      <c r="E568" s="6"/>
      <c r="F568" s="6"/>
      <c r="G568" s="6"/>
      <c r="H568" s="6"/>
      <c r="I568" s="31"/>
      <c r="J568" s="31"/>
      <c r="K568" s="33" t="str">
        <f t="shared" si="16"/>
        <v/>
      </c>
      <c r="L568" s="29"/>
      <c r="M568" s="29"/>
      <c r="N568" s="29"/>
      <c r="O568" s="29"/>
      <c r="P568" s="29"/>
      <c r="Q568" s="29"/>
      <c r="R568" s="6"/>
      <c r="S568" s="6"/>
      <c r="T568" s="6"/>
      <c r="U568" s="6"/>
      <c r="V568" s="31"/>
      <c r="W568" s="58"/>
      <c r="X568" s="11"/>
    </row>
    <row r="569" spans="1:24" ht="24.95" customHeight="1">
      <c r="A569" s="30">
        <f t="shared" si="17"/>
        <v>0</v>
      </c>
      <c r="B569" s="29"/>
      <c r="C569" s="7"/>
      <c r="D569" s="6"/>
      <c r="E569" s="6"/>
      <c r="F569" s="6"/>
      <c r="G569" s="6"/>
      <c r="H569" s="6"/>
      <c r="I569" s="31"/>
      <c r="J569" s="31"/>
      <c r="K569" s="33" t="str">
        <f t="shared" si="16"/>
        <v/>
      </c>
      <c r="L569" s="29"/>
      <c r="M569" s="29"/>
      <c r="N569" s="29"/>
      <c r="O569" s="29"/>
      <c r="P569" s="29"/>
      <c r="Q569" s="29"/>
      <c r="R569" s="6"/>
      <c r="S569" s="6"/>
      <c r="T569" s="6"/>
      <c r="U569" s="6"/>
      <c r="V569" s="31"/>
      <c r="W569" s="58"/>
      <c r="X569" s="11"/>
    </row>
    <row r="570" spans="1:24" ht="24.95" customHeight="1">
      <c r="A570" s="30">
        <f t="shared" si="17"/>
        <v>0</v>
      </c>
      <c r="B570" s="29"/>
      <c r="C570" s="7"/>
      <c r="D570" s="6"/>
      <c r="E570" s="6"/>
      <c r="F570" s="6"/>
      <c r="G570" s="6"/>
      <c r="H570" s="6"/>
      <c r="I570" s="31"/>
      <c r="J570" s="31"/>
      <c r="K570" s="33" t="str">
        <f t="shared" si="16"/>
        <v/>
      </c>
      <c r="L570" s="29"/>
      <c r="M570" s="29"/>
      <c r="N570" s="29"/>
      <c r="O570" s="29"/>
      <c r="P570" s="29"/>
      <c r="Q570" s="29"/>
      <c r="R570" s="6"/>
      <c r="S570" s="6"/>
      <c r="T570" s="6"/>
      <c r="U570" s="6"/>
      <c r="V570" s="31"/>
      <c r="W570" s="58"/>
      <c r="X570" s="11"/>
    </row>
    <row r="571" spans="1:24" ht="24.95" customHeight="1">
      <c r="A571" s="30">
        <f t="shared" si="17"/>
        <v>0</v>
      </c>
      <c r="B571" s="29"/>
      <c r="C571" s="7"/>
      <c r="D571" s="6"/>
      <c r="E571" s="6"/>
      <c r="F571" s="6"/>
      <c r="G571" s="6"/>
      <c r="H571" s="6"/>
      <c r="I571" s="31"/>
      <c r="J571" s="31"/>
      <c r="K571" s="33" t="str">
        <f t="shared" si="16"/>
        <v/>
      </c>
      <c r="L571" s="29"/>
      <c r="M571" s="29"/>
      <c r="N571" s="29"/>
      <c r="O571" s="29"/>
      <c r="P571" s="29"/>
      <c r="Q571" s="29"/>
      <c r="R571" s="6"/>
      <c r="S571" s="6"/>
      <c r="T571" s="6"/>
      <c r="U571" s="6"/>
      <c r="V571" s="31"/>
      <c r="W571" s="58"/>
      <c r="X571" s="11"/>
    </row>
    <row r="572" spans="1:24" ht="24.95" customHeight="1">
      <c r="A572" s="30">
        <f t="shared" si="17"/>
        <v>0</v>
      </c>
      <c r="B572" s="29"/>
      <c r="C572" s="7"/>
      <c r="D572" s="6"/>
      <c r="E572" s="6"/>
      <c r="F572" s="6"/>
      <c r="G572" s="6"/>
      <c r="H572" s="6"/>
      <c r="I572" s="31"/>
      <c r="J572" s="31"/>
      <c r="K572" s="33" t="str">
        <f t="shared" si="16"/>
        <v/>
      </c>
      <c r="L572" s="29"/>
      <c r="M572" s="29"/>
      <c r="N572" s="29"/>
      <c r="O572" s="29"/>
      <c r="P572" s="29"/>
      <c r="Q572" s="29"/>
      <c r="R572" s="6"/>
      <c r="S572" s="6"/>
      <c r="T572" s="6"/>
      <c r="U572" s="6"/>
      <c r="V572" s="31"/>
      <c r="W572" s="58"/>
      <c r="X572" s="11"/>
    </row>
    <row r="573" spans="1:24" ht="24.95" customHeight="1">
      <c r="A573" s="30">
        <f t="shared" si="17"/>
        <v>0</v>
      </c>
      <c r="B573" s="29"/>
      <c r="C573" s="7"/>
      <c r="D573" s="6"/>
      <c r="E573" s="6"/>
      <c r="F573" s="6"/>
      <c r="G573" s="6"/>
      <c r="H573" s="6"/>
      <c r="I573" s="31"/>
      <c r="J573" s="31"/>
      <c r="K573" s="33" t="str">
        <f t="shared" si="16"/>
        <v/>
      </c>
      <c r="L573" s="29"/>
      <c r="M573" s="29"/>
      <c r="N573" s="29"/>
      <c r="O573" s="29"/>
      <c r="P573" s="29"/>
      <c r="Q573" s="29"/>
      <c r="R573" s="6"/>
      <c r="S573" s="6"/>
      <c r="T573" s="6"/>
      <c r="U573" s="6"/>
      <c r="V573" s="31"/>
      <c r="W573" s="58"/>
      <c r="X573" s="11"/>
    </row>
    <row r="574" spans="1:24" ht="24.95" customHeight="1">
      <c r="A574" s="30">
        <f t="shared" si="17"/>
        <v>0</v>
      </c>
      <c r="B574" s="29"/>
      <c r="C574" s="7"/>
      <c r="D574" s="6"/>
      <c r="E574" s="6"/>
      <c r="F574" s="6"/>
      <c r="G574" s="6"/>
      <c r="H574" s="6"/>
      <c r="I574" s="31"/>
      <c r="J574" s="31"/>
      <c r="K574" s="33" t="str">
        <f t="shared" si="16"/>
        <v/>
      </c>
      <c r="L574" s="29"/>
      <c r="M574" s="29"/>
      <c r="N574" s="29"/>
      <c r="O574" s="29"/>
      <c r="P574" s="29"/>
      <c r="Q574" s="29"/>
      <c r="R574" s="6"/>
      <c r="S574" s="6"/>
      <c r="T574" s="6"/>
      <c r="U574" s="6"/>
      <c r="V574" s="31"/>
      <c r="W574" s="58"/>
      <c r="X574" s="11"/>
    </row>
    <row r="575" spans="1:24" ht="24.95" customHeight="1">
      <c r="A575" s="30">
        <f t="shared" si="17"/>
        <v>0</v>
      </c>
      <c r="B575" s="29"/>
      <c r="C575" s="7"/>
      <c r="D575" s="6"/>
      <c r="E575" s="6"/>
      <c r="F575" s="6"/>
      <c r="G575" s="6"/>
      <c r="H575" s="6"/>
      <c r="I575" s="31"/>
      <c r="J575" s="31"/>
      <c r="K575" s="33" t="str">
        <f t="shared" si="16"/>
        <v/>
      </c>
      <c r="L575" s="29"/>
      <c r="M575" s="29"/>
      <c r="N575" s="29"/>
      <c r="O575" s="29"/>
      <c r="P575" s="29"/>
      <c r="Q575" s="29"/>
      <c r="R575" s="6"/>
      <c r="S575" s="6"/>
      <c r="T575" s="6"/>
      <c r="U575" s="6"/>
      <c r="V575" s="31"/>
      <c r="W575" s="58"/>
      <c r="X575" s="11"/>
    </row>
    <row r="576" spans="1:24" ht="24.95" customHeight="1">
      <c r="A576" s="30">
        <f t="shared" si="17"/>
        <v>0</v>
      </c>
      <c r="B576" s="29"/>
      <c r="C576" s="7"/>
      <c r="D576" s="6"/>
      <c r="E576" s="6"/>
      <c r="F576" s="6"/>
      <c r="G576" s="6"/>
      <c r="H576" s="6"/>
      <c r="I576" s="31"/>
      <c r="J576" s="31"/>
      <c r="K576" s="33" t="str">
        <f t="shared" si="16"/>
        <v/>
      </c>
      <c r="L576" s="29"/>
      <c r="M576" s="29"/>
      <c r="N576" s="29"/>
      <c r="O576" s="29"/>
      <c r="P576" s="29"/>
      <c r="Q576" s="29"/>
      <c r="R576" s="6"/>
      <c r="S576" s="6"/>
      <c r="T576" s="6"/>
      <c r="U576" s="6"/>
      <c r="V576" s="31"/>
      <c r="W576" s="58"/>
      <c r="X576" s="11"/>
    </row>
    <row r="577" spans="1:24" ht="24.95" customHeight="1">
      <c r="A577" s="30">
        <f t="shared" si="17"/>
        <v>0</v>
      </c>
      <c r="B577" s="29"/>
      <c r="C577" s="7"/>
      <c r="D577" s="6"/>
      <c r="E577" s="6"/>
      <c r="F577" s="6"/>
      <c r="G577" s="6"/>
      <c r="H577" s="6"/>
      <c r="I577" s="31"/>
      <c r="J577" s="31"/>
      <c r="K577" s="33" t="str">
        <f t="shared" si="16"/>
        <v/>
      </c>
      <c r="L577" s="29"/>
      <c r="M577" s="29"/>
      <c r="N577" s="29"/>
      <c r="O577" s="29"/>
      <c r="P577" s="29"/>
      <c r="Q577" s="29"/>
      <c r="R577" s="6"/>
      <c r="S577" s="6"/>
      <c r="T577" s="6"/>
      <c r="U577" s="6"/>
      <c r="V577" s="31"/>
      <c r="W577" s="58"/>
      <c r="X577" s="11"/>
    </row>
    <row r="578" spans="1:24" ht="24.95" customHeight="1">
      <c r="A578" s="30">
        <f t="shared" si="17"/>
        <v>0</v>
      </c>
      <c r="B578" s="29"/>
      <c r="C578" s="7"/>
      <c r="D578" s="6"/>
      <c r="E578" s="6"/>
      <c r="F578" s="6"/>
      <c r="G578" s="6"/>
      <c r="H578" s="6"/>
      <c r="I578" s="31"/>
      <c r="J578" s="31"/>
      <c r="K578" s="33" t="str">
        <f t="shared" si="16"/>
        <v/>
      </c>
      <c r="L578" s="29"/>
      <c r="M578" s="29"/>
      <c r="N578" s="29"/>
      <c r="O578" s="29"/>
      <c r="P578" s="29"/>
      <c r="Q578" s="29"/>
      <c r="R578" s="6"/>
      <c r="S578" s="6"/>
      <c r="T578" s="6"/>
      <c r="U578" s="6"/>
      <c r="V578" s="31"/>
      <c r="W578" s="58"/>
      <c r="X578" s="11"/>
    </row>
    <row r="579" spans="1:24" ht="24.95" customHeight="1">
      <c r="A579" s="30">
        <f t="shared" si="17"/>
        <v>0</v>
      </c>
      <c r="B579" s="29"/>
      <c r="C579" s="7"/>
      <c r="D579" s="6"/>
      <c r="E579" s="6"/>
      <c r="F579" s="6"/>
      <c r="G579" s="6"/>
      <c r="H579" s="6"/>
      <c r="I579" s="31"/>
      <c r="J579" s="31"/>
      <c r="K579" s="33" t="str">
        <f t="shared" si="16"/>
        <v/>
      </c>
      <c r="L579" s="29"/>
      <c r="M579" s="29"/>
      <c r="N579" s="29"/>
      <c r="O579" s="29"/>
      <c r="P579" s="29"/>
      <c r="Q579" s="29"/>
      <c r="R579" s="6"/>
      <c r="S579" s="6"/>
      <c r="T579" s="6"/>
      <c r="U579" s="6"/>
      <c r="V579" s="31"/>
      <c r="W579" s="58"/>
      <c r="X579" s="11"/>
    </row>
    <row r="580" spans="1:24" ht="24.95" customHeight="1">
      <c r="A580" s="30">
        <f t="shared" si="17"/>
        <v>0</v>
      </c>
      <c r="B580" s="29"/>
      <c r="C580" s="7"/>
      <c r="D580" s="6"/>
      <c r="E580" s="6"/>
      <c r="F580" s="6"/>
      <c r="G580" s="6"/>
      <c r="H580" s="6"/>
      <c r="I580" s="31"/>
      <c r="J580" s="31"/>
      <c r="K580" s="33" t="str">
        <f t="shared" si="16"/>
        <v/>
      </c>
      <c r="L580" s="29"/>
      <c r="M580" s="29"/>
      <c r="N580" s="29"/>
      <c r="O580" s="29"/>
      <c r="P580" s="29"/>
      <c r="Q580" s="29"/>
      <c r="R580" s="6"/>
      <c r="S580" s="6"/>
      <c r="T580" s="6"/>
      <c r="U580" s="6"/>
      <c r="V580" s="31"/>
      <c r="W580" s="58"/>
      <c r="X580" s="11"/>
    </row>
    <row r="581" spans="1:24" ht="24.95" customHeight="1">
      <c r="A581" s="30">
        <f t="shared" si="17"/>
        <v>0</v>
      </c>
      <c r="B581" s="29"/>
      <c r="C581" s="7"/>
      <c r="D581" s="6"/>
      <c r="E581" s="6"/>
      <c r="F581" s="6"/>
      <c r="G581" s="6"/>
      <c r="H581" s="6"/>
      <c r="I581" s="31"/>
      <c r="J581" s="31"/>
      <c r="K581" s="33" t="str">
        <f t="shared" si="16"/>
        <v/>
      </c>
      <c r="L581" s="29"/>
      <c r="M581" s="29"/>
      <c r="N581" s="29"/>
      <c r="O581" s="29"/>
      <c r="P581" s="29"/>
      <c r="Q581" s="29"/>
      <c r="R581" s="6"/>
      <c r="S581" s="6"/>
      <c r="T581" s="6"/>
      <c r="U581" s="6"/>
      <c r="V581" s="31"/>
      <c r="W581" s="58"/>
      <c r="X581" s="11"/>
    </row>
    <row r="582" spans="1:24" ht="24.95" customHeight="1">
      <c r="A582" s="30">
        <f t="shared" si="17"/>
        <v>0</v>
      </c>
      <c r="B582" s="29"/>
      <c r="C582" s="7"/>
      <c r="D582" s="6"/>
      <c r="E582" s="6"/>
      <c r="F582" s="6"/>
      <c r="G582" s="6"/>
      <c r="H582" s="6"/>
      <c r="I582" s="31"/>
      <c r="J582" s="31"/>
      <c r="K582" s="33" t="str">
        <f t="shared" si="16"/>
        <v/>
      </c>
      <c r="L582" s="29"/>
      <c r="M582" s="29"/>
      <c r="N582" s="29"/>
      <c r="O582" s="29"/>
      <c r="P582" s="29"/>
      <c r="Q582" s="29"/>
      <c r="R582" s="6"/>
      <c r="S582" s="6"/>
      <c r="T582" s="6"/>
      <c r="U582" s="6"/>
      <c r="V582" s="31"/>
      <c r="W582" s="58"/>
      <c r="X582" s="11"/>
    </row>
    <row r="583" spans="1:24" ht="24.95" customHeight="1">
      <c r="A583" s="30">
        <f t="shared" si="17"/>
        <v>0</v>
      </c>
      <c r="B583" s="29"/>
      <c r="C583" s="7"/>
      <c r="D583" s="6"/>
      <c r="E583" s="6"/>
      <c r="F583" s="6"/>
      <c r="G583" s="6"/>
      <c r="H583" s="6"/>
      <c r="I583" s="31"/>
      <c r="J583" s="31"/>
      <c r="K583" s="33" t="str">
        <f t="shared" si="16"/>
        <v/>
      </c>
      <c r="L583" s="29"/>
      <c r="M583" s="29"/>
      <c r="N583" s="29"/>
      <c r="O583" s="29"/>
      <c r="P583" s="29"/>
      <c r="Q583" s="29"/>
      <c r="R583" s="6"/>
      <c r="S583" s="6"/>
      <c r="T583" s="6"/>
      <c r="U583" s="6"/>
      <c r="V583" s="31"/>
      <c r="W583" s="58"/>
      <c r="X583" s="11"/>
    </row>
    <row r="584" spans="1:24" ht="24.95" customHeight="1">
      <c r="A584" s="30">
        <f t="shared" si="17"/>
        <v>0</v>
      </c>
      <c r="B584" s="29"/>
      <c r="C584" s="7"/>
      <c r="D584" s="6"/>
      <c r="E584" s="6"/>
      <c r="F584" s="6"/>
      <c r="G584" s="6"/>
      <c r="H584" s="6"/>
      <c r="I584" s="31"/>
      <c r="J584" s="31"/>
      <c r="K584" s="33" t="str">
        <f t="shared" si="16"/>
        <v/>
      </c>
      <c r="L584" s="29"/>
      <c r="M584" s="29"/>
      <c r="N584" s="29"/>
      <c r="O584" s="29"/>
      <c r="P584" s="29"/>
      <c r="Q584" s="29"/>
      <c r="R584" s="6"/>
      <c r="S584" s="6"/>
      <c r="T584" s="6"/>
      <c r="U584" s="6"/>
      <c r="V584" s="31"/>
      <c r="W584" s="58"/>
      <c r="X584" s="11"/>
    </row>
    <row r="585" spans="1:24" ht="24.95" customHeight="1">
      <c r="A585" s="30">
        <f t="shared" si="17"/>
        <v>0</v>
      </c>
      <c r="B585" s="29"/>
      <c r="C585" s="7"/>
      <c r="D585" s="6"/>
      <c r="E585" s="6"/>
      <c r="F585" s="6"/>
      <c r="G585" s="6"/>
      <c r="H585" s="6"/>
      <c r="I585" s="31"/>
      <c r="J585" s="31"/>
      <c r="K585" s="33" t="str">
        <f t="shared" si="16"/>
        <v/>
      </c>
      <c r="L585" s="29"/>
      <c r="M585" s="29"/>
      <c r="N585" s="29"/>
      <c r="O585" s="29"/>
      <c r="P585" s="29"/>
      <c r="Q585" s="29"/>
      <c r="R585" s="6"/>
      <c r="S585" s="6"/>
      <c r="T585" s="6"/>
      <c r="U585" s="6"/>
      <c r="V585" s="31"/>
      <c r="W585" s="58"/>
      <c r="X585" s="11"/>
    </row>
    <row r="586" spans="1:24" ht="24.95" customHeight="1">
      <c r="A586" s="30">
        <f t="shared" si="17"/>
        <v>0</v>
      </c>
      <c r="B586" s="29"/>
      <c r="C586" s="7"/>
      <c r="D586" s="6"/>
      <c r="E586" s="6"/>
      <c r="F586" s="6"/>
      <c r="G586" s="6"/>
      <c r="H586" s="6"/>
      <c r="I586" s="31"/>
      <c r="J586" s="31"/>
      <c r="K586" s="33" t="str">
        <f t="shared" si="16"/>
        <v/>
      </c>
      <c r="L586" s="29"/>
      <c r="M586" s="29"/>
      <c r="N586" s="29"/>
      <c r="O586" s="29"/>
      <c r="P586" s="29"/>
      <c r="Q586" s="29"/>
      <c r="R586" s="6"/>
      <c r="S586" s="6"/>
      <c r="T586" s="6"/>
      <c r="U586" s="6"/>
      <c r="V586" s="31"/>
      <c r="W586" s="58"/>
      <c r="X586" s="11"/>
    </row>
    <row r="587" spans="1:24" ht="24.95" customHeight="1">
      <c r="A587" s="30">
        <f t="shared" si="17"/>
        <v>0</v>
      </c>
      <c r="B587" s="29"/>
      <c r="C587" s="7"/>
      <c r="D587" s="6"/>
      <c r="E587" s="6"/>
      <c r="F587" s="6"/>
      <c r="G587" s="6"/>
      <c r="H587" s="6"/>
      <c r="I587" s="31"/>
      <c r="J587" s="31"/>
      <c r="K587" s="33" t="str">
        <f t="shared" ref="K587:K610" si="18">IFERROR(IF(J587="","",SUM(J587/I587*100,0)),"")</f>
        <v/>
      </c>
      <c r="L587" s="29"/>
      <c r="M587" s="29"/>
      <c r="N587" s="29"/>
      <c r="O587" s="29"/>
      <c r="P587" s="29"/>
      <c r="Q587" s="29"/>
      <c r="R587" s="6"/>
      <c r="S587" s="6"/>
      <c r="T587" s="6"/>
      <c r="U587" s="6"/>
      <c r="V587" s="31"/>
      <c r="W587" s="58"/>
      <c r="X587" s="11"/>
    </row>
    <row r="588" spans="1:24" ht="24.95" customHeight="1">
      <c r="A588" s="30">
        <f t="shared" ref="A588:A610" si="19">IF(LEN(B588)&gt;=2,A587+1,0)</f>
        <v>0</v>
      </c>
      <c r="B588" s="29"/>
      <c r="C588" s="7"/>
      <c r="D588" s="6"/>
      <c r="E588" s="6"/>
      <c r="F588" s="6"/>
      <c r="G588" s="6"/>
      <c r="H588" s="6"/>
      <c r="I588" s="31"/>
      <c r="J588" s="31"/>
      <c r="K588" s="33" t="str">
        <f t="shared" si="18"/>
        <v/>
      </c>
      <c r="L588" s="29"/>
      <c r="M588" s="29"/>
      <c r="N588" s="29"/>
      <c r="O588" s="29"/>
      <c r="P588" s="29"/>
      <c r="Q588" s="29"/>
      <c r="R588" s="6"/>
      <c r="S588" s="6"/>
      <c r="T588" s="6"/>
      <c r="U588" s="6"/>
      <c r="V588" s="31"/>
      <c r="W588" s="58"/>
      <c r="X588" s="11"/>
    </row>
    <row r="589" spans="1:24" ht="24.95" customHeight="1">
      <c r="A589" s="30">
        <f t="shared" si="19"/>
        <v>0</v>
      </c>
      <c r="B589" s="29"/>
      <c r="C589" s="7"/>
      <c r="D589" s="6"/>
      <c r="E589" s="6"/>
      <c r="F589" s="6"/>
      <c r="G589" s="6"/>
      <c r="H589" s="6"/>
      <c r="I589" s="31"/>
      <c r="J589" s="31"/>
      <c r="K589" s="33" t="str">
        <f t="shared" si="18"/>
        <v/>
      </c>
      <c r="L589" s="29"/>
      <c r="M589" s="29"/>
      <c r="N589" s="29"/>
      <c r="O589" s="29"/>
      <c r="P589" s="29"/>
      <c r="Q589" s="29"/>
      <c r="R589" s="6"/>
      <c r="S589" s="6"/>
      <c r="T589" s="6"/>
      <c r="U589" s="6"/>
      <c r="V589" s="31"/>
      <c r="W589" s="58"/>
      <c r="X589" s="11"/>
    </row>
    <row r="590" spans="1:24" ht="24.95" customHeight="1">
      <c r="A590" s="30">
        <f t="shared" si="19"/>
        <v>0</v>
      </c>
      <c r="B590" s="29"/>
      <c r="C590" s="7"/>
      <c r="D590" s="6"/>
      <c r="E590" s="6"/>
      <c r="F590" s="6"/>
      <c r="G590" s="6"/>
      <c r="H590" s="6"/>
      <c r="I590" s="31"/>
      <c r="J590" s="31"/>
      <c r="K590" s="33" t="str">
        <f t="shared" si="18"/>
        <v/>
      </c>
      <c r="L590" s="29"/>
      <c r="M590" s="29"/>
      <c r="N590" s="29"/>
      <c r="O590" s="29"/>
      <c r="P590" s="29"/>
      <c r="Q590" s="29"/>
      <c r="R590" s="6"/>
      <c r="S590" s="6"/>
      <c r="T590" s="6"/>
      <c r="U590" s="6"/>
      <c r="V590" s="31"/>
      <c r="W590" s="58"/>
      <c r="X590" s="11"/>
    </row>
    <row r="591" spans="1:24" ht="24.95" customHeight="1">
      <c r="A591" s="30">
        <f t="shared" si="19"/>
        <v>0</v>
      </c>
      <c r="B591" s="29"/>
      <c r="C591" s="7"/>
      <c r="D591" s="6"/>
      <c r="E591" s="6"/>
      <c r="F591" s="6"/>
      <c r="G591" s="6"/>
      <c r="H591" s="6"/>
      <c r="I591" s="31"/>
      <c r="J591" s="31"/>
      <c r="K591" s="33" t="str">
        <f t="shared" si="18"/>
        <v/>
      </c>
      <c r="L591" s="29"/>
      <c r="M591" s="29"/>
      <c r="N591" s="29"/>
      <c r="O591" s="29"/>
      <c r="P591" s="29"/>
      <c r="Q591" s="29"/>
      <c r="R591" s="6"/>
      <c r="S591" s="6"/>
      <c r="T591" s="6"/>
      <c r="U591" s="6"/>
      <c r="V591" s="31"/>
      <c r="W591" s="58"/>
      <c r="X591" s="11"/>
    </row>
    <row r="592" spans="1:24" ht="24.95" customHeight="1">
      <c r="A592" s="30">
        <f t="shared" si="19"/>
        <v>0</v>
      </c>
      <c r="B592" s="29"/>
      <c r="C592" s="7"/>
      <c r="D592" s="6"/>
      <c r="E592" s="6"/>
      <c r="F592" s="6"/>
      <c r="G592" s="6"/>
      <c r="H592" s="6"/>
      <c r="I592" s="31"/>
      <c r="J592" s="31"/>
      <c r="K592" s="33" t="str">
        <f t="shared" si="18"/>
        <v/>
      </c>
      <c r="L592" s="29"/>
      <c r="M592" s="29"/>
      <c r="N592" s="29"/>
      <c r="O592" s="29"/>
      <c r="P592" s="29"/>
      <c r="Q592" s="29"/>
      <c r="R592" s="6"/>
      <c r="S592" s="6"/>
      <c r="T592" s="6"/>
      <c r="U592" s="6"/>
      <c r="V592" s="31"/>
      <c r="W592" s="58"/>
      <c r="X592" s="11"/>
    </row>
    <row r="593" spans="1:24" ht="24.95" customHeight="1">
      <c r="A593" s="30">
        <f t="shared" si="19"/>
        <v>0</v>
      </c>
      <c r="B593" s="29"/>
      <c r="C593" s="7"/>
      <c r="D593" s="6"/>
      <c r="E593" s="6"/>
      <c r="F593" s="6"/>
      <c r="G593" s="6"/>
      <c r="H593" s="6"/>
      <c r="I593" s="31"/>
      <c r="J593" s="31"/>
      <c r="K593" s="33" t="str">
        <f t="shared" si="18"/>
        <v/>
      </c>
      <c r="L593" s="29"/>
      <c r="M593" s="29"/>
      <c r="N593" s="29"/>
      <c r="O593" s="29"/>
      <c r="P593" s="29"/>
      <c r="Q593" s="29"/>
      <c r="R593" s="6"/>
      <c r="S593" s="6"/>
      <c r="T593" s="6"/>
      <c r="U593" s="6"/>
      <c r="V593" s="31"/>
      <c r="W593" s="58"/>
      <c r="X593" s="11"/>
    </row>
    <row r="594" spans="1:24" ht="24.95" customHeight="1">
      <c r="A594" s="30">
        <f t="shared" si="19"/>
        <v>0</v>
      </c>
      <c r="B594" s="29"/>
      <c r="C594" s="7"/>
      <c r="D594" s="6"/>
      <c r="E594" s="6"/>
      <c r="F594" s="6"/>
      <c r="G594" s="6"/>
      <c r="H594" s="6"/>
      <c r="I594" s="31"/>
      <c r="J594" s="31"/>
      <c r="K594" s="33" t="str">
        <f t="shared" si="18"/>
        <v/>
      </c>
      <c r="L594" s="29"/>
      <c r="M594" s="29"/>
      <c r="N594" s="29"/>
      <c r="O594" s="29"/>
      <c r="P594" s="29"/>
      <c r="Q594" s="29"/>
      <c r="R594" s="6"/>
      <c r="S594" s="6"/>
      <c r="T594" s="6"/>
      <c r="U594" s="6"/>
      <c r="V594" s="31"/>
      <c r="W594" s="58"/>
      <c r="X594" s="11"/>
    </row>
    <row r="595" spans="1:24" ht="24.95" customHeight="1">
      <c r="A595" s="30">
        <f t="shared" si="19"/>
        <v>0</v>
      </c>
      <c r="B595" s="29"/>
      <c r="C595" s="7"/>
      <c r="D595" s="6"/>
      <c r="E595" s="6"/>
      <c r="F595" s="6"/>
      <c r="G595" s="6"/>
      <c r="H595" s="6"/>
      <c r="I595" s="31"/>
      <c r="J595" s="31"/>
      <c r="K595" s="33" t="str">
        <f t="shared" si="18"/>
        <v/>
      </c>
      <c r="L595" s="29"/>
      <c r="M595" s="29"/>
      <c r="N595" s="29"/>
      <c r="O595" s="29"/>
      <c r="P595" s="29"/>
      <c r="Q595" s="29"/>
      <c r="R595" s="6"/>
      <c r="S595" s="6"/>
      <c r="T595" s="6"/>
      <c r="U595" s="6"/>
      <c r="V595" s="31"/>
      <c r="W595" s="58"/>
      <c r="X595" s="11"/>
    </row>
    <row r="596" spans="1:24" ht="24.95" customHeight="1">
      <c r="A596" s="30">
        <f t="shared" si="19"/>
        <v>0</v>
      </c>
      <c r="B596" s="29"/>
      <c r="C596" s="7"/>
      <c r="D596" s="6"/>
      <c r="E596" s="6"/>
      <c r="F596" s="6"/>
      <c r="G596" s="6"/>
      <c r="H596" s="6"/>
      <c r="I596" s="31"/>
      <c r="J596" s="31"/>
      <c r="K596" s="33" t="str">
        <f t="shared" si="18"/>
        <v/>
      </c>
      <c r="L596" s="29"/>
      <c r="M596" s="29"/>
      <c r="N596" s="29"/>
      <c r="O596" s="29"/>
      <c r="P596" s="29"/>
      <c r="Q596" s="29"/>
      <c r="R596" s="6"/>
      <c r="S596" s="6"/>
      <c r="T596" s="6"/>
      <c r="U596" s="6"/>
      <c r="V596" s="31"/>
      <c r="W596" s="58"/>
      <c r="X596" s="11"/>
    </row>
    <row r="597" spans="1:24" ht="24.95" customHeight="1">
      <c r="A597" s="30">
        <f t="shared" si="19"/>
        <v>0</v>
      </c>
      <c r="B597" s="29"/>
      <c r="C597" s="7"/>
      <c r="D597" s="6"/>
      <c r="E597" s="6"/>
      <c r="F597" s="6"/>
      <c r="G597" s="6"/>
      <c r="H597" s="6"/>
      <c r="I597" s="31"/>
      <c r="J597" s="31"/>
      <c r="K597" s="33" t="str">
        <f t="shared" si="18"/>
        <v/>
      </c>
      <c r="L597" s="29"/>
      <c r="M597" s="29"/>
      <c r="N597" s="29"/>
      <c r="O597" s="29"/>
      <c r="P597" s="29"/>
      <c r="Q597" s="29"/>
      <c r="R597" s="6"/>
      <c r="S597" s="6"/>
      <c r="T597" s="6"/>
      <c r="U597" s="6"/>
      <c r="V597" s="31"/>
      <c r="W597" s="58"/>
      <c r="X597" s="11"/>
    </row>
    <row r="598" spans="1:24" ht="24.95" customHeight="1">
      <c r="A598" s="30">
        <f t="shared" si="19"/>
        <v>0</v>
      </c>
      <c r="B598" s="29"/>
      <c r="C598" s="7"/>
      <c r="D598" s="6"/>
      <c r="E598" s="6"/>
      <c r="F598" s="6"/>
      <c r="G598" s="6"/>
      <c r="H598" s="6"/>
      <c r="I598" s="31"/>
      <c r="J598" s="31"/>
      <c r="K598" s="33" t="str">
        <f t="shared" si="18"/>
        <v/>
      </c>
      <c r="L598" s="29"/>
      <c r="M598" s="29"/>
      <c r="N598" s="29"/>
      <c r="O598" s="29"/>
      <c r="P598" s="29"/>
      <c r="Q598" s="29"/>
      <c r="R598" s="6"/>
      <c r="S598" s="6"/>
      <c r="T598" s="6"/>
      <c r="U598" s="6"/>
      <c r="V598" s="31"/>
      <c r="W598" s="58"/>
      <c r="X598" s="11"/>
    </row>
    <row r="599" spans="1:24" ht="24.95" customHeight="1">
      <c r="A599" s="30">
        <f t="shared" si="19"/>
        <v>0</v>
      </c>
      <c r="B599" s="29"/>
      <c r="C599" s="7"/>
      <c r="D599" s="6"/>
      <c r="E599" s="6"/>
      <c r="F599" s="6"/>
      <c r="G599" s="6"/>
      <c r="H599" s="6"/>
      <c r="I599" s="31"/>
      <c r="J599" s="31"/>
      <c r="K599" s="33" t="str">
        <f t="shared" si="18"/>
        <v/>
      </c>
      <c r="L599" s="29"/>
      <c r="M599" s="29"/>
      <c r="N599" s="29"/>
      <c r="O599" s="29"/>
      <c r="P599" s="29"/>
      <c r="Q599" s="29"/>
      <c r="R599" s="6"/>
      <c r="S599" s="6"/>
      <c r="T599" s="6"/>
      <c r="U599" s="6"/>
      <c r="V599" s="31"/>
      <c r="W599" s="58"/>
      <c r="X599" s="11"/>
    </row>
    <row r="600" spans="1:24" ht="24.95" customHeight="1">
      <c r="A600" s="30">
        <f t="shared" si="19"/>
        <v>0</v>
      </c>
      <c r="B600" s="29"/>
      <c r="C600" s="7"/>
      <c r="D600" s="6"/>
      <c r="E600" s="6"/>
      <c r="F600" s="6"/>
      <c r="G600" s="6"/>
      <c r="H600" s="6"/>
      <c r="I600" s="31"/>
      <c r="J600" s="31"/>
      <c r="K600" s="33" t="str">
        <f t="shared" si="18"/>
        <v/>
      </c>
      <c r="L600" s="29"/>
      <c r="M600" s="29"/>
      <c r="N600" s="29"/>
      <c r="O600" s="29"/>
      <c r="P600" s="29"/>
      <c r="Q600" s="29"/>
      <c r="R600" s="6"/>
      <c r="S600" s="6"/>
      <c r="T600" s="6"/>
      <c r="U600" s="6"/>
      <c r="V600" s="31"/>
      <c r="W600" s="58"/>
      <c r="X600" s="11"/>
    </row>
    <row r="601" spans="1:24" ht="24.95" customHeight="1">
      <c r="A601" s="30">
        <f t="shared" si="19"/>
        <v>0</v>
      </c>
      <c r="B601" s="29"/>
      <c r="C601" s="7"/>
      <c r="D601" s="6"/>
      <c r="E601" s="6"/>
      <c r="F601" s="6"/>
      <c r="G601" s="6"/>
      <c r="H601" s="6"/>
      <c r="I601" s="31"/>
      <c r="J601" s="31"/>
      <c r="K601" s="33" t="str">
        <f t="shared" si="18"/>
        <v/>
      </c>
      <c r="L601" s="29"/>
      <c r="M601" s="29"/>
      <c r="N601" s="29"/>
      <c r="O601" s="29"/>
      <c r="P601" s="29"/>
      <c r="Q601" s="29"/>
      <c r="R601" s="6"/>
      <c r="S601" s="6"/>
      <c r="T601" s="6"/>
      <c r="U601" s="6"/>
      <c r="V601" s="31"/>
      <c r="W601" s="58"/>
      <c r="X601" s="11"/>
    </row>
    <row r="602" spans="1:24" ht="24.95" customHeight="1">
      <c r="A602" s="30">
        <f t="shared" si="19"/>
        <v>0</v>
      </c>
      <c r="B602" s="29"/>
      <c r="C602" s="7"/>
      <c r="D602" s="6"/>
      <c r="E602" s="6"/>
      <c r="F602" s="6"/>
      <c r="G602" s="6"/>
      <c r="H602" s="6"/>
      <c r="I602" s="31"/>
      <c r="J602" s="31"/>
      <c r="K602" s="33" t="str">
        <f t="shared" si="18"/>
        <v/>
      </c>
      <c r="L602" s="29"/>
      <c r="M602" s="29"/>
      <c r="N602" s="29"/>
      <c r="O602" s="29"/>
      <c r="P602" s="29"/>
      <c r="Q602" s="29"/>
      <c r="R602" s="6"/>
      <c r="S602" s="6"/>
      <c r="T602" s="6"/>
      <c r="U602" s="6"/>
      <c r="V602" s="31"/>
      <c r="W602" s="58"/>
      <c r="X602" s="11"/>
    </row>
    <row r="603" spans="1:24" ht="24.95" customHeight="1">
      <c r="A603" s="30">
        <f t="shared" si="19"/>
        <v>0</v>
      </c>
      <c r="B603" s="29"/>
      <c r="C603" s="7"/>
      <c r="D603" s="6"/>
      <c r="E603" s="6"/>
      <c r="F603" s="6"/>
      <c r="G603" s="6"/>
      <c r="H603" s="6"/>
      <c r="I603" s="31"/>
      <c r="J603" s="31"/>
      <c r="K603" s="33" t="str">
        <f t="shared" si="18"/>
        <v/>
      </c>
      <c r="L603" s="29"/>
      <c r="M603" s="29"/>
      <c r="N603" s="29"/>
      <c r="O603" s="29"/>
      <c r="P603" s="29"/>
      <c r="Q603" s="29"/>
      <c r="R603" s="6"/>
      <c r="S603" s="6"/>
      <c r="T603" s="6"/>
      <c r="U603" s="6"/>
      <c r="V603" s="31"/>
      <c r="W603" s="58"/>
      <c r="X603" s="11"/>
    </row>
    <row r="604" spans="1:24" ht="24.95" customHeight="1">
      <c r="A604" s="30">
        <f t="shared" si="19"/>
        <v>0</v>
      </c>
      <c r="B604" s="29"/>
      <c r="C604" s="7"/>
      <c r="D604" s="6"/>
      <c r="E604" s="6"/>
      <c r="F604" s="6"/>
      <c r="G604" s="6"/>
      <c r="H604" s="6"/>
      <c r="I604" s="31"/>
      <c r="J604" s="31"/>
      <c r="K604" s="33" t="str">
        <f t="shared" si="18"/>
        <v/>
      </c>
      <c r="L604" s="29"/>
      <c r="M604" s="29"/>
      <c r="N604" s="29"/>
      <c r="O604" s="29"/>
      <c r="P604" s="29"/>
      <c r="Q604" s="29"/>
      <c r="R604" s="6"/>
      <c r="S604" s="6"/>
      <c r="T604" s="6"/>
      <c r="U604" s="6"/>
      <c r="V604" s="31"/>
      <c r="W604" s="58"/>
      <c r="X604" s="11"/>
    </row>
    <row r="605" spans="1:24" ht="24.95" customHeight="1">
      <c r="A605" s="30">
        <f t="shared" si="19"/>
        <v>0</v>
      </c>
      <c r="B605" s="29"/>
      <c r="C605" s="7"/>
      <c r="D605" s="6"/>
      <c r="E605" s="6"/>
      <c r="F605" s="6"/>
      <c r="G605" s="6"/>
      <c r="H605" s="6"/>
      <c r="I605" s="31"/>
      <c r="J605" s="31"/>
      <c r="K605" s="33" t="str">
        <f t="shared" si="18"/>
        <v/>
      </c>
      <c r="L605" s="29"/>
      <c r="M605" s="29"/>
      <c r="N605" s="29"/>
      <c r="O605" s="29"/>
      <c r="P605" s="29"/>
      <c r="Q605" s="29"/>
      <c r="R605" s="6"/>
      <c r="S605" s="6"/>
      <c r="T605" s="6"/>
      <c r="U605" s="6"/>
      <c r="V605" s="31"/>
      <c r="W605" s="58"/>
      <c r="X605" s="11"/>
    </row>
    <row r="606" spans="1:24" ht="24.95" customHeight="1">
      <c r="A606" s="30">
        <f t="shared" si="19"/>
        <v>0</v>
      </c>
      <c r="B606" s="29"/>
      <c r="C606" s="7"/>
      <c r="D606" s="6"/>
      <c r="E606" s="6"/>
      <c r="F606" s="6"/>
      <c r="G606" s="6"/>
      <c r="H606" s="6"/>
      <c r="I606" s="31"/>
      <c r="J606" s="31"/>
      <c r="K606" s="33" t="str">
        <f t="shared" si="18"/>
        <v/>
      </c>
      <c r="L606" s="29"/>
      <c r="M606" s="29"/>
      <c r="N606" s="29"/>
      <c r="O606" s="29"/>
      <c r="P606" s="29"/>
      <c r="Q606" s="29"/>
      <c r="R606" s="6"/>
      <c r="S606" s="6"/>
      <c r="T606" s="6"/>
      <c r="U606" s="6"/>
      <c r="V606" s="31"/>
      <c r="W606" s="58"/>
      <c r="X606" s="11"/>
    </row>
    <row r="607" spans="1:24" ht="24.95" customHeight="1">
      <c r="A607" s="30">
        <f t="shared" si="19"/>
        <v>0</v>
      </c>
      <c r="B607" s="29"/>
      <c r="C607" s="7"/>
      <c r="D607" s="6"/>
      <c r="E607" s="6"/>
      <c r="F607" s="6"/>
      <c r="G607" s="6"/>
      <c r="H607" s="6"/>
      <c r="I607" s="31"/>
      <c r="J607" s="31"/>
      <c r="K607" s="33" t="str">
        <f t="shared" si="18"/>
        <v/>
      </c>
      <c r="L607" s="29"/>
      <c r="M607" s="29"/>
      <c r="N607" s="29"/>
      <c r="O607" s="29"/>
      <c r="P607" s="29"/>
      <c r="Q607" s="29"/>
      <c r="R607" s="6"/>
      <c r="S607" s="6"/>
      <c r="T607" s="6"/>
      <c r="U607" s="6"/>
      <c r="V607" s="31"/>
      <c r="W607" s="58"/>
      <c r="X607" s="11"/>
    </row>
    <row r="608" spans="1:24" ht="24.95" customHeight="1">
      <c r="A608" s="30">
        <f t="shared" si="19"/>
        <v>0</v>
      </c>
      <c r="B608" s="29"/>
      <c r="C608" s="7"/>
      <c r="D608" s="6"/>
      <c r="E608" s="6"/>
      <c r="F608" s="6"/>
      <c r="G608" s="6"/>
      <c r="H608" s="6"/>
      <c r="I608" s="31"/>
      <c r="J608" s="31"/>
      <c r="K608" s="33" t="str">
        <f t="shared" si="18"/>
        <v/>
      </c>
      <c r="L608" s="29"/>
      <c r="M608" s="29"/>
      <c r="N608" s="29"/>
      <c r="O608" s="29"/>
      <c r="P608" s="29"/>
      <c r="Q608" s="29"/>
      <c r="R608" s="6"/>
      <c r="S608" s="6"/>
      <c r="T608" s="6"/>
      <c r="U608" s="6"/>
      <c r="V608" s="31"/>
      <c r="W608" s="58"/>
      <c r="X608" s="11"/>
    </row>
    <row r="609" spans="1:24" ht="24.95" customHeight="1">
      <c r="A609" s="30">
        <f t="shared" si="19"/>
        <v>0</v>
      </c>
      <c r="B609" s="29"/>
      <c r="C609" s="7"/>
      <c r="D609" s="6"/>
      <c r="E609" s="6"/>
      <c r="F609" s="6"/>
      <c r="G609" s="6"/>
      <c r="H609" s="6"/>
      <c r="I609" s="31"/>
      <c r="J609" s="31"/>
      <c r="K609" s="33" t="str">
        <f t="shared" si="18"/>
        <v/>
      </c>
      <c r="L609" s="29"/>
      <c r="M609" s="29"/>
      <c r="N609" s="29"/>
      <c r="O609" s="29"/>
      <c r="P609" s="29"/>
      <c r="Q609" s="29"/>
      <c r="R609" s="6"/>
      <c r="S609" s="6"/>
      <c r="T609" s="6"/>
      <c r="U609" s="6"/>
      <c r="V609" s="31"/>
      <c r="W609" s="58"/>
      <c r="X609" s="11"/>
    </row>
    <row r="610" spans="1:24" ht="24.95" customHeight="1" thickBot="1">
      <c r="A610" s="59">
        <f t="shared" si="19"/>
        <v>0</v>
      </c>
      <c r="B610" s="60"/>
      <c r="C610" s="61"/>
      <c r="D610" s="62"/>
      <c r="E610" s="62"/>
      <c r="F610" s="62"/>
      <c r="G610" s="62"/>
      <c r="H610" s="62"/>
      <c r="I610" s="91"/>
      <c r="J610" s="91"/>
      <c r="K610" s="33" t="str">
        <f t="shared" si="18"/>
        <v/>
      </c>
      <c r="L610" s="93"/>
      <c r="M610" s="93"/>
      <c r="N610" s="93"/>
      <c r="O610" s="93"/>
      <c r="P610" s="93"/>
      <c r="Q610" s="93"/>
      <c r="R610" s="62"/>
      <c r="S610" s="62"/>
      <c r="T610" s="62"/>
      <c r="U610" s="62"/>
      <c r="V610" s="63"/>
      <c r="W610" s="64"/>
      <c r="X610" s="11"/>
    </row>
    <row r="611" spans="1:24" ht="20.25" customHeight="1" thickTop="1">
      <c r="A611" s="11"/>
      <c r="B611" s="12"/>
      <c r="C611" s="23"/>
      <c r="D611" s="12"/>
      <c r="E611" s="12"/>
      <c r="F611" s="11"/>
      <c r="G611" s="12"/>
      <c r="H611" s="12"/>
      <c r="I611" s="92"/>
      <c r="J611" s="92"/>
      <c r="K611" s="12"/>
      <c r="L611" s="94"/>
      <c r="M611" s="94"/>
      <c r="N611" s="94"/>
      <c r="O611" s="94"/>
      <c r="P611" s="90"/>
      <c r="Q611" s="94"/>
      <c r="R611" s="11"/>
      <c r="S611" s="11"/>
      <c r="T611" s="11"/>
      <c r="U611" s="11"/>
      <c r="V611" s="11"/>
      <c r="W611" s="11"/>
      <c r="X611" s="11"/>
    </row>
  </sheetData>
  <sheetProtection password="8352" sheet="1" objects="1" scenarios="1" formatColumns="0" formatRows="0" selectLockedCells="1"/>
  <mergeCells count="32">
    <mergeCell ref="R8:W8"/>
    <mergeCell ref="B5:C5"/>
    <mergeCell ref="D5:G5"/>
    <mergeCell ref="K5:L5"/>
    <mergeCell ref="M5:N5"/>
    <mergeCell ref="Q6:T6"/>
    <mergeCell ref="D6:O6"/>
    <mergeCell ref="Q5:T5"/>
    <mergeCell ref="I8:K8"/>
    <mergeCell ref="F8:H8"/>
    <mergeCell ref="L8:Q8"/>
    <mergeCell ref="U6:X6"/>
    <mergeCell ref="A8:A9"/>
    <mergeCell ref="B8:B9"/>
    <mergeCell ref="C8:C9"/>
    <mergeCell ref="D8:D9"/>
    <mergeCell ref="E8:E9"/>
    <mergeCell ref="C1:N1"/>
    <mergeCell ref="D4:G4"/>
    <mergeCell ref="A2:C2"/>
    <mergeCell ref="A7:Q7"/>
    <mergeCell ref="Q1:T1"/>
    <mergeCell ref="B4:C4"/>
    <mergeCell ref="E3:F3"/>
    <mergeCell ref="D2:N2"/>
    <mergeCell ref="Q2:T2"/>
    <mergeCell ref="Q3:T3"/>
    <mergeCell ref="Q4:T4"/>
    <mergeCell ref="K3:L3"/>
    <mergeCell ref="K4:L4"/>
    <mergeCell ref="M3:N3"/>
    <mergeCell ref="M4:N4"/>
  </mergeCells>
  <conditionalFormatting sqref="A10:A710">
    <cfRule type="expression" dxfId="11" priority="8" stopIfTrue="1">
      <formula>$A10=0</formula>
    </cfRule>
  </conditionalFormatting>
  <conditionalFormatting sqref="I10:I610">
    <cfRule type="expression" dxfId="10" priority="7" stopIfTrue="1">
      <formula>$I10&lt;600</formula>
    </cfRule>
  </conditionalFormatting>
  <conditionalFormatting sqref="M3:N3">
    <cfRule type="expression" dxfId="9" priority="2" stopIfTrue="1">
      <formula>$D3="10th"</formula>
    </cfRule>
  </conditionalFormatting>
  <conditionalFormatting sqref="P1:T6">
    <cfRule type="expression" dxfId="8" priority="1" stopIfTrue="1">
      <formula>$D$3="10th"</formula>
    </cfRule>
  </conditionalFormatting>
  <dataValidations count="14">
    <dataValidation type="whole" allowBlank="1" showInputMessage="1" showErrorMessage="1" errorTitle="write marks here" error="आप यहाँ इस कॉलम में 0 से 20 के मध्य अंक ही enter कर सकते है I" sqref="R10:W610">
      <formula1>0</formula1>
      <formula2>20</formula2>
    </dataValidation>
    <dataValidation type="list" allowBlank="1" showInputMessage="1" showErrorMessage="1" sqref="M3:N3">
      <formula1>"Arts,Commerce,Science,Agriculture"</formula1>
    </dataValidation>
    <dataValidation type="whole" allowBlank="1" showInputMessage="1" showErrorMessage="1" errorTitle="write marks here" error="आप यहाँ इस कॉलम में 0 से 100 के मध्य अंक ही enter कर सकते है I" sqref="F10:H610">
      <formula1>0</formula1>
      <formula2>100</formula2>
    </dataValidation>
    <dataValidation type="whole" allowBlank="1" showInputMessage="1" showErrorMessage="1" errorTitle="write here 10th Passing Year" error="यहाँ पर आप 8वी बोर्ड परीक्षा का उतीर्ण वर्ष 2016 व 2019 के मध्य ही लिख सकते है I" sqref="E10:E610">
      <formula1>2016</formula1>
      <formula2>2019</formula2>
    </dataValidation>
    <dataValidation type="custom" allowBlank="1" showInputMessage="1" showErrorMessage="1" errorTitle="write student name" error="विद्यार्थी का नाम शब्दों में लिखे I" sqref="C10:C610">
      <formula1>ISTEXT(C10)=TRUE</formula1>
    </dataValidation>
    <dataValidation type="custom" allowBlank="1" showInputMessage="1" showErrorMessage="1" errorTitle="write here Student Roll No." error="विद्यार्थी के रोल नंबर अंको में लिखे I" sqref="B10:B610 D10:D610">
      <formula1>ISNUMBER(B10)=TRUE</formula1>
    </dataValidation>
    <dataValidation type="list" allowBlank="1" showInputMessage="1" showErrorMessage="1" sqref="G3">
      <formula1>"A,B,C,D,E,F,G,H"</formula1>
    </dataValidation>
    <dataValidation type="list" allowBlank="1" showInputMessage="1" showErrorMessage="1" sqref="D3">
      <formula1>"10th, 12th"</formula1>
    </dataValidation>
    <dataValidation type="custom" allowBlank="1" showInputMessage="1" showErrorMessage="1" errorTitle="write here Principal/H.M. Name" error="संस्था प्रधान का नाम शब्दों में लिखे I" sqref="D4:D5">
      <formula1>ISTEXT(D4)=TRUE</formula1>
    </dataValidation>
    <dataValidation type="custom" allowBlank="1" showInputMessage="1" showErrorMessage="1" errorTitle="write here class teacher name" error="कक्षाध्यापक का नाम शब्दों में लिखे I" sqref="M4:N4">
      <formula1>ISTEXT(M4)=TRUE</formula1>
    </dataValidation>
    <dataValidation type="custom" allowBlank="1" showInputMessage="1" showErrorMessage="1" errorTitle="write here BSER Code" error="यहाँ पर बोर्ड परीक्षा के BSER द्वारा जारी कोड no. लिखे " sqref="M5:N5">
      <formula1>ISNUMBER(M5)=TRUE</formula1>
    </dataValidation>
    <dataValidation type="whole" allowBlank="1" showInputMessage="1" showErrorMessage="1" errorTitle="write marks here" error="आप यहाँ इस कॉलम में 0 से 1200 के मध्य अंक ही enter कर सकते है I" sqref="I10:I610">
      <formula1>0</formula1>
      <formula2>1200</formula2>
    </dataValidation>
    <dataValidation type="whole" operator="lessThanOrEqual" allowBlank="1" showInputMessage="1" showErrorMessage="1" errorTitle="write here 11th M.M. " error="यहाँ पर आप कक्षा 9 के अधिकतम अंक सामने प्राप्तांक की सेल में लिखे अंको से अधिक नहीं लिख सकते है I" sqref="J10:J610">
      <formula1>I10</formula1>
    </dataValidation>
    <dataValidation type="whole" allowBlank="1" showInputMessage="1" showErrorMessage="1" errorTitle="write marks here" error="आप यहाँ इस कॉलम में 0 से 10 के मध्य अंक ही enter कर सकते है I" sqref="L10:Q610">
      <formula1>0</formula1>
      <formula2>10</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codeName="Sheet3"/>
  <dimension ref="A1:U612"/>
  <sheetViews>
    <sheetView showGridLines="0" view="pageBreakPreview" zoomScaleSheetLayoutView="100" workbookViewId="0">
      <selection activeCell="P7" sqref="P7"/>
    </sheetView>
  </sheetViews>
  <sheetFormatPr defaultColWidth="9.140625" defaultRowHeight="15"/>
  <cols>
    <col min="1" max="1" width="5.7109375" style="15" customWidth="1"/>
    <col min="2" max="2" width="10.42578125" style="15" customWidth="1"/>
    <col min="3" max="3" width="29" style="39" customWidth="1"/>
    <col min="4" max="4" width="11.140625" style="15" bestFit="1" customWidth="1"/>
    <col min="5" max="5" width="9.28515625" style="15" customWidth="1"/>
    <col min="6" max="6" width="14.5703125" style="15" customWidth="1"/>
    <col min="7" max="7" width="10.140625" style="15" customWidth="1"/>
    <col min="8" max="12" width="7.7109375" style="15" customWidth="1"/>
    <col min="13" max="13" width="8.42578125" style="15" bestFit="1" customWidth="1"/>
    <col min="14" max="16384" width="9.140625" style="15"/>
  </cols>
  <sheetData>
    <row r="1" spans="1:21" ht="50.25" customHeight="1">
      <c r="A1" s="135" t="s">
        <v>67</v>
      </c>
      <c r="B1" s="135"/>
      <c r="C1" s="135"/>
      <c r="D1" s="135"/>
      <c r="E1" s="135"/>
      <c r="F1" s="135"/>
      <c r="G1" s="135"/>
      <c r="H1" s="135"/>
      <c r="I1" s="135"/>
      <c r="J1" s="135"/>
      <c r="K1" s="135"/>
      <c r="L1" s="135"/>
      <c r="M1" s="135"/>
      <c r="N1" s="37"/>
      <c r="O1" s="37"/>
      <c r="P1" s="37"/>
      <c r="Q1" s="37"/>
      <c r="R1" s="37"/>
      <c r="S1" s="37"/>
      <c r="T1" s="37"/>
      <c r="U1" s="38"/>
    </row>
    <row r="2" spans="1:21" s="39" customFormat="1" ht="24.95" customHeight="1">
      <c r="A2" s="136" t="s">
        <v>122</v>
      </c>
      <c r="B2" s="136"/>
      <c r="C2" s="136"/>
      <c r="D2" s="136"/>
      <c r="E2" s="136"/>
      <c r="F2" s="136"/>
      <c r="G2" s="136"/>
      <c r="H2" s="136"/>
      <c r="I2" s="136"/>
      <c r="J2" s="136"/>
      <c r="K2" s="136"/>
      <c r="L2" s="136"/>
      <c r="M2" s="136"/>
      <c r="P2" s="167" t="s">
        <v>146</v>
      </c>
      <c r="Q2" s="167"/>
      <c r="R2" s="167"/>
    </row>
    <row r="3" spans="1:21" s="39" customFormat="1" ht="24.95" customHeight="1">
      <c r="A3" s="137" t="str">
        <f>IF('Class-10 Data entry'!D2="","",CONCATENATE("School Name :- "," ",'Class-10 Data entry'!D2))</f>
        <v>School Name :-  Mahatma Gandhi Government school (English Medium) Bar , PALI</v>
      </c>
      <c r="B3" s="137"/>
      <c r="C3" s="137"/>
      <c r="D3" s="137"/>
      <c r="E3" s="137"/>
      <c r="F3" s="137"/>
      <c r="G3" s="137"/>
      <c r="H3" s="137"/>
      <c r="I3" s="137"/>
      <c r="J3" s="137"/>
      <c r="K3" s="137"/>
      <c r="L3" s="137"/>
      <c r="M3" s="137"/>
      <c r="P3" s="168" t="s">
        <v>147</v>
      </c>
      <c r="Q3" s="168"/>
      <c r="R3" s="168"/>
    </row>
    <row r="4" spans="1:21">
      <c r="C4" s="15"/>
    </row>
    <row r="5" spans="1:21" s="40" customFormat="1" ht="92.25" customHeight="1">
      <c r="A5" s="138" t="s">
        <v>3</v>
      </c>
      <c r="B5" s="138" t="s">
        <v>36</v>
      </c>
      <c r="C5" s="138" t="s">
        <v>4</v>
      </c>
      <c r="D5" s="138" t="s">
        <v>114</v>
      </c>
      <c r="E5" s="138" t="s">
        <v>115</v>
      </c>
      <c r="F5" s="138" t="s">
        <v>125</v>
      </c>
      <c r="G5" s="138" t="s">
        <v>124</v>
      </c>
      <c r="H5" s="140" t="s">
        <v>126</v>
      </c>
      <c r="I5" s="140"/>
      <c r="J5" s="140"/>
      <c r="K5" s="140"/>
      <c r="L5" s="140"/>
      <c r="M5" s="140"/>
    </row>
    <row r="6" spans="1:21" s="41" customFormat="1" ht="33" customHeight="1">
      <c r="A6" s="138"/>
      <c r="B6" s="138"/>
      <c r="C6" s="138"/>
      <c r="D6" s="138"/>
      <c r="E6" s="138"/>
      <c r="F6" s="138"/>
      <c r="G6" s="139"/>
      <c r="H6" s="96" t="s">
        <v>106</v>
      </c>
      <c r="I6" s="96" t="s">
        <v>107</v>
      </c>
      <c r="J6" s="97" t="s">
        <v>108</v>
      </c>
      <c r="K6" s="97" t="s">
        <v>109</v>
      </c>
      <c r="L6" s="97" t="s">
        <v>110</v>
      </c>
      <c r="M6" s="97" t="s">
        <v>111</v>
      </c>
    </row>
    <row r="7" spans="1:21" ht="21" customHeight="1">
      <c r="A7" s="5">
        <f>IF('Class-10 Data entry'!A10="","",IF('Class-10 Data entry'!A10=0,"",'Class-10 Data entry'!A10))</f>
        <v>1</v>
      </c>
      <c r="B7" s="5">
        <f>IF('Class-10 Data entry'!B10="","",'Class-10 Data entry'!B10)</f>
        <v>100001</v>
      </c>
      <c r="C7" s="45" t="str">
        <f>IF('Class-10 Data entry'!C10="","",UPPER('Class-10 Data entry'!C10))</f>
        <v>RAM</v>
      </c>
      <c r="D7" s="5">
        <f>IF('Class-10 Data entry'!D10="","",'Class-10 Data entry'!D10)</f>
        <v>2000002</v>
      </c>
      <c r="E7" s="5">
        <f>IF('Class-10 Data entry'!E10="","",'Class-10 Data entry'!E10)</f>
        <v>2019</v>
      </c>
      <c r="F7" s="5">
        <f>IF('Class-10 Data entry'!F10:H10="","",ROUNDUP(AVERAGE('Class-10 Data entry'!F10:H10)*45%,0))</f>
        <v>39</v>
      </c>
      <c r="G7" s="5">
        <f>IF('Class-10 Data entry'!J10="","",ROUNDUP('Class-10 Data entry'!K10*25%,0))</f>
        <v>14</v>
      </c>
      <c r="H7" s="95">
        <f>IF('Class-10 Data entry'!L10="","",ROUNDUP('Class-10 Data entry'!L10,0))</f>
        <v>10</v>
      </c>
      <c r="I7" s="95">
        <f>IF('Class-10 Data entry'!M10="","",ROUNDUP('Class-10 Data entry'!M10,0))</f>
        <v>9</v>
      </c>
      <c r="J7" s="95">
        <f>IF('Class-10 Data entry'!N10="","",ROUNDUP('Class-10 Data entry'!N10,0))</f>
        <v>8</v>
      </c>
      <c r="K7" s="95">
        <f>IF('Class-10 Data entry'!O10="","",ROUNDUP('Class-10 Data entry'!O10,0))</f>
        <v>10</v>
      </c>
      <c r="L7" s="95">
        <f>IF('Class-10 Data entry'!P10="","",ROUNDUP('Class-10 Data entry'!P10,0))</f>
        <v>9</v>
      </c>
      <c r="M7" s="95">
        <f>IF('Class-10 Data entry'!Q10="","",ROUNDUP('Class-10 Data entry'!Q10,0))</f>
        <v>9</v>
      </c>
      <c r="O7" s="98"/>
      <c r="P7" s="98"/>
      <c r="Q7" s="98"/>
      <c r="R7" s="98"/>
      <c r="S7" s="98"/>
      <c r="T7" s="98"/>
      <c r="U7" s="98"/>
    </row>
    <row r="8" spans="1:21" ht="21" customHeight="1">
      <c r="A8" s="5">
        <f>IF('Class-10 Data entry'!A11="","",IF('Class-10 Data entry'!A11=0,"",'Class-10 Data entry'!A11))</f>
        <v>2</v>
      </c>
      <c r="B8" s="5">
        <f>IF('Class-10 Data entry'!B11="","",'Class-10 Data entry'!B11)</f>
        <v>100002</v>
      </c>
      <c r="C8" s="45" t="str">
        <f>IF('Class-10 Data entry'!C11="","",UPPER('Class-10 Data entry'!C11))</f>
        <v>KISHAN</v>
      </c>
      <c r="D8" s="5">
        <f>IF('Class-10 Data entry'!D11="","",'Class-10 Data entry'!D11)</f>
        <v>2000003</v>
      </c>
      <c r="E8" s="5">
        <f>IF('Class-10 Data entry'!E11="","",'Class-10 Data entry'!E11)</f>
        <v>2019</v>
      </c>
      <c r="F8" s="5">
        <f>IF('Class-10 Data entry'!F11:H11="","",ROUNDUP(AVERAGE('Class-10 Data entry'!F11:H11)*45%,0))</f>
        <v>36</v>
      </c>
      <c r="G8" s="5">
        <f>IF('Class-10 Data entry'!J11="","",ROUNDUP('Class-10 Data entry'!K11*25%,0))</f>
        <v>13</v>
      </c>
      <c r="H8" s="95">
        <f>IF('Class-10 Data entry'!L11="","",ROUNDUP('Class-10 Data entry'!L11,0))</f>
        <v>10</v>
      </c>
      <c r="I8" s="95">
        <f>IF('Class-10 Data entry'!M11="","",ROUNDUP('Class-10 Data entry'!M11,0))</f>
        <v>5</v>
      </c>
      <c r="J8" s="95">
        <f>IF('Class-10 Data entry'!N11="","",ROUNDUP('Class-10 Data entry'!N11,0))</f>
        <v>6</v>
      </c>
      <c r="K8" s="95">
        <f>IF('Class-10 Data entry'!O11="","",ROUNDUP('Class-10 Data entry'!O11,0))</f>
        <v>7</v>
      </c>
      <c r="L8" s="95">
        <f>IF('Class-10 Data entry'!P11="","",ROUNDUP('Class-10 Data entry'!P11,0))</f>
        <v>8</v>
      </c>
      <c r="M8" s="95">
        <f>IF('Class-10 Data entry'!Q11="","",ROUNDUP('Class-10 Data entry'!Q11,0))</f>
        <v>9</v>
      </c>
    </row>
    <row r="9" spans="1:21" ht="21" customHeight="1">
      <c r="A9" s="5">
        <f>IF('Class-10 Data entry'!A12="","",IF('Class-10 Data entry'!A12=0,"",'Class-10 Data entry'!A12))</f>
        <v>3</v>
      </c>
      <c r="B9" s="5">
        <f>IF('Class-10 Data entry'!B12="","",'Class-10 Data entry'!B12)</f>
        <v>100003</v>
      </c>
      <c r="C9" s="45" t="str">
        <f>IF('Class-10 Data entry'!C12="","",UPPER('Class-10 Data entry'!C12))</f>
        <v>SHYAM</v>
      </c>
      <c r="D9" s="5">
        <f>IF('Class-10 Data entry'!D12="","",'Class-10 Data entry'!D12)</f>
        <v>2000004</v>
      </c>
      <c r="E9" s="5">
        <f>IF('Class-10 Data entry'!E12="","",'Class-10 Data entry'!E12)</f>
        <v>2019</v>
      </c>
      <c r="F9" s="5">
        <f>IF('Class-10 Data entry'!F12:H12="","",ROUNDUP(AVERAGE('Class-10 Data entry'!F12:H12)*45%,0))</f>
        <v>32</v>
      </c>
      <c r="G9" s="5">
        <f>IF('Class-10 Data entry'!J12="","",ROUNDUP('Class-10 Data entry'!K12*25%,0))</f>
        <v>22</v>
      </c>
      <c r="H9" s="95">
        <f>IF('Class-10 Data entry'!L12="","",ROUNDUP('Class-10 Data entry'!L12,0))</f>
        <v>6</v>
      </c>
      <c r="I9" s="95">
        <f>IF('Class-10 Data entry'!M12="","",ROUNDUP('Class-10 Data entry'!M12,0))</f>
        <v>6</v>
      </c>
      <c r="J9" s="95">
        <f>IF('Class-10 Data entry'!N12="","",ROUNDUP('Class-10 Data entry'!N12,0))</f>
        <v>6</v>
      </c>
      <c r="K9" s="95">
        <f>IF('Class-10 Data entry'!O12="","",ROUNDUP('Class-10 Data entry'!O12,0))</f>
        <v>6</v>
      </c>
      <c r="L9" s="95">
        <f>IF('Class-10 Data entry'!P12="","",ROUNDUP('Class-10 Data entry'!P12,0))</f>
        <v>6</v>
      </c>
      <c r="M9" s="95">
        <f>IF('Class-10 Data entry'!Q12="","",ROUNDUP('Class-10 Data entry'!Q12,0))</f>
        <v>6</v>
      </c>
    </row>
    <row r="10" spans="1:21" ht="21" customHeight="1">
      <c r="A10" s="5" t="str">
        <f>IF('Class-10 Data entry'!A13="","",IF('Class-10 Data entry'!A13=0,"",'Class-10 Data entry'!A13))</f>
        <v/>
      </c>
      <c r="B10" s="5" t="str">
        <f>IF('Class-10 Data entry'!B13="","",'Class-10 Data entry'!B13)</f>
        <v/>
      </c>
      <c r="C10" s="45" t="str">
        <f>IF('Class-10 Data entry'!C13="","",UPPER('Class-10 Data entry'!C13))</f>
        <v/>
      </c>
      <c r="D10" s="5" t="str">
        <f>IF('Class-10 Data entry'!D13="","",'Class-10 Data entry'!D13)</f>
        <v/>
      </c>
      <c r="E10" s="5" t="str">
        <f>IF('Class-10 Data entry'!E13="","",'Class-10 Data entry'!E13)</f>
        <v/>
      </c>
      <c r="F10" s="5" t="str">
        <f>IF('Class-10 Data entry'!F13:H13="","",ROUNDUP(AVERAGE('Class-10 Data entry'!F13:H13)*45%,0))</f>
        <v/>
      </c>
      <c r="G10" s="5" t="str">
        <f>IF('Class-10 Data entry'!J13="","",ROUNDUP('Class-10 Data entry'!K13*25%,0))</f>
        <v/>
      </c>
      <c r="H10" s="95" t="str">
        <f>IF('Class-10 Data entry'!L13="","",ROUNDUP('Class-10 Data entry'!L13,0))</f>
        <v/>
      </c>
      <c r="I10" s="95" t="str">
        <f>IF('Class-10 Data entry'!M13="","",ROUNDUP('Class-10 Data entry'!M13,0))</f>
        <v/>
      </c>
      <c r="J10" s="95" t="str">
        <f>IF('Class-10 Data entry'!N13="","",ROUNDUP('Class-10 Data entry'!N13,0))</f>
        <v/>
      </c>
      <c r="K10" s="95" t="str">
        <f>IF('Class-10 Data entry'!O13="","",ROUNDUP('Class-10 Data entry'!O13,0))</f>
        <v/>
      </c>
      <c r="L10" s="95" t="str">
        <f>IF('Class-10 Data entry'!P13="","",ROUNDUP('Class-10 Data entry'!P13,0))</f>
        <v/>
      </c>
      <c r="M10" s="95" t="str">
        <f>IF('Class-10 Data entry'!Q13="","",ROUNDUP('Class-10 Data entry'!Q13,0))</f>
        <v/>
      </c>
    </row>
    <row r="11" spans="1:21" ht="21" customHeight="1">
      <c r="A11" s="5" t="str">
        <f>IF('Class-10 Data entry'!A14="","",IF('Class-10 Data entry'!A14=0,"",'Class-10 Data entry'!A14))</f>
        <v/>
      </c>
      <c r="B11" s="5" t="str">
        <f>IF('Class-10 Data entry'!B14="","",'Class-10 Data entry'!B14)</f>
        <v/>
      </c>
      <c r="C11" s="45" t="str">
        <f>IF('Class-10 Data entry'!C14="","",UPPER('Class-10 Data entry'!C14))</f>
        <v/>
      </c>
      <c r="D11" s="5" t="str">
        <f>IF('Class-10 Data entry'!D14="","",'Class-10 Data entry'!D14)</f>
        <v/>
      </c>
      <c r="E11" s="5" t="str">
        <f>IF('Class-10 Data entry'!E14="","",'Class-10 Data entry'!E14)</f>
        <v/>
      </c>
      <c r="F11" s="5" t="str">
        <f>IF('Class-10 Data entry'!F14:H14="","",ROUNDUP(AVERAGE('Class-10 Data entry'!F14:H14)*45%,0))</f>
        <v/>
      </c>
      <c r="G11" s="5" t="str">
        <f>IF('Class-10 Data entry'!J14="","",ROUNDUP('Class-10 Data entry'!K14*25%,0))</f>
        <v/>
      </c>
      <c r="H11" s="95" t="str">
        <f>IF('Class-10 Data entry'!L14="","",ROUNDUP('Class-10 Data entry'!L14,0))</f>
        <v/>
      </c>
      <c r="I11" s="95" t="str">
        <f>IF('Class-10 Data entry'!M14="","",ROUNDUP('Class-10 Data entry'!M14,0))</f>
        <v/>
      </c>
      <c r="J11" s="95" t="str">
        <f>IF('Class-10 Data entry'!N14="","",ROUNDUP('Class-10 Data entry'!N14,0))</f>
        <v/>
      </c>
      <c r="K11" s="95" t="str">
        <f>IF('Class-10 Data entry'!O14="","",ROUNDUP('Class-10 Data entry'!O14,0))</f>
        <v/>
      </c>
      <c r="L11" s="95" t="str">
        <f>IF('Class-10 Data entry'!P14="","",ROUNDUP('Class-10 Data entry'!P14,0))</f>
        <v/>
      </c>
      <c r="M11" s="95" t="str">
        <f>IF('Class-10 Data entry'!Q14="","",ROUNDUP('Class-10 Data entry'!Q14,0))</f>
        <v/>
      </c>
    </row>
    <row r="12" spans="1:21" ht="21" customHeight="1">
      <c r="A12" s="5" t="str">
        <f>IF('Class-10 Data entry'!A15="","",IF('Class-10 Data entry'!A15=0,"",'Class-10 Data entry'!A15))</f>
        <v/>
      </c>
      <c r="B12" s="5" t="str">
        <f>IF('Class-10 Data entry'!B15="","",'Class-10 Data entry'!B15)</f>
        <v/>
      </c>
      <c r="C12" s="45" t="str">
        <f>IF('Class-10 Data entry'!C15="","",UPPER('Class-10 Data entry'!C15))</f>
        <v/>
      </c>
      <c r="D12" s="5" t="str">
        <f>IF('Class-10 Data entry'!D15="","",'Class-10 Data entry'!D15)</f>
        <v/>
      </c>
      <c r="E12" s="5" t="str">
        <f>IF('Class-10 Data entry'!E15="","",'Class-10 Data entry'!E15)</f>
        <v/>
      </c>
      <c r="F12" s="5" t="str">
        <f>IF('Class-10 Data entry'!F15:H15="","",ROUNDUP(AVERAGE('Class-10 Data entry'!F15:H15)*45%,0))</f>
        <v/>
      </c>
      <c r="G12" s="5" t="str">
        <f>IF('Class-10 Data entry'!J15="","",ROUNDUP('Class-10 Data entry'!K15*25%,0))</f>
        <v/>
      </c>
      <c r="H12" s="95" t="str">
        <f>IF('Class-10 Data entry'!L15="","",ROUNDUP('Class-10 Data entry'!L15,0))</f>
        <v/>
      </c>
      <c r="I12" s="95" t="str">
        <f>IF('Class-10 Data entry'!M15="","",ROUNDUP('Class-10 Data entry'!M15,0))</f>
        <v/>
      </c>
      <c r="J12" s="95" t="str">
        <f>IF('Class-10 Data entry'!N15="","",ROUNDUP('Class-10 Data entry'!N15,0))</f>
        <v/>
      </c>
      <c r="K12" s="95" t="str">
        <f>IF('Class-10 Data entry'!O15="","",ROUNDUP('Class-10 Data entry'!O15,0))</f>
        <v/>
      </c>
      <c r="L12" s="95" t="str">
        <f>IF('Class-10 Data entry'!P15="","",ROUNDUP('Class-10 Data entry'!P15,0))</f>
        <v/>
      </c>
      <c r="M12" s="95" t="str">
        <f>IF('Class-10 Data entry'!Q15="","",ROUNDUP('Class-10 Data entry'!Q15,0))</f>
        <v/>
      </c>
    </row>
    <row r="13" spans="1:21" ht="21" customHeight="1">
      <c r="A13" s="5" t="str">
        <f>IF('Class-10 Data entry'!A16="","",IF('Class-10 Data entry'!A16=0,"",'Class-10 Data entry'!A16))</f>
        <v/>
      </c>
      <c r="B13" s="5" t="str">
        <f>IF('Class-10 Data entry'!B16="","",'Class-10 Data entry'!B16)</f>
        <v/>
      </c>
      <c r="C13" s="45" t="str">
        <f>IF('Class-10 Data entry'!C16="","",UPPER('Class-10 Data entry'!C16))</f>
        <v/>
      </c>
      <c r="D13" s="5" t="str">
        <f>IF('Class-10 Data entry'!D16="","",'Class-10 Data entry'!D16)</f>
        <v/>
      </c>
      <c r="E13" s="5" t="str">
        <f>IF('Class-10 Data entry'!E16="","",'Class-10 Data entry'!E16)</f>
        <v/>
      </c>
      <c r="F13" s="5" t="str">
        <f>IF('Class-10 Data entry'!F16:H16="","",ROUNDUP(AVERAGE('Class-10 Data entry'!F16:H16)*45%,0))</f>
        <v/>
      </c>
      <c r="G13" s="5" t="str">
        <f>IF('Class-10 Data entry'!J16="","",ROUNDUP('Class-10 Data entry'!K16*25%,0))</f>
        <v/>
      </c>
      <c r="H13" s="95" t="str">
        <f>IF('Class-10 Data entry'!L16="","",ROUNDUP('Class-10 Data entry'!L16,0))</f>
        <v/>
      </c>
      <c r="I13" s="95" t="str">
        <f>IF('Class-10 Data entry'!M16="","",ROUNDUP('Class-10 Data entry'!M16,0))</f>
        <v/>
      </c>
      <c r="J13" s="95" t="str">
        <f>IF('Class-10 Data entry'!N16="","",ROUNDUP('Class-10 Data entry'!N16,0))</f>
        <v/>
      </c>
      <c r="K13" s="95" t="str">
        <f>IF('Class-10 Data entry'!O16="","",ROUNDUP('Class-10 Data entry'!O16,0))</f>
        <v/>
      </c>
      <c r="L13" s="95" t="str">
        <f>IF('Class-10 Data entry'!P16="","",ROUNDUP('Class-10 Data entry'!P16,0))</f>
        <v/>
      </c>
      <c r="M13" s="95" t="str">
        <f>IF('Class-10 Data entry'!Q16="","",ROUNDUP('Class-10 Data entry'!Q16,0))</f>
        <v/>
      </c>
    </row>
    <row r="14" spans="1:21" ht="21" customHeight="1">
      <c r="A14" s="5" t="str">
        <f>IF('Class-10 Data entry'!A17="","",IF('Class-10 Data entry'!A17=0,"",'Class-10 Data entry'!A17))</f>
        <v/>
      </c>
      <c r="B14" s="5" t="str">
        <f>IF('Class-10 Data entry'!B17="","",'Class-10 Data entry'!B17)</f>
        <v/>
      </c>
      <c r="C14" s="45" t="str">
        <f>IF('Class-10 Data entry'!C17="","",UPPER('Class-10 Data entry'!C17))</f>
        <v/>
      </c>
      <c r="D14" s="5" t="str">
        <f>IF('Class-10 Data entry'!D17="","",'Class-10 Data entry'!D17)</f>
        <v/>
      </c>
      <c r="E14" s="5" t="str">
        <f>IF('Class-10 Data entry'!E17="","",'Class-10 Data entry'!E17)</f>
        <v/>
      </c>
      <c r="F14" s="5" t="str">
        <f>IF('Class-10 Data entry'!F17:H17="","",ROUNDUP(AVERAGE('Class-10 Data entry'!F17:H17)*45%,0))</f>
        <v/>
      </c>
      <c r="G14" s="5" t="str">
        <f>IF('Class-10 Data entry'!J17="","",ROUNDUP('Class-10 Data entry'!K17*25%,0))</f>
        <v/>
      </c>
      <c r="H14" s="95" t="str">
        <f>IF('Class-10 Data entry'!L17="","",ROUNDUP('Class-10 Data entry'!L17,0))</f>
        <v/>
      </c>
      <c r="I14" s="95" t="str">
        <f>IF('Class-10 Data entry'!M17="","",ROUNDUP('Class-10 Data entry'!M17,0))</f>
        <v/>
      </c>
      <c r="J14" s="95" t="str">
        <f>IF('Class-10 Data entry'!N17="","",ROUNDUP('Class-10 Data entry'!N17,0))</f>
        <v/>
      </c>
      <c r="K14" s="95" t="str">
        <f>IF('Class-10 Data entry'!O17="","",ROUNDUP('Class-10 Data entry'!O17,0))</f>
        <v/>
      </c>
      <c r="L14" s="95" t="str">
        <f>IF('Class-10 Data entry'!P17="","",ROUNDUP('Class-10 Data entry'!P17,0))</f>
        <v/>
      </c>
      <c r="M14" s="95" t="str">
        <f>IF('Class-10 Data entry'!Q17="","",ROUNDUP('Class-10 Data entry'!Q17,0))</f>
        <v/>
      </c>
    </row>
    <row r="15" spans="1:21" ht="21" customHeight="1">
      <c r="A15" s="5" t="str">
        <f>IF('Class-10 Data entry'!A18="","",IF('Class-10 Data entry'!A18=0,"",'Class-10 Data entry'!A18))</f>
        <v/>
      </c>
      <c r="B15" s="5" t="str">
        <f>IF('Class-10 Data entry'!B18="","",'Class-10 Data entry'!B18)</f>
        <v/>
      </c>
      <c r="C15" s="45" t="str">
        <f>IF('Class-10 Data entry'!C18="","",UPPER('Class-10 Data entry'!C18))</f>
        <v/>
      </c>
      <c r="D15" s="5" t="str">
        <f>IF('Class-10 Data entry'!D18="","",'Class-10 Data entry'!D18)</f>
        <v/>
      </c>
      <c r="E15" s="5" t="str">
        <f>IF('Class-10 Data entry'!E18="","",'Class-10 Data entry'!E18)</f>
        <v/>
      </c>
      <c r="F15" s="5" t="str">
        <f>IF('Class-10 Data entry'!F18:H18="","",ROUNDUP(AVERAGE('Class-10 Data entry'!F18:H18)*45%,0))</f>
        <v/>
      </c>
      <c r="G15" s="5" t="str">
        <f>IF('Class-10 Data entry'!J18="","",ROUNDUP('Class-10 Data entry'!K18*25%,0))</f>
        <v/>
      </c>
      <c r="H15" s="95" t="str">
        <f>IF('Class-10 Data entry'!L18="","",ROUNDUP('Class-10 Data entry'!L18,0))</f>
        <v/>
      </c>
      <c r="I15" s="95" t="str">
        <f>IF('Class-10 Data entry'!M18="","",ROUNDUP('Class-10 Data entry'!M18,0))</f>
        <v/>
      </c>
      <c r="J15" s="95" t="str">
        <f>IF('Class-10 Data entry'!N18="","",ROUNDUP('Class-10 Data entry'!N18,0))</f>
        <v/>
      </c>
      <c r="K15" s="95" t="str">
        <f>IF('Class-10 Data entry'!O18="","",ROUNDUP('Class-10 Data entry'!O18,0))</f>
        <v/>
      </c>
      <c r="L15" s="95" t="str">
        <f>IF('Class-10 Data entry'!P18="","",ROUNDUP('Class-10 Data entry'!P18,0))</f>
        <v/>
      </c>
      <c r="M15" s="95" t="str">
        <f>IF('Class-10 Data entry'!Q18="","",ROUNDUP('Class-10 Data entry'!Q18,0))</f>
        <v/>
      </c>
    </row>
    <row r="16" spans="1:21" ht="21" customHeight="1">
      <c r="A16" s="5" t="str">
        <f>IF('Class-10 Data entry'!A19="","",IF('Class-10 Data entry'!A19=0,"",'Class-10 Data entry'!A19))</f>
        <v/>
      </c>
      <c r="B16" s="5" t="str">
        <f>IF('Class-10 Data entry'!B19="","",'Class-10 Data entry'!B19)</f>
        <v/>
      </c>
      <c r="C16" s="45" t="str">
        <f>IF('Class-10 Data entry'!C19="","",UPPER('Class-10 Data entry'!C19))</f>
        <v/>
      </c>
      <c r="D16" s="5" t="str">
        <f>IF('Class-10 Data entry'!D19="","",'Class-10 Data entry'!D19)</f>
        <v/>
      </c>
      <c r="E16" s="5" t="str">
        <f>IF('Class-10 Data entry'!E19="","",'Class-10 Data entry'!E19)</f>
        <v/>
      </c>
      <c r="F16" s="5" t="str">
        <f>IF('Class-10 Data entry'!F19:H19="","",ROUNDUP(AVERAGE('Class-10 Data entry'!F19:H19)*45%,0))</f>
        <v/>
      </c>
      <c r="G16" s="5" t="str">
        <f>IF('Class-10 Data entry'!J19="","",ROUNDUP('Class-10 Data entry'!K19*25%,0))</f>
        <v/>
      </c>
      <c r="H16" s="95" t="str">
        <f>IF('Class-10 Data entry'!L19="","",ROUNDUP('Class-10 Data entry'!L19,0))</f>
        <v/>
      </c>
      <c r="I16" s="95" t="str">
        <f>IF('Class-10 Data entry'!M19="","",ROUNDUP('Class-10 Data entry'!M19,0))</f>
        <v/>
      </c>
      <c r="J16" s="95" t="str">
        <f>IF('Class-10 Data entry'!N19="","",ROUNDUP('Class-10 Data entry'!N19,0))</f>
        <v/>
      </c>
      <c r="K16" s="95" t="str">
        <f>IF('Class-10 Data entry'!O19="","",ROUNDUP('Class-10 Data entry'!O19,0))</f>
        <v/>
      </c>
      <c r="L16" s="95" t="str">
        <f>IF('Class-10 Data entry'!P19="","",ROUNDUP('Class-10 Data entry'!P19,0))</f>
        <v/>
      </c>
      <c r="M16" s="95" t="str">
        <f>IF('Class-10 Data entry'!Q19="","",ROUNDUP('Class-10 Data entry'!Q19,0))</f>
        <v/>
      </c>
    </row>
    <row r="17" spans="1:13" ht="21" customHeight="1">
      <c r="A17" s="5" t="str">
        <f>IF('Class-10 Data entry'!A20="","",IF('Class-10 Data entry'!A20=0,"",'Class-10 Data entry'!A20))</f>
        <v/>
      </c>
      <c r="B17" s="5" t="str">
        <f>IF('Class-10 Data entry'!B20="","",'Class-10 Data entry'!B20)</f>
        <v/>
      </c>
      <c r="C17" s="45" t="str">
        <f>IF('Class-10 Data entry'!C20="","",UPPER('Class-10 Data entry'!C20))</f>
        <v/>
      </c>
      <c r="D17" s="5" t="str">
        <f>IF('Class-10 Data entry'!D20="","",'Class-10 Data entry'!D20)</f>
        <v/>
      </c>
      <c r="E17" s="5" t="str">
        <f>IF('Class-10 Data entry'!E20="","",'Class-10 Data entry'!E20)</f>
        <v/>
      </c>
      <c r="F17" s="5" t="str">
        <f>IF('Class-10 Data entry'!F20:H20="","",ROUNDUP(AVERAGE('Class-10 Data entry'!F20:H20)*45%,0))</f>
        <v/>
      </c>
      <c r="G17" s="5" t="str">
        <f>IF('Class-10 Data entry'!J20="","",ROUNDUP('Class-10 Data entry'!K20*25%,0))</f>
        <v/>
      </c>
      <c r="H17" s="95" t="str">
        <f>IF('Class-10 Data entry'!L20="","",ROUNDUP('Class-10 Data entry'!L20,0))</f>
        <v/>
      </c>
      <c r="I17" s="95" t="str">
        <f>IF('Class-10 Data entry'!M20="","",ROUNDUP('Class-10 Data entry'!M20,0))</f>
        <v/>
      </c>
      <c r="J17" s="95" t="str">
        <f>IF('Class-10 Data entry'!N20="","",ROUNDUP('Class-10 Data entry'!N20,0))</f>
        <v/>
      </c>
      <c r="K17" s="95" t="str">
        <f>IF('Class-10 Data entry'!O20="","",ROUNDUP('Class-10 Data entry'!O20,0))</f>
        <v/>
      </c>
      <c r="L17" s="95" t="str">
        <f>IF('Class-10 Data entry'!P20="","",ROUNDUP('Class-10 Data entry'!P20,0))</f>
        <v/>
      </c>
      <c r="M17" s="95" t="str">
        <f>IF('Class-10 Data entry'!Q20="","",ROUNDUP('Class-10 Data entry'!Q20,0))</f>
        <v/>
      </c>
    </row>
    <row r="18" spans="1:13" ht="21" customHeight="1">
      <c r="A18" s="5" t="str">
        <f>IF('Class-10 Data entry'!A21="","",IF('Class-10 Data entry'!A21=0,"",'Class-10 Data entry'!A21))</f>
        <v/>
      </c>
      <c r="B18" s="5" t="str">
        <f>IF('Class-10 Data entry'!B21="","",'Class-10 Data entry'!B21)</f>
        <v/>
      </c>
      <c r="C18" s="45" t="str">
        <f>IF('Class-10 Data entry'!C21="","",UPPER('Class-10 Data entry'!C21))</f>
        <v/>
      </c>
      <c r="D18" s="5" t="str">
        <f>IF('Class-10 Data entry'!D21="","",'Class-10 Data entry'!D21)</f>
        <v/>
      </c>
      <c r="E18" s="5" t="str">
        <f>IF('Class-10 Data entry'!E21="","",'Class-10 Data entry'!E21)</f>
        <v/>
      </c>
      <c r="F18" s="5" t="str">
        <f>IF('Class-10 Data entry'!F21:H21="","",ROUNDUP(AVERAGE('Class-10 Data entry'!F21:H21)*45%,0))</f>
        <v/>
      </c>
      <c r="G18" s="5" t="str">
        <f>IF('Class-10 Data entry'!J21="","",ROUNDUP('Class-10 Data entry'!K21*25%,0))</f>
        <v/>
      </c>
      <c r="H18" s="95" t="str">
        <f>IF('Class-10 Data entry'!L21="","",ROUNDUP('Class-10 Data entry'!L21,0))</f>
        <v/>
      </c>
      <c r="I18" s="95" t="str">
        <f>IF('Class-10 Data entry'!M21="","",ROUNDUP('Class-10 Data entry'!M21,0))</f>
        <v/>
      </c>
      <c r="J18" s="95" t="str">
        <f>IF('Class-10 Data entry'!N21="","",ROUNDUP('Class-10 Data entry'!N21,0))</f>
        <v/>
      </c>
      <c r="K18" s="95" t="str">
        <f>IF('Class-10 Data entry'!O21="","",ROUNDUP('Class-10 Data entry'!O21,0))</f>
        <v/>
      </c>
      <c r="L18" s="95" t="str">
        <f>IF('Class-10 Data entry'!P21="","",ROUNDUP('Class-10 Data entry'!P21,0))</f>
        <v/>
      </c>
      <c r="M18" s="95" t="str">
        <f>IF('Class-10 Data entry'!Q21="","",ROUNDUP('Class-10 Data entry'!Q21,0))</f>
        <v/>
      </c>
    </row>
    <row r="19" spans="1:13" ht="21" customHeight="1">
      <c r="A19" s="5" t="str">
        <f>IF('Class-10 Data entry'!A22="","",IF('Class-10 Data entry'!A22=0,"",'Class-10 Data entry'!A22))</f>
        <v/>
      </c>
      <c r="B19" s="5" t="str">
        <f>IF('Class-10 Data entry'!B22="","",'Class-10 Data entry'!B22)</f>
        <v/>
      </c>
      <c r="C19" s="45" t="str">
        <f>IF('Class-10 Data entry'!C22="","",UPPER('Class-10 Data entry'!C22))</f>
        <v/>
      </c>
      <c r="D19" s="5" t="str">
        <f>IF('Class-10 Data entry'!D22="","",'Class-10 Data entry'!D22)</f>
        <v/>
      </c>
      <c r="E19" s="5" t="str">
        <f>IF('Class-10 Data entry'!E22="","",'Class-10 Data entry'!E22)</f>
        <v/>
      </c>
      <c r="F19" s="5" t="str">
        <f>IF('Class-10 Data entry'!F22:H22="","",ROUNDUP(AVERAGE('Class-10 Data entry'!F22:H22)*45%,0))</f>
        <v/>
      </c>
      <c r="G19" s="5" t="str">
        <f>IF('Class-10 Data entry'!J22="","",ROUNDUP('Class-10 Data entry'!K22*25%,0))</f>
        <v/>
      </c>
      <c r="H19" s="95" t="str">
        <f>IF('Class-10 Data entry'!L22="","",ROUNDUP('Class-10 Data entry'!L22,0))</f>
        <v/>
      </c>
      <c r="I19" s="95" t="str">
        <f>IF('Class-10 Data entry'!M22="","",ROUNDUP('Class-10 Data entry'!M22,0))</f>
        <v/>
      </c>
      <c r="J19" s="95" t="str">
        <f>IF('Class-10 Data entry'!N22="","",ROUNDUP('Class-10 Data entry'!N22,0))</f>
        <v/>
      </c>
      <c r="K19" s="95" t="str">
        <f>IF('Class-10 Data entry'!O22="","",ROUNDUP('Class-10 Data entry'!O22,0))</f>
        <v/>
      </c>
      <c r="L19" s="95" t="str">
        <f>IF('Class-10 Data entry'!P22="","",ROUNDUP('Class-10 Data entry'!P22,0))</f>
        <v/>
      </c>
      <c r="M19" s="95" t="str">
        <f>IF('Class-10 Data entry'!Q22="","",ROUNDUP('Class-10 Data entry'!Q22,0))</f>
        <v/>
      </c>
    </row>
    <row r="20" spans="1:13" ht="21" customHeight="1">
      <c r="A20" s="5" t="str">
        <f>IF('Class-10 Data entry'!A23="","",IF('Class-10 Data entry'!A23=0,"",'Class-10 Data entry'!A23))</f>
        <v/>
      </c>
      <c r="B20" s="5" t="str">
        <f>IF('Class-10 Data entry'!B23="","",'Class-10 Data entry'!B23)</f>
        <v/>
      </c>
      <c r="C20" s="45" t="str">
        <f>IF('Class-10 Data entry'!C23="","",UPPER('Class-10 Data entry'!C23))</f>
        <v/>
      </c>
      <c r="D20" s="5" t="str">
        <f>IF('Class-10 Data entry'!D23="","",'Class-10 Data entry'!D23)</f>
        <v/>
      </c>
      <c r="E20" s="5" t="str">
        <f>IF('Class-10 Data entry'!E23="","",'Class-10 Data entry'!E23)</f>
        <v/>
      </c>
      <c r="F20" s="5" t="str">
        <f>IF('Class-10 Data entry'!F23:H23="","",ROUNDUP(AVERAGE('Class-10 Data entry'!F23:H23)*45%,0))</f>
        <v/>
      </c>
      <c r="G20" s="5" t="str">
        <f>IF('Class-10 Data entry'!J23="","",ROUNDUP('Class-10 Data entry'!K23*25%,0))</f>
        <v/>
      </c>
      <c r="H20" s="95" t="str">
        <f>IF('Class-10 Data entry'!L23="","",ROUNDUP('Class-10 Data entry'!L23,0))</f>
        <v/>
      </c>
      <c r="I20" s="95" t="str">
        <f>IF('Class-10 Data entry'!M23="","",ROUNDUP('Class-10 Data entry'!M23,0))</f>
        <v/>
      </c>
      <c r="J20" s="95" t="str">
        <f>IF('Class-10 Data entry'!N23="","",ROUNDUP('Class-10 Data entry'!N23,0))</f>
        <v/>
      </c>
      <c r="K20" s="95" t="str">
        <f>IF('Class-10 Data entry'!O23="","",ROUNDUP('Class-10 Data entry'!O23,0))</f>
        <v/>
      </c>
      <c r="L20" s="95" t="str">
        <f>IF('Class-10 Data entry'!P23="","",ROUNDUP('Class-10 Data entry'!P23,0))</f>
        <v/>
      </c>
      <c r="M20" s="95" t="str">
        <f>IF('Class-10 Data entry'!Q23="","",ROUNDUP('Class-10 Data entry'!Q23,0))</f>
        <v/>
      </c>
    </row>
    <row r="21" spans="1:13" ht="21" customHeight="1">
      <c r="A21" s="5" t="str">
        <f>IF('Class-10 Data entry'!A24="","",IF('Class-10 Data entry'!A24=0,"",'Class-10 Data entry'!A24))</f>
        <v/>
      </c>
      <c r="B21" s="5" t="str">
        <f>IF('Class-10 Data entry'!B24="","",'Class-10 Data entry'!B24)</f>
        <v/>
      </c>
      <c r="C21" s="45" t="str">
        <f>IF('Class-10 Data entry'!C24="","",UPPER('Class-10 Data entry'!C24))</f>
        <v/>
      </c>
      <c r="D21" s="5" t="str">
        <f>IF('Class-10 Data entry'!D24="","",'Class-10 Data entry'!D24)</f>
        <v/>
      </c>
      <c r="E21" s="5" t="str">
        <f>IF('Class-10 Data entry'!E24="","",'Class-10 Data entry'!E24)</f>
        <v/>
      </c>
      <c r="F21" s="5" t="str">
        <f>IF('Class-10 Data entry'!F24:H24="","",ROUNDUP(AVERAGE('Class-10 Data entry'!F24:H24)*45%,0))</f>
        <v/>
      </c>
      <c r="G21" s="5" t="str">
        <f>IF('Class-10 Data entry'!J24="","",ROUNDUP('Class-10 Data entry'!K24*25%,0))</f>
        <v/>
      </c>
      <c r="H21" s="95" t="str">
        <f>IF('Class-10 Data entry'!L24="","",ROUNDUP('Class-10 Data entry'!L24,0))</f>
        <v/>
      </c>
      <c r="I21" s="95" t="str">
        <f>IF('Class-10 Data entry'!M24="","",ROUNDUP('Class-10 Data entry'!M24,0))</f>
        <v/>
      </c>
      <c r="J21" s="95" t="str">
        <f>IF('Class-10 Data entry'!N24="","",ROUNDUP('Class-10 Data entry'!N24,0))</f>
        <v/>
      </c>
      <c r="K21" s="95" t="str">
        <f>IF('Class-10 Data entry'!O24="","",ROUNDUP('Class-10 Data entry'!O24,0))</f>
        <v/>
      </c>
      <c r="L21" s="95" t="str">
        <f>IF('Class-10 Data entry'!P24="","",ROUNDUP('Class-10 Data entry'!P24,0))</f>
        <v/>
      </c>
      <c r="M21" s="95" t="str">
        <f>IF('Class-10 Data entry'!Q24="","",ROUNDUP('Class-10 Data entry'!Q24,0))</f>
        <v/>
      </c>
    </row>
    <row r="22" spans="1:13" ht="21" customHeight="1">
      <c r="A22" s="5" t="str">
        <f>IF('Class-10 Data entry'!A25="","",IF('Class-10 Data entry'!A25=0,"",'Class-10 Data entry'!A25))</f>
        <v/>
      </c>
      <c r="B22" s="5" t="str">
        <f>IF('Class-10 Data entry'!B25="","",'Class-10 Data entry'!B25)</f>
        <v/>
      </c>
      <c r="C22" s="45" t="str">
        <f>IF('Class-10 Data entry'!C25="","",UPPER('Class-10 Data entry'!C25))</f>
        <v/>
      </c>
      <c r="D22" s="5" t="str">
        <f>IF('Class-10 Data entry'!D25="","",'Class-10 Data entry'!D25)</f>
        <v/>
      </c>
      <c r="E22" s="5" t="str">
        <f>IF('Class-10 Data entry'!E25="","",'Class-10 Data entry'!E25)</f>
        <v/>
      </c>
      <c r="F22" s="5" t="str">
        <f>IF('Class-10 Data entry'!F25:H25="","",ROUNDUP(AVERAGE('Class-10 Data entry'!F25:H25)*45%,0))</f>
        <v/>
      </c>
      <c r="G22" s="5" t="str">
        <f>IF('Class-10 Data entry'!J25="","",ROUNDUP('Class-10 Data entry'!K25*25%,0))</f>
        <v/>
      </c>
      <c r="H22" s="95" t="str">
        <f>IF('Class-10 Data entry'!L25="","",ROUNDUP('Class-10 Data entry'!L25,0))</f>
        <v/>
      </c>
      <c r="I22" s="95" t="str">
        <f>IF('Class-10 Data entry'!M25="","",ROUNDUP('Class-10 Data entry'!M25,0))</f>
        <v/>
      </c>
      <c r="J22" s="95" t="str">
        <f>IF('Class-10 Data entry'!N25="","",ROUNDUP('Class-10 Data entry'!N25,0))</f>
        <v/>
      </c>
      <c r="K22" s="95" t="str">
        <f>IF('Class-10 Data entry'!O25="","",ROUNDUP('Class-10 Data entry'!O25,0))</f>
        <v/>
      </c>
      <c r="L22" s="95" t="str">
        <f>IF('Class-10 Data entry'!P25="","",ROUNDUP('Class-10 Data entry'!P25,0))</f>
        <v/>
      </c>
      <c r="M22" s="95" t="str">
        <f>IF('Class-10 Data entry'!Q25="","",ROUNDUP('Class-10 Data entry'!Q25,0))</f>
        <v/>
      </c>
    </row>
    <row r="23" spans="1:13" ht="21" customHeight="1">
      <c r="A23" s="5" t="str">
        <f>IF('Class-10 Data entry'!A26="","",IF('Class-10 Data entry'!A26=0,"",'Class-10 Data entry'!A26))</f>
        <v/>
      </c>
      <c r="B23" s="5" t="str">
        <f>IF('Class-10 Data entry'!B26="","",'Class-10 Data entry'!B26)</f>
        <v/>
      </c>
      <c r="C23" s="45" t="str">
        <f>IF('Class-10 Data entry'!C26="","",UPPER('Class-10 Data entry'!C26))</f>
        <v/>
      </c>
      <c r="D23" s="5" t="str">
        <f>IF('Class-10 Data entry'!D26="","",'Class-10 Data entry'!D26)</f>
        <v/>
      </c>
      <c r="E23" s="5" t="str">
        <f>IF('Class-10 Data entry'!E26="","",'Class-10 Data entry'!E26)</f>
        <v/>
      </c>
      <c r="F23" s="5" t="str">
        <f>IF('Class-10 Data entry'!F26:H26="","",ROUNDUP(AVERAGE('Class-10 Data entry'!F26:H26)*45%,0))</f>
        <v/>
      </c>
      <c r="G23" s="5" t="str">
        <f>IF('Class-10 Data entry'!J26="","",ROUNDUP('Class-10 Data entry'!K26*25%,0))</f>
        <v/>
      </c>
      <c r="H23" s="95" t="str">
        <f>IF('Class-10 Data entry'!L26="","",ROUNDUP('Class-10 Data entry'!L26,0))</f>
        <v/>
      </c>
      <c r="I23" s="95" t="str">
        <f>IF('Class-10 Data entry'!M26="","",ROUNDUP('Class-10 Data entry'!M26,0))</f>
        <v/>
      </c>
      <c r="J23" s="95" t="str">
        <f>IF('Class-10 Data entry'!N26="","",ROUNDUP('Class-10 Data entry'!N26,0))</f>
        <v/>
      </c>
      <c r="K23" s="95" t="str">
        <f>IF('Class-10 Data entry'!O26="","",ROUNDUP('Class-10 Data entry'!O26,0))</f>
        <v/>
      </c>
      <c r="L23" s="95" t="str">
        <f>IF('Class-10 Data entry'!P26="","",ROUNDUP('Class-10 Data entry'!P26,0))</f>
        <v/>
      </c>
      <c r="M23" s="95" t="str">
        <f>IF('Class-10 Data entry'!Q26="","",ROUNDUP('Class-10 Data entry'!Q26,0))</f>
        <v/>
      </c>
    </row>
    <row r="24" spans="1:13" ht="21" customHeight="1">
      <c r="A24" s="5" t="str">
        <f>IF('Class-10 Data entry'!A27="","",IF('Class-10 Data entry'!A27=0,"",'Class-10 Data entry'!A27))</f>
        <v/>
      </c>
      <c r="B24" s="5" t="str">
        <f>IF('Class-10 Data entry'!B27="","",'Class-10 Data entry'!B27)</f>
        <v/>
      </c>
      <c r="C24" s="45" t="str">
        <f>IF('Class-10 Data entry'!C27="","",UPPER('Class-10 Data entry'!C27))</f>
        <v/>
      </c>
      <c r="D24" s="5" t="str">
        <f>IF('Class-10 Data entry'!D27="","",'Class-10 Data entry'!D27)</f>
        <v/>
      </c>
      <c r="E24" s="5" t="str">
        <f>IF('Class-10 Data entry'!E27="","",'Class-10 Data entry'!E27)</f>
        <v/>
      </c>
      <c r="F24" s="5" t="str">
        <f>IF('Class-10 Data entry'!F27:H27="","",ROUNDUP(AVERAGE('Class-10 Data entry'!F27:H27)*45%,0))</f>
        <v/>
      </c>
      <c r="G24" s="5" t="str">
        <f>IF('Class-10 Data entry'!J27="","",ROUNDUP('Class-10 Data entry'!K27*25%,0))</f>
        <v/>
      </c>
      <c r="H24" s="95" t="str">
        <f>IF('Class-10 Data entry'!L27="","",ROUNDUP('Class-10 Data entry'!L27,0))</f>
        <v/>
      </c>
      <c r="I24" s="95" t="str">
        <f>IF('Class-10 Data entry'!M27="","",ROUNDUP('Class-10 Data entry'!M27,0))</f>
        <v/>
      </c>
      <c r="J24" s="95" t="str">
        <f>IF('Class-10 Data entry'!N27="","",ROUNDUP('Class-10 Data entry'!N27,0))</f>
        <v/>
      </c>
      <c r="K24" s="95" t="str">
        <f>IF('Class-10 Data entry'!O27="","",ROUNDUP('Class-10 Data entry'!O27,0))</f>
        <v/>
      </c>
      <c r="L24" s="95" t="str">
        <f>IF('Class-10 Data entry'!P27="","",ROUNDUP('Class-10 Data entry'!P27,0))</f>
        <v/>
      </c>
      <c r="M24" s="95" t="str">
        <f>IF('Class-10 Data entry'!Q27="","",ROUNDUP('Class-10 Data entry'!Q27,0))</f>
        <v/>
      </c>
    </row>
    <row r="25" spans="1:13" ht="21" customHeight="1">
      <c r="A25" s="5" t="str">
        <f>IF('Class-10 Data entry'!A28="","",IF('Class-10 Data entry'!A28=0,"",'Class-10 Data entry'!A28))</f>
        <v/>
      </c>
      <c r="B25" s="5" t="str">
        <f>IF('Class-10 Data entry'!B28="","",'Class-10 Data entry'!B28)</f>
        <v/>
      </c>
      <c r="C25" s="45" t="str">
        <f>IF('Class-10 Data entry'!C28="","",UPPER('Class-10 Data entry'!C28))</f>
        <v/>
      </c>
      <c r="D25" s="5" t="str">
        <f>IF('Class-10 Data entry'!D28="","",'Class-10 Data entry'!D28)</f>
        <v/>
      </c>
      <c r="E25" s="5" t="str">
        <f>IF('Class-10 Data entry'!E28="","",'Class-10 Data entry'!E28)</f>
        <v/>
      </c>
      <c r="F25" s="5" t="str">
        <f>IF('Class-10 Data entry'!F28:H28="","",ROUNDUP(AVERAGE('Class-10 Data entry'!F28:H28)*45%,0))</f>
        <v/>
      </c>
      <c r="G25" s="5" t="str">
        <f>IF('Class-10 Data entry'!J28="","",ROUNDUP('Class-10 Data entry'!K28*25%,0))</f>
        <v/>
      </c>
      <c r="H25" s="95" t="str">
        <f>IF('Class-10 Data entry'!L28="","",ROUNDUP('Class-10 Data entry'!L28,0))</f>
        <v/>
      </c>
      <c r="I25" s="95" t="str">
        <f>IF('Class-10 Data entry'!M28="","",ROUNDUP('Class-10 Data entry'!M28,0))</f>
        <v/>
      </c>
      <c r="J25" s="95" t="str">
        <f>IF('Class-10 Data entry'!N28="","",ROUNDUP('Class-10 Data entry'!N28,0))</f>
        <v/>
      </c>
      <c r="K25" s="95" t="str">
        <f>IF('Class-10 Data entry'!O28="","",ROUNDUP('Class-10 Data entry'!O28,0))</f>
        <v/>
      </c>
      <c r="L25" s="95" t="str">
        <f>IF('Class-10 Data entry'!P28="","",ROUNDUP('Class-10 Data entry'!P28,0))</f>
        <v/>
      </c>
      <c r="M25" s="95" t="str">
        <f>IF('Class-10 Data entry'!Q28="","",ROUNDUP('Class-10 Data entry'!Q28,0))</f>
        <v/>
      </c>
    </row>
    <row r="26" spans="1:13" ht="21" customHeight="1">
      <c r="A26" s="5" t="str">
        <f>IF('Class-10 Data entry'!A29="","",IF('Class-10 Data entry'!A29=0,"",'Class-10 Data entry'!A29))</f>
        <v/>
      </c>
      <c r="B26" s="5" t="str">
        <f>IF('Class-10 Data entry'!B29="","",'Class-10 Data entry'!B29)</f>
        <v/>
      </c>
      <c r="C26" s="45" t="str">
        <f>IF('Class-10 Data entry'!C29="","",UPPER('Class-10 Data entry'!C29))</f>
        <v/>
      </c>
      <c r="D26" s="5" t="str">
        <f>IF('Class-10 Data entry'!D29="","",'Class-10 Data entry'!D29)</f>
        <v/>
      </c>
      <c r="E26" s="5" t="str">
        <f>IF('Class-10 Data entry'!E29="","",'Class-10 Data entry'!E29)</f>
        <v/>
      </c>
      <c r="F26" s="5" t="str">
        <f>IF('Class-10 Data entry'!F29:H29="","",ROUNDUP(AVERAGE('Class-10 Data entry'!F29:H29)*45%,0))</f>
        <v/>
      </c>
      <c r="G26" s="5" t="str">
        <f>IF('Class-10 Data entry'!J29="","",ROUNDUP('Class-10 Data entry'!K29*25%,0))</f>
        <v/>
      </c>
      <c r="H26" s="95" t="str">
        <f>IF('Class-10 Data entry'!L29="","",ROUNDUP('Class-10 Data entry'!L29,0))</f>
        <v/>
      </c>
      <c r="I26" s="95" t="str">
        <f>IF('Class-10 Data entry'!M29="","",ROUNDUP('Class-10 Data entry'!M29,0))</f>
        <v/>
      </c>
      <c r="J26" s="95" t="str">
        <f>IF('Class-10 Data entry'!N29="","",ROUNDUP('Class-10 Data entry'!N29,0))</f>
        <v/>
      </c>
      <c r="K26" s="95" t="str">
        <f>IF('Class-10 Data entry'!O29="","",ROUNDUP('Class-10 Data entry'!O29,0))</f>
        <v/>
      </c>
      <c r="L26" s="95" t="str">
        <f>IF('Class-10 Data entry'!P29="","",ROUNDUP('Class-10 Data entry'!P29,0))</f>
        <v/>
      </c>
      <c r="M26" s="95" t="str">
        <f>IF('Class-10 Data entry'!Q29="","",ROUNDUP('Class-10 Data entry'!Q29,0))</f>
        <v/>
      </c>
    </row>
    <row r="27" spans="1:13" ht="21" customHeight="1">
      <c r="A27" s="5" t="str">
        <f>IF('Class-10 Data entry'!A30="","",IF('Class-10 Data entry'!A30=0,"",'Class-10 Data entry'!A30))</f>
        <v/>
      </c>
      <c r="B27" s="5" t="str">
        <f>IF('Class-10 Data entry'!B30="","",'Class-10 Data entry'!B30)</f>
        <v/>
      </c>
      <c r="C27" s="45" t="str">
        <f>IF('Class-10 Data entry'!C30="","",UPPER('Class-10 Data entry'!C30))</f>
        <v/>
      </c>
      <c r="D27" s="5" t="str">
        <f>IF('Class-10 Data entry'!D30="","",'Class-10 Data entry'!D30)</f>
        <v/>
      </c>
      <c r="E27" s="5" t="str">
        <f>IF('Class-10 Data entry'!E30="","",'Class-10 Data entry'!E30)</f>
        <v/>
      </c>
      <c r="F27" s="5" t="str">
        <f>IF('Class-10 Data entry'!F30:H30="","",ROUNDUP(AVERAGE('Class-10 Data entry'!F30:H30)*45%,0))</f>
        <v/>
      </c>
      <c r="G27" s="5" t="str">
        <f>IF('Class-10 Data entry'!J30="","",ROUNDUP('Class-10 Data entry'!K30*25%,0))</f>
        <v/>
      </c>
      <c r="H27" s="95" t="str">
        <f>IF('Class-10 Data entry'!L30="","",ROUNDUP('Class-10 Data entry'!L30,0))</f>
        <v/>
      </c>
      <c r="I27" s="95" t="str">
        <f>IF('Class-10 Data entry'!M30="","",ROUNDUP('Class-10 Data entry'!M30,0))</f>
        <v/>
      </c>
      <c r="J27" s="95" t="str">
        <f>IF('Class-10 Data entry'!N30="","",ROUNDUP('Class-10 Data entry'!N30,0))</f>
        <v/>
      </c>
      <c r="K27" s="95" t="str">
        <f>IF('Class-10 Data entry'!O30="","",ROUNDUP('Class-10 Data entry'!O30,0))</f>
        <v/>
      </c>
      <c r="L27" s="95" t="str">
        <f>IF('Class-10 Data entry'!P30="","",ROUNDUP('Class-10 Data entry'!P30,0))</f>
        <v/>
      </c>
      <c r="M27" s="95" t="str">
        <f>IF('Class-10 Data entry'!Q30="","",ROUNDUP('Class-10 Data entry'!Q30,0))</f>
        <v/>
      </c>
    </row>
    <row r="28" spans="1:13" ht="21" customHeight="1">
      <c r="A28" s="5" t="str">
        <f>IF('Class-10 Data entry'!A31="","",IF('Class-10 Data entry'!A31=0,"",'Class-10 Data entry'!A31))</f>
        <v/>
      </c>
      <c r="B28" s="5" t="str">
        <f>IF('Class-10 Data entry'!B31="","",'Class-10 Data entry'!B31)</f>
        <v/>
      </c>
      <c r="C28" s="45" t="str">
        <f>IF('Class-10 Data entry'!C31="","",UPPER('Class-10 Data entry'!C31))</f>
        <v/>
      </c>
      <c r="D28" s="5" t="str">
        <f>IF('Class-10 Data entry'!D31="","",'Class-10 Data entry'!D31)</f>
        <v/>
      </c>
      <c r="E28" s="5" t="str">
        <f>IF('Class-10 Data entry'!E31="","",'Class-10 Data entry'!E31)</f>
        <v/>
      </c>
      <c r="F28" s="5" t="str">
        <f>IF('Class-10 Data entry'!F31:H31="","",ROUNDUP(AVERAGE('Class-10 Data entry'!F31:H31)*45%,0))</f>
        <v/>
      </c>
      <c r="G28" s="5" t="str">
        <f>IF('Class-10 Data entry'!J31="","",ROUNDUP('Class-10 Data entry'!K31*25%,0))</f>
        <v/>
      </c>
      <c r="H28" s="95" t="str">
        <f>IF('Class-10 Data entry'!L31="","",ROUNDUP('Class-10 Data entry'!L31,0))</f>
        <v/>
      </c>
      <c r="I28" s="95" t="str">
        <f>IF('Class-10 Data entry'!M31="","",ROUNDUP('Class-10 Data entry'!M31,0))</f>
        <v/>
      </c>
      <c r="J28" s="95" t="str">
        <f>IF('Class-10 Data entry'!N31="","",ROUNDUP('Class-10 Data entry'!N31,0))</f>
        <v/>
      </c>
      <c r="K28" s="95" t="str">
        <f>IF('Class-10 Data entry'!O31="","",ROUNDUP('Class-10 Data entry'!O31,0))</f>
        <v/>
      </c>
      <c r="L28" s="95" t="str">
        <f>IF('Class-10 Data entry'!P31="","",ROUNDUP('Class-10 Data entry'!P31,0))</f>
        <v/>
      </c>
      <c r="M28" s="95" t="str">
        <f>IF('Class-10 Data entry'!Q31="","",ROUNDUP('Class-10 Data entry'!Q31,0))</f>
        <v/>
      </c>
    </row>
    <row r="29" spans="1:13" ht="21" customHeight="1">
      <c r="A29" s="5" t="str">
        <f>IF('Class-10 Data entry'!A32="","",IF('Class-10 Data entry'!A32=0,"",'Class-10 Data entry'!A32))</f>
        <v/>
      </c>
      <c r="B29" s="5" t="str">
        <f>IF('Class-10 Data entry'!B32="","",'Class-10 Data entry'!B32)</f>
        <v/>
      </c>
      <c r="C29" s="45" t="str">
        <f>IF('Class-10 Data entry'!C32="","",UPPER('Class-10 Data entry'!C32))</f>
        <v/>
      </c>
      <c r="D29" s="5" t="str">
        <f>IF('Class-10 Data entry'!D32="","",'Class-10 Data entry'!D32)</f>
        <v/>
      </c>
      <c r="E29" s="5" t="str">
        <f>IF('Class-10 Data entry'!E32="","",'Class-10 Data entry'!E32)</f>
        <v/>
      </c>
      <c r="F29" s="5" t="str">
        <f>IF('Class-10 Data entry'!F32:H32="","",ROUNDUP(AVERAGE('Class-10 Data entry'!F32:H32)*45%,0))</f>
        <v/>
      </c>
      <c r="G29" s="5" t="str">
        <f>IF('Class-10 Data entry'!J32="","",ROUNDUP('Class-10 Data entry'!K32*25%,0))</f>
        <v/>
      </c>
      <c r="H29" s="95" t="str">
        <f>IF('Class-10 Data entry'!L32="","",ROUNDUP('Class-10 Data entry'!L32,0))</f>
        <v/>
      </c>
      <c r="I29" s="95" t="str">
        <f>IF('Class-10 Data entry'!M32="","",ROUNDUP('Class-10 Data entry'!M32,0))</f>
        <v/>
      </c>
      <c r="J29" s="95" t="str">
        <f>IF('Class-10 Data entry'!N32="","",ROUNDUP('Class-10 Data entry'!N32,0))</f>
        <v/>
      </c>
      <c r="K29" s="95" t="str">
        <f>IF('Class-10 Data entry'!O32="","",ROUNDUP('Class-10 Data entry'!O32,0))</f>
        <v/>
      </c>
      <c r="L29" s="95" t="str">
        <f>IF('Class-10 Data entry'!P32="","",ROUNDUP('Class-10 Data entry'!P32,0))</f>
        <v/>
      </c>
      <c r="M29" s="95" t="str">
        <f>IF('Class-10 Data entry'!Q32="","",ROUNDUP('Class-10 Data entry'!Q32,0))</f>
        <v/>
      </c>
    </row>
    <row r="30" spans="1:13" ht="21" customHeight="1">
      <c r="A30" s="5" t="str">
        <f>IF('Class-10 Data entry'!A33="","",IF('Class-10 Data entry'!A33=0,"",'Class-10 Data entry'!A33))</f>
        <v/>
      </c>
      <c r="B30" s="5" t="str">
        <f>IF('Class-10 Data entry'!B33="","",'Class-10 Data entry'!B33)</f>
        <v/>
      </c>
      <c r="C30" s="45" t="str">
        <f>IF('Class-10 Data entry'!C33="","",UPPER('Class-10 Data entry'!C33))</f>
        <v/>
      </c>
      <c r="D30" s="5" t="str">
        <f>IF('Class-10 Data entry'!D33="","",'Class-10 Data entry'!D33)</f>
        <v/>
      </c>
      <c r="E30" s="5" t="str">
        <f>IF('Class-10 Data entry'!E33="","",'Class-10 Data entry'!E33)</f>
        <v/>
      </c>
      <c r="F30" s="5" t="str">
        <f>IF('Class-10 Data entry'!F33:H33="","",ROUNDUP(AVERAGE('Class-10 Data entry'!F33:H33)*45%,0))</f>
        <v/>
      </c>
      <c r="G30" s="5" t="str">
        <f>IF('Class-10 Data entry'!J33="","",ROUNDUP('Class-10 Data entry'!K33*25%,0))</f>
        <v/>
      </c>
      <c r="H30" s="95" t="str">
        <f>IF('Class-10 Data entry'!L33="","",ROUNDUP('Class-10 Data entry'!L33,0))</f>
        <v/>
      </c>
      <c r="I30" s="95" t="str">
        <f>IF('Class-10 Data entry'!M33="","",ROUNDUP('Class-10 Data entry'!M33,0))</f>
        <v/>
      </c>
      <c r="J30" s="95" t="str">
        <f>IF('Class-10 Data entry'!N33="","",ROUNDUP('Class-10 Data entry'!N33,0))</f>
        <v/>
      </c>
      <c r="K30" s="95" t="str">
        <f>IF('Class-10 Data entry'!O33="","",ROUNDUP('Class-10 Data entry'!O33,0))</f>
        <v/>
      </c>
      <c r="L30" s="95" t="str">
        <f>IF('Class-10 Data entry'!P33="","",ROUNDUP('Class-10 Data entry'!P33,0))</f>
        <v/>
      </c>
      <c r="M30" s="95" t="str">
        <f>IF('Class-10 Data entry'!Q33="","",ROUNDUP('Class-10 Data entry'!Q33,0))</f>
        <v/>
      </c>
    </row>
    <row r="31" spans="1:13" ht="21" customHeight="1">
      <c r="A31" s="5" t="str">
        <f>IF('Class-10 Data entry'!A34="","",IF('Class-10 Data entry'!A34=0,"",'Class-10 Data entry'!A34))</f>
        <v/>
      </c>
      <c r="B31" s="5" t="str">
        <f>IF('Class-10 Data entry'!B34="","",'Class-10 Data entry'!B34)</f>
        <v/>
      </c>
      <c r="C31" s="45" t="str">
        <f>IF('Class-10 Data entry'!C34="","",UPPER('Class-10 Data entry'!C34))</f>
        <v/>
      </c>
      <c r="D31" s="5" t="str">
        <f>IF('Class-10 Data entry'!D34="","",'Class-10 Data entry'!D34)</f>
        <v/>
      </c>
      <c r="E31" s="5" t="str">
        <f>IF('Class-10 Data entry'!E34="","",'Class-10 Data entry'!E34)</f>
        <v/>
      </c>
      <c r="F31" s="5" t="str">
        <f>IF('Class-10 Data entry'!F34:H34="","",ROUNDUP(AVERAGE('Class-10 Data entry'!F34:H34)*45%,0))</f>
        <v/>
      </c>
      <c r="G31" s="5" t="str">
        <f>IF('Class-10 Data entry'!J34="","",ROUNDUP('Class-10 Data entry'!K34*25%,0))</f>
        <v/>
      </c>
      <c r="H31" s="95" t="str">
        <f>IF('Class-10 Data entry'!L34="","",ROUNDUP('Class-10 Data entry'!L34,0))</f>
        <v/>
      </c>
      <c r="I31" s="95" t="str">
        <f>IF('Class-10 Data entry'!M34="","",ROUNDUP('Class-10 Data entry'!M34,0))</f>
        <v/>
      </c>
      <c r="J31" s="95" t="str">
        <f>IF('Class-10 Data entry'!N34="","",ROUNDUP('Class-10 Data entry'!N34,0))</f>
        <v/>
      </c>
      <c r="K31" s="95" t="str">
        <f>IF('Class-10 Data entry'!O34="","",ROUNDUP('Class-10 Data entry'!O34,0))</f>
        <v/>
      </c>
      <c r="L31" s="95" t="str">
        <f>IF('Class-10 Data entry'!P34="","",ROUNDUP('Class-10 Data entry'!P34,0))</f>
        <v/>
      </c>
      <c r="M31" s="95" t="str">
        <f>IF('Class-10 Data entry'!Q34="","",ROUNDUP('Class-10 Data entry'!Q34,0))</f>
        <v/>
      </c>
    </row>
    <row r="32" spans="1:13" ht="21" customHeight="1">
      <c r="A32" s="5" t="str">
        <f>IF('Class-10 Data entry'!A35="","",IF('Class-10 Data entry'!A35=0,"",'Class-10 Data entry'!A35))</f>
        <v/>
      </c>
      <c r="B32" s="5" t="str">
        <f>IF('Class-10 Data entry'!B35="","",'Class-10 Data entry'!B35)</f>
        <v/>
      </c>
      <c r="C32" s="45" t="str">
        <f>IF('Class-10 Data entry'!C35="","",UPPER('Class-10 Data entry'!C35))</f>
        <v/>
      </c>
      <c r="D32" s="5" t="str">
        <f>IF('Class-10 Data entry'!D35="","",'Class-10 Data entry'!D35)</f>
        <v/>
      </c>
      <c r="E32" s="5" t="str">
        <f>IF('Class-10 Data entry'!E35="","",'Class-10 Data entry'!E35)</f>
        <v/>
      </c>
      <c r="F32" s="5" t="str">
        <f>IF('Class-10 Data entry'!F35:H35="","",ROUNDUP(AVERAGE('Class-10 Data entry'!F35:H35)*45%,0))</f>
        <v/>
      </c>
      <c r="G32" s="5" t="str">
        <f>IF('Class-10 Data entry'!J35="","",ROUNDUP('Class-10 Data entry'!K35*25%,0))</f>
        <v/>
      </c>
      <c r="H32" s="95" t="str">
        <f>IF('Class-10 Data entry'!L35="","",ROUNDUP('Class-10 Data entry'!L35,0))</f>
        <v/>
      </c>
      <c r="I32" s="95" t="str">
        <f>IF('Class-10 Data entry'!M35="","",ROUNDUP('Class-10 Data entry'!M35,0))</f>
        <v/>
      </c>
      <c r="J32" s="95" t="str">
        <f>IF('Class-10 Data entry'!N35="","",ROUNDUP('Class-10 Data entry'!N35,0))</f>
        <v/>
      </c>
      <c r="K32" s="95" t="str">
        <f>IF('Class-10 Data entry'!O35="","",ROUNDUP('Class-10 Data entry'!O35,0))</f>
        <v/>
      </c>
      <c r="L32" s="95" t="str">
        <f>IF('Class-10 Data entry'!P35="","",ROUNDUP('Class-10 Data entry'!P35,0))</f>
        <v/>
      </c>
      <c r="M32" s="95" t="str">
        <f>IF('Class-10 Data entry'!Q35="","",ROUNDUP('Class-10 Data entry'!Q35,0))</f>
        <v/>
      </c>
    </row>
    <row r="33" spans="1:13" ht="21" customHeight="1">
      <c r="A33" s="5" t="str">
        <f>IF('Class-10 Data entry'!A36="","",IF('Class-10 Data entry'!A36=0,"",'Class-10 Data entry'!A36))</f>
        <v/>
      </c>
      <c r="B33" s="5" t="str">
        <f>IF('Class-10 Data entry'!B36="","",'Class-10 Data entry'!B36)</f>
        <v/>
      </c>
      <c r="C33" s="45" t="str">
        <f>IF('Class-10 Data entry'!C36="","",UPPER('Class-10 Data entry'!C36))</f>
        <v/>
      </c>
      <c r="D33" s="5" t="str">
        <f>IF('Class-10 Data entry'!D36="","",'Class-10 Data entry'!D36)</f>
        <v/>
      </c>
      <c r="E33" s="5" t="str">
        <f>IF('Class-10 Data entry'!E36="","",'Class-10 Data entry'!E36)</f>
        <v/>
      </c>
      <c r="F33" s="5" t="str">
        <f>IF('Class-10 Data entry'!F36:H36="","",ROUNDUP(AVERAGE('Class-10 Data entry'!F36:H36)*45%,0))</f>
        <v/>
      </c>
      <c r="G33" s="5" t="str">
        <f>IF('Class-10 Data entry'!J36="","",ROUNDUP('Class-10 Data entry'!K36*25%,0))</f>
        <v/>
      </c>
      <c r="H33" s="95" t="str">
        <f>IF('Class-10 Data entry'!L36="","",ROUNDUP('Class-10 Data entry'!L36,0))</f>
        <v/>
      </c>
      <c r="I33" s="95" t="str">
        <f>IF('Class-10 Data entry'!M36="","",ROUNDUP('Class-10 Data entry'!M36,0))</f>
        <v/>
      </c>
      <c r="J33" s="95" t="str">
        <f>IF('Class-10 Data entry'!N36="","",ROUNDUP('Class-10 Data entry'!N36,0))</f>
        <v/>
      </c>
      <c r="K33" s="95" t="str">
        <f>IF('Class-10 Data entry'!O36="","",ROUNDUP('Class-10 Data entry'!O36,0))</f>
        <v/>
      </c>
      <c r="L33" s="95" t="str">
        <f>IF('Class-10 Data entry'!P36="","",ROUNDUP('Class-10 Data entry'!P36,0))</f>
        <v/>
      </c>
      <c r="M33" s="95" t="str">
        <f>IF('Class-10 Data entry'!Q36="","",ROUNDUP('Class-10 Data entry'!Q36,0))</f>
        <v/>
      </c>
    </row>
    <row r="34" spans="1:13" ht="21" customHeight="1">
      <c r="A34" s="5" t="str">
        <f>IF('Class-10 Data entry'!A37="","",IF('Class-10 Data entry'!A37=0,"",'Class-10 Data entry'!A37))</f>
        <v/>
      </c>
      <c r="B34" s="5" t="str">
        <f>IF('Class-10 Data entry'!B37="","",'Class-10 Data entry'!B37)</f>
        <v/>
      </c>
      <c r="C34" s="45" t="str">
        <f>IF('Class-10 Data entry'!C37="","",UPPER('Class-10 Data entry'!C37))</f>
        <v/>
      </c>
      <c r="D34" s="5" t="str">
        <f>IF('Class-10 Data entry'!D37="","",'Class-10 Data entry'!D37)</f>
        <v/>
      </c>
      <c r="E34" s="5" t="str">
        <f>IF('Class-10 Data entry'!E37="","",'Class-10 Data entry'!E37)</f>
        <v/>
      </c>
      <c r="F34" s="5" t="str">
        <f>IF('Class-10 Data entry'!F37:H37="","",ROUNDUP(AVERAGE('Class-10 Data entry'!F37:H37)*45%,0))</f>
        <v/>
      </c>
      <c r="G34" s="5" t="str">
        <f>IF('Class-10 Data entry'!J37="","",ROUNDUP('Class-10 Data entry'!K37*25%,0))</f>
        <v/>
      </c>
      <c r="H34" s="95" t="str">
        <f>IF('Class-10 Data entry'!L37="","",ROUNDUP('Class-10 Data entry'!L37,0))</f>
        <v/>
      </c>
      <c r="I34" s="95" t="str">
        <f>IF('Class-10 Data entry'!M37="","",ROUNDUP('Class-10 Data entry'!M37,0))</f>
        <v/>
      </c>
      <c r="J34" s="95" t="str">
        <f>IF('Class-10 Data entry'!N37="","",ROUNDUP('Class-10 Data entry'!N37,0))</f>
        <v/>
      </c>
      <c r="K34" s="95" t="str">
        <f>IF('Class-10 Data entry'!O37="","",ROUNDUP('Class-10 Data entry'!O37,0))</f>
        <v/>
      </c>
      <c r="L34" s="95" t="str">
        <f>IF('Class-10 Data entry'!P37="","",ROUNDUP('Class-10 Data entry'!P37,0))</f>
        <v/>
      </c>
      <c r="M34" s="95" t="str">
        <f>IF('Class-10 Data entry'!Q37="","",ROUNDUP('Class-10 Data entry'!Q37,0))</f>
        <v/>
      </c>
    </row>
    <row r="35" spans="1:13" ht="21" customHeight="1">
      <c r="A35" s="5" t="str">
        <f>IF('Class-10 Data entry'!A38="","",IF('Class-10 Data entry'!A38=0,"",'Class-10 Data entry'!A38))</f>
        <v/>
      </c>
      <c r="B35" s="5" t="str">
        <f>IF('Class-10 Data entry'!B38="","",'Class-10 Data entry'!B38)</f>
        <v/>
      </c>
      <c r="C35" s="45" t="str">
        <f>IF('Class-10 Data entry'!C38="","",UPPER('Class-10 Data entry'!C38))</f>
        <v/>
      </c>
      <c r="D35" s="5" t="str">
        <f>IF('Class-10 Data entry'!D38="","",'Class-10 Data entry'!D38)</f>
        <v/>
      </c>
      <c r="E35" s="5" t="str">
        <f>IF('Class-10 Data entry'!E38="","",'Class-10 Data entry'!E38)</f>
        <v/>
      </c>
      <c r="F35" s="5" t="str">
        <f>IF('Class-10 Data entry'!F38:H38="","",ROUNDUP(AVERAGE('Class-10 Data entry'!F38:H38)*45%,0))</f>
        <v/>
      </c>
      <c r="G35" s="5" t="str">
        <f>IF('Class-10 Data entry'!J38="","",ROUNDUP('Class-10 Data entry'!K38*25%,0))</f>
        <v/>
      </c>
      <c r="H35" s="95" t="str">
        <f>IF('Class-10 Data entry'!L38="","",ROUNDUP('Class-10 Data entry'!L38,0))</f>
        <v/>
      </c>
      <c r="I35" s="95" t="str">
        <f>IF('Class-10 Data entry'!M38="","",ROUNDUP('Class-10 Data entry'!M38,0))</f>
        <v/>
      </c>
      <c r="J35" s="95" t="str">
        <f>IF('Class-10 Data entry'!N38="","",ROUNDUP('Class-10 Data entry'!N38,0))</f>
        <v/>
      </c>
      <c r="K35" s="95" t="str">
        <f>IF('Class-10 Data entry'!O38="","",ROUNDUP('Class-10 Data entry'!O38,0))</f>
        <v/>
      </c>
      <c r="L35" s="95" t="str">
        <f>IF('Class-10 Data entry'!P38="","",ROUNDUP('Class-10 Data entry'!P38,0))</f>
        <v/>
      </c>
      <c r="M35" s="95" t="str">
        <f>IF('Class-10 Data entry'!Q38="","",ROUNDUP('Class-10 Data entry'!Q38,0))</f>
        <v/>
      </c>
    </row>
    <row r="36" spans="1:13" ht="21" customHeight="1">
      <c r="A36" s="5" t="str">
        <f>IF('Class-10 Data entry'!A39="","",IF('Class-10 Data entry'!A39=0,"",'Class-10 Data entry'!A39))</f>
        <v/>
      </c>
      <c r="B36" s="5" t="str">
        <f>IF('Class-10 Data entry'!B39="","",'Class-10 Data entry'!B39)</f>
        <v/>
      </c>
      <c r="C36" s="45" t="str">
        <f>IF('Class-10 Data entry'!C39="","",UPPER('Class-10 Data entry'!C39))</f>
        <v/>
      </c>
      <c r="D36" s="5" t="str">
        <f>IF('Class-10 Data entry'!D39="","",'Class-10 Data entry'!D39)</f>
        <v/>
      </c>
      <c r="E36" s="5" t="str">
        <f>IF('Class-10 Data entry'!E39="","",'Class-10 Data entry'!E39)</f>
        <v/>
      </c>
      <c r="F36" s="5" t="str">
        <f>IF('Class-10 Data entry'!F39:H39="","",ROUNDUP(AVERAGE('Class-10 Data entry'!F39:H39)*45%,0))</f>
        <v/>
      </c>
      <c r="G36" s="5" t="str">
        <f>IF('Class-10 Data entry'!J39="","",ROUNDUP('Class-10 Data entry'!K39*25%,0))</f>
        <v/>
      </c>
      <c r="H36" s="95" t="str">
        <f>IF('Class-10 Data entry'!L39="","",ROUNDUP('Class-10 Data entry'!L39,0))</f>
        <v/>
      </c>
      <c r="I36" s="95" t="str">
        <f>IF('Class-10 Data entry'!M39="","",ROUNDUP('Class-10 Data entry'!M39,0))</f>
        <v/>
      </c>
      <c r="J36" s="95" t="str">
        <f>IF('Class-10 Data entry'!N39="","",ROUNDUP('Class-10 Data entry'!N39,0))</f>
        <v/>
      </c>
      <c r="K36" s="95" t="str">
        <f>IF('Class-10 Data entry'!O39="","",ROUNDUP('Class-10 Data entry'!O39,0))</f>
        <v/>
      </c>
      <c r="L36" s="95" t="str">
        <f>IF('Class-10 Data entry'!P39="","",ROUNDUP('Class-10 Data entry'!P39,0))</f>
        <v/>
      </c>
      <c r="M36" s="95" t="str">
        <f>IF('Class-10 Data entry'!Q39="","",ROUNDUP('Class-10 Data entry'!Q39,0))</f>
        <v/>
      </c>
    </row>
    <row r="37" spans="1:13" ht="21" customHeight="1">
      <c r="A37" s="5" t="str">
        <f>IF('Class-10 Data entry'!A40="","",IF('Class-10 Data entry'!A40=0,"",'Class-10 Data entry'!A40))</f>
        <v/>
      </c>
      <c r="B37" s="5" t="str">
        <f>IF('Class-10 Data entry'!B40="","",'Class-10 Data entry'!B40)</f>
        <v/>
      </c>
      <c r="C37" s="45" t="str">
        <f>IF('Class-10 Data entry'!C40="","",UPPER('Class-10 Data entry'!C40))</f>
        <v/>
      </c>
      <c r="D37" s="5" t="str">
        <f>IF('Class-10 Data entry'!D40="","",'Class-10 Data entry'!D40)</f>
        <v/>
      </c>
      <c r="E37" s="5" t="str">
        <f>IF('Class-10 Data entry'!E40="","",'Class-10 Data entry'!E40)</f>
        <v/>
      </c>
      <c r="F37" s="5" t="str">
        <f>IF('Class-10 Data entry'!F40:H40="","",ROUNDUP(AVERAGE('Class-10 Data entry'!F40:H40)*45%,0))</f>
        <v/>
      </c>
      <c r="G37" s="5" t="str">
        <f>IF('Class-10 Data entry'!J40="","",ROUNDUP('Class-10 Data entry'!K40*25%,0))</f>
        <v/>
      </c>
      <c r="H37" s="95" t="str">
        <f>IF('Class-10 Data entry'!L40="","",ROUNDUP('Class-10 Data entry'!L40,0))</f>
        <v/>
      </c>
      <c r="I37" s="95" t="str">
        <f>IF('Class-10 Data entry'!M40="","",ROUNDUP('Class-10 Data entry'!M40,0))</f>
        <v/>
      </c>
      <c r="J37" s="95" t="str">
        <f>IF('Class-10 Data entry'!N40="","",ROUNDUP('Class-10 Data entry'!N40,0))</f>
        <v/>
      </c>
      <c r="K37" s="95" t="str">
        <f>IF('Class-10 Data entry'!O40="","",ROUNDUP('Class-10 Data entry'!O40,0))</f>
        <v/>
      </c>
      <c r="L37" s="95" t="str">
        <f>IF('Class-10 Data entry'!P40="","",ROUNDUP('Class-10 Data entry'!P40,0))</f>
        <v/>
      </c>
      <c r="M37" s="95" t="str">
        <f>IF('Class-10 Data entry'!Q40="","",ROUNDUP('Class-10 Data entry'!Q40,0))</f>
        <v/>
      </c>
    </row>
    <row r="38" spans="1:13" ht="21" customHeight="1">
      <c r="A38" s="5" t="str">
        <f>IF('Class-10 Data entry'!A41="","",IF('Class-10 Data entry'!A41=0,"",'Class-10 Data entry'!A41))</f>
        <v/>
      </c>
      <c r="B38" s="5" t="str">
        <f>IF('Class-10 Data entry'!B41="","",'Class-10 Data entry'!B41)</f>
        <v/>
      </c>
      <c r="C38" s="45" t="str">
        <f>IF('Class-10 Data entry'!C41="","",UPPER('Class-10 Data entry'!C41))</f>
        <v/>
      </c>
      <c r="D38" s="5" t="str">
        <f>IF('Class-10 Data entry'!D41="","",'Class-10 Data entry'!D41)</f>
        <v/>
      </c>
      <c r="E38" s="5" t="str">
        <f>IF('Class-10 Data entry'!E41="","",'Class-10 Data entry'!E41)</f>
        <v/>
      </c>
      <c r="F38" s="5" t="str">
        <f>IF('Class-10 Data entry'!F41:H41="","",ROUNDUP(AVERAGE('Class-10 Data entry'!F41:H41)*45%,0))</f>
        <v/>
      </c>
      <c r="G38" s="5" t="str">
        <f>IF('Class-10 Data entry'!J41="","",ROUNDUP('Class-10 Data entry'!K41*25%,0))</f>
        <v/>
      </c>
      <c r="H38" s="95" t="str">
        <f>IF('Class-10 Data entry'!L41="","",ROUNDUP('Class-10 Data entry'!L41,0))</f>
        <v/>
      </c>
      <c r="I38" s="95" t="str">
        <f>IF('Class-10 Data entry'!M41="","",ROUNDUP('Class-10 Data entry'!M41,0))</f>
        <v/>
      </c>
      <c r="J38" s="95" t="str">
        <f>IF('Class-10 Data entry'!N41="","",ROUNDUP('Class-10 Data entry'!N41,0))</f>
        <v/>
      </c>
      <c r="K38" s="95" t="str">
        <f>IF('Class-10 Data entry'!O41="","",ROUNDUP('Class-10 Data entry'!O41,0))</f>
        <v/>
      </c>
      <c r="L38" s="95" t="str">
        <f>IF('Class-10 Data entry'!P41="","",ROUNDUP('Class-10 Data entry'!P41,0))</f>
        <v/>
      </c>
      <c r="M38" s="95" t="str">
        <f>IF('Class-10 Data entry'!Q41="","",ROUNDUP('Class-10 Data entry'!Q41,0))</f>
        <v/>
      </c>
    </row>
    <row r="39" spans="1:13" ht="21" customHeight="1">
      <c r="A39" s="5" t="str">
        <f>IF('Class-10 Data entry'!A42="","",IF('Class-10 Data entry'!A42=0,"",'Class-10 Data entry'!A42))</f>
        <v/>
      </c>
      <c r="B39" s="5" t="str">
        <f>IF('Class-10 Data entry'!B42="","",'Class-10 Data entry'!B42)</f>
        <v/>
      </c>
      <c r="C39" s="45" t="str">
        <f>IF('Class-10 Data entry'!C42="","",UPPER('Class-10 Data entry'!C42))</f>
        <v/>
      </c>
      <c r="D39" s="5" t="str">
        <f>IF('Class-10 Data entry'!D42="","",'Class-10 Data entry'!D42)</f>
        <v/>
      </c>
      <c r="E39" s="5" t="str">
        <f>IF('Class-10 Data entry'!E42="","",'Class-10 Data entry'!E42)</f>
        <v/>
      </c>
      <c r="F39" s="5" t="str">
        <f>IF('Class-10 Data entry'!F42:H42="","",ROUNDUP(AVERAGE('Class-10 Data entry'!F42:H42)*45%,0))</f>
        <v/>
      </c>
      <c r="G39" s="5" t="str">
        <f>IF('Class-10 Data entry'!J42="","",ROUNDUP('Class-10 Data entry'!K42*25%,0))</f>
        <v/>
      </c>
      <c r="H39" s="95" t="str">
        <f>IF('Class-10 Data entry'!L42="","",ROUNDUP('Class-10 Data entry'!L42,0))</f>
        <v/>
      </c>
      <c r="I39" s="95" t="str">
        <f>IF('Class-10 Data entry'!M42="","",ROUNDUP('Class-10 Data entry'!M42,0))</f>
        <v/>
      </c>
      <c r="J39" s="95" t="str">
        <f>IF('Class-10 Data entry'!N42="","",ROUNDUP('Class-10 Data entry'!N42,0))</f>
        <v/>
      </c>
      <c r="K39" s="95" t="str">
        <f>IF('Class-10 Data entry'!O42="","",ROUNDUP('Class-10 Data entry'!O42,0))</f>
        <v/>
      </c>
      <c r="L39" s="95" t="str">
        <f>IF('Class-10 Data entry'!P42="","",ROUNDUP('Class-10 Data entry'!P42,0))</f>
        <v/>
      </c>
      <c r="M39" s="95" t="str">
        <f>IF('Class-10 Data entry'!Q42="","",ROUNDUP('Class-10 Data entry'!Q42,0))</f>
        <v/>
      </c>
    </row>
    <row r="40" spans="1:13" ht="21" customHeight="1">
      <c r="A40" s="5" t="str">
        <f>IF('Class-10 Data entry'!A43="","",IF('Class-10 Data entry'!A43=0,"",'Class-10 Data entry'!A43))</f>
        <v/>
      </c>
      <c r="B40" s="5" t="str">
        <f>IF('Class-10 Data entry'!B43="","",'Class-10 Data entry'!B43)</f>
        <v/>
      </c>
      <c r="C40" s="45" t="str">
        <f>IF('Class-10 Data entry'!C43="","",UPPER('Class-10 Data entry'!C43))</f>
        <v/>
      </c>
      <c r="D40" s="5" t="str">
        <f>IF('Class-10 Data entry'!D43="","",'Class-10 Data entry'!D43)</f>
        <v/>
      </c>
      <c r="E40" s="5" t="str">
        <f>IF('Class-10 Data entry'!E43="","",'Class-10 Data entry'!E43)</f>
        <v/>
      </c>
      <c r="F40" s="5" t="str">
        <f>IF('Class-10 Data entry'!F43:H43="","",ROUNDUP(AVERAGE('Class-10 Data entry'!F43:H43)*45%,0))</f>
        <v/>
      </c>
      <c r="G40" s="5" t="str">
        <f>IF('Class-10 Data entry'!J43="","",ROUNDUP('Class-10 Data entry'!K43*25%,0))</f>
        <v/>
      </c>
      <c r="H40" s="95" t="str">
        <f>IF('Class-10 Data entry'!L43="","",ROUNDUP('Class-10 Data entry'!L43,0))</f>
        <v/>
      </c>
      <c r="I40" s="95" t="str">
        <f>IF('Class-10 Data entry'!M43="","",ROUNDUP('Class-10 Data entry'!M43,0))</f>
        <v/>
      </c>
      <c r="J40" s="95" t="str">
        <f>IF('Class-10 Data entry'!N43="","",ROUNDUP('Class-10 Data entry'!N43,0))</f>
        <v/>
      </c>
      <c r="K40" s="95" t="str">
        <f>IF('Class-10 Data entry'!O43="","",ROUNDUP('Class-10 Data entry'!O43,0))</f>
        <v/>
      </c>
      <c r="L40" s="95" t="str">
        <f>IF('Class-10 Data entry'!P43="","",ROUNDUP('Class-10 Data entry'!P43,0))</f>
        <v/>
      </c>
      <c r="M40" s="95" t="str">
        <f>IF('Class-10 Data entry'!Q43="","",ROUNDUP('Class-10 Data entry'!Q43,0))</f>
        <v/>
      </c>
    </row>
    <row r="41" spans="1:13" ht="21" customHeight="1">
      <c r="A41" s="5" t="str">
        <f>IF('Class-10 Data entry'!A44="","",IF('Class-10 Data entry'!A44=0,"",'Class-10 Data entry'!A44))</f>
        <v/>
      </c>
      <c r="B41" s="5" t="str">
        <f>IF('Class-10 Data entry'!B44="","",'Class-10 Data entry'!B44)</f>
        <v/>
      </c>
      <c r="C41" s="45" t="str">
        <f>IF('Class-10 Data entry'!C44="","",UPPER('Class-10 Data entry'!C44))</f>
        <v/>
      </c>
      <c r="D41" s="5" t="str">
        <f>IF('Class-10 Data entry'!D44="","",'Class-10 Data entry'!D44)</f>
        <v/>
      </c>
      <c r="E41" s="5" t="str">
        <f>IF('Class-10 Data entry'!E44="","",'Class-10 Data entry'!E44)</f>
        <v/>
      </c>
      <c r="F41" s="5" t="str">
        <f>IF('Class-10 Data entry'!F44:H44="","",ROUNDUP(AVERAGE('Class-10 Data entry'!F44:H44)*45%,0))</f>
        <v/>
      </c>
      <c r="G41" s="5" t="str">
        <f>IF('Class-10 Data entry'!J44="","",ROUNDUP('Class-10 Data entry'!K44*25%,0))</f>
        <v/>
      </c>
      <c r="H41" s="95" t="str">
        <f>IF('Class-10 Data entry'!L44="","",ROUNDUP('Class-10 Data entry'!L44,0))</f>
        <v/>
      </c>
      <c r="I41" s="95" t="str">
        <f>IF('Class-10 Data entry'!M44="","",ROUNDUP('Class-10 Data entry'!M44,0))</f>
        <v/>
      </c>
      <c r="J41" s="95" t="str">
        <f>IF('Class-10 Data entry'!N44="","",ROUNDUP('Class-10 Data entry'!N44,0))</f>
        <v/>
      </c>
      <c r="K41" s="95" t="str">
        <f>IF('Class-10 Data entry'!O44="","",ROUNDUP('Class-10 Data entry'!O44,0))</f>
        <v/>
      </c>
      <c r="L41" s="95" t="str">
        <f>IF('Class-10 Data entry'!P44="","",ROUNDUP('Class-10 Data entry'!P44,0))</f>
        <v/>
      </c>
      <c r="M41" s="95" t="str">
        <f>IF('Class-10 Data entry'!Q44="","",ROUNDUP('Class-10 Data entry'!Q44,0))</f>
        <v/>
      </c>
    </row>
    <row r="42" spans="1:13" ht="21" customHeight="1">
      <c r="A42" s="5" t="str">
        <f>IF('Class-10 Data entry'!A45="","",IF('Class-10 Data entry'!A45=0,"",'Class-10 Data entry'!A45))</f>
        <v/>
      </c>
      <c r="B42" s="5" t="str">
        <f>IF('Class-10 Data entry'!B45="","",'Class-10 Data entry'!B45)</f>
        <v/>
      </c>
      <c r="C42" s="45" t="str">
        <f>IF('Class-10 Data entry'!C45="","",UPPER('Class-10 Data entry'!C45))</f>
        <v/>
      </c>
      <c r="D42" s="5" t="str">
        <f>IF('Class-10 Data entry'!D45="","",'Class-10 Data entry'!D45)</f>
        <v/>
      </c>
      <c r="E42" s="5" t="str">
        <f>IF('Class-10 Data entry'!E45="","",'Class-10 Data entry'!E45)</f>
        <v/>
      </c>
      <c r="F42" s="5" t="str">
        <f>IF('Class-10 Data entry'!F45:H45="","",ROUNDUP(AVERAGE('Class-10 Data entry'!F45:H45)*45%,0))</f>
        <v/>
      </c>
      <c r="G42" s="5" t="str">
        <f>IF('Class-10 Data entry'!J45="","",ROUNDUP('Class-10 Data entry'!K45*25%,0))</f>
        <v/>
      </c>
      <c r="H42" s="95" t="str">
        <f>IF('Class-10 Data entry'!L45="","",ROUNDUP('Class-10 Data entry'!L45,0))</f>
        <v/>
      </c>
      <c r="I42" s="95" t="str">
        <f>IF('Class-10 Data entry'!M45="","",ROUNDUP('Class-10 Data entry'!M45,0))</f>
        <v/>
      </c>
      <c r="J42" s="95" t="str">
        <f>IF('Class-10 Data entry'!N45="","",ROUNDUP('Class-10 Data entry'!N45,0))</f>
        <v/>
      </c>
      <c r="K42" s="95" t="str">
        <f>IF('Class-10 Data entry'!O45="","",ROUNDUP('Class-10 Data entry'!O45,0))</f>
        <v/>
      </c>
      <c r="L42" s="95" t="str">
        <f>IF('Class-10 Data entry'!P45="","",ROUNDUP('Class-10 Data entry'!P45,0))</f>
        <v/>
      </c>
      <c r="M42" s="95" t="str">
        <f>IF('Class-10 Data entry'!Q45="","",ROUNDUP('Class-10 Data entry'!Q45,0))</f>
        <v/>
      </c>
    </row>
    <row r="43" spans="1:13" ht="21" customHeight="1">
      <c r="A43" s="5" t="str">
        <f>IF('Class-10 Data entry'!A46="","",IF('Class-10 Data entry'!A46=0,"",'Class-10 Data entry'!A46))</f>
        <v/>
      </c>
      <c r="B43" s="5" t="str">
        <f>IF('Class-10 Data entry'!B46="","",'Class-10 Data entry'!B46)</f>
        <v/>
      </c>
      <c r="C43" s="45" t="str">
        <f>IF('Class-10 Data entry'!C46="","",UPPER('Class-10 Data entry'!C46))</f>
        <v/>
      </c>
      <c r="D43" s="5" t="str">
        <f>IF('Class-10 Data entry'!D46="","",'Class-10 Data entry'!D46)</f>
        <v/>
      </c>
      <c r="E43" s="5" t="str">
        <f>IF('Class-10 Data entry'!E46="","",'Class-10 Data entry'!E46)</f>
        <v/>
      </c>
      <c r="F43" s="5" t="str">
        <f>IF('Class-10 Data entry'!F46:H46="","",ROUNDUP(AVERAGE('Class-10 Data entry'!F46:H46)*45%,0))</f>
        <v/>
      </c>
      <c r="G43" s="5" t="str">
        <f>IF('Class-10 Data entry'!J46="","",ROUNDUP('Class-10 Data entry'!K46*25%,0))</f>
        <v/>
      </c>
      <c r="H43" s="95" t="str">
        <f>IF('Class-10 Data entry'!L46="","",ROUNDUP('Class-10 Data entry'!L46,0))</f>
        <v/>
      </c>
      <c r="I43" s="95" t="str">
        <f>IF('Class-10 Data entry'!M46="","",ROUNDUP('Class-10 Data entry'!M46,0))</f>
        <v/>
      </c>
      <c r="J43" s="95" t="str">
        <f>IF('Class-10 Data entry'!N46="","",ROUNDUP('Class-10 Data entry'!N46,0))</f>
        <v/>
      </c>
      <c r="K43" s="95" t="str">
        <f>IF('Class-10 Data entry'!O46="","",ROUNDUP('Class-10 Data entry'!O46,0))</f>
        <v/>
      </c>
      <c r="L43" s="95" t="str">
        <f>IF('Class-10 Data entry'!P46="","",ROUNDUP('Class-10 Data entry'!P46,0))</f>
        <v/>
      </c>
      <c r="M43" s="95" t="str">
        <f>IF('Class-10 Data entry'!Q46="","",ROUNDUP('Class-10 Data entry'!Q46,0))</f>
        <v/>
      </c>
    </row>
    <row r="44" spans="1:13" ht="21" customHeight="1">
      <c r="A44" s="5" t="str">
        <f>IF('Class-10 Data entry'!A47="","",IF('Class-10 Data entry'!A47=0,"",'Class-10 Data entry'!A47))</f>
        <v/>
      </c>
      <c r="B44" s="5" t="str">
        <f>IF('Class-10 Data entry'!B47="","",'Class-10 Data entry'!B47)</f>
        <v/>
      </c>
      <c r="C44" s="45" t="str">
        <f>IF('Class-10 Data entry'!C47="","",UPPER('Class-10 Data entry'!C47))</f>
        <v/>
      </c>
      <c r="D44" s="5" t="str">
        <f>IF('Class-10 Data entry'!D47="","",'Class-10 Data entry'!D47)</f>
        <v/>
      </c>
      <c r="E44" s="5" t="str">
        <f>IF('Class-10 Data entry'!E47="","",'Class-10 Data entry'!E47)</f>
        <v/>
      </c>
      <c r="F44" s="5" t="str">
        <f>IF('Class-10 Data entry'!F47:H47="","",ROUNDUP(AVERAGE('Class-10 Data entry'!F47:H47)*45%,0))</f>
        <v/>
      </c>
      <c r="G44" s="5" t="str">
        <f>IF('Class-10 Data entry'!J47="","",ROUNDUP('Class-10 Data entry'!K47*25%,0))</f>
        <v/>
      </c>
      <c r="H44" s="95" t="str">
        <f>IF('Class-10 Data entry'!L47="","",ROUNDUP('Class-10 Data entry'!L47,0))</f>
        <v/>
      </c>
      <c r="I44" s="95" t="str">
        <f>IF('Class-10 Data entry'!M47="","",ROUNDUP('Class-10 Data entry'!M47,0))</f>
        <v/>
      </c>
      <c r="J44" s="95" t="str">
        <f>IF('Class-10 Data entry'!N47="","",ROUNDUP('Class-10 Data entry'!N47,0))</f>
        <v/>
      </c>
      <c r="K44" s="95" t="str">
        <f>IF('Class-10 Data entry'!O47="","",ROUNDUP('Class-10 Data entry'!O47,0))</f>
        <v/>
      </c>
      <c r="L44" s="95" t="str">
        <f>IF('Class-10 Data entry'!P47="","",ROUNDUP('Class-10 Data entry'!P47,0))</f>
        <v/>
      </c>
      <c r="M44" s="95" t="str">
        <f>IF('Class-10 Data entry'!Q47="","",ROUNDUP('Class-10 Data entry'!Q47,0))</f>
        <v/>
      </c>
    </row>
    <row r="45" spans="1:13" ht="21" customHeight="1">
      <c r="A45" s="5" t="str">
        <f>IF('Class-10 Data entry'!A48="","",IF('Class-10 Data entry'!A48=0,"",'Class-10 Data entry'!A48))</f>
        <v/>
      </c>
      <c r="B45" s="5" t="str">
        <f>IF('Class-10 Data entry'!B48="","",'Class-10 Data entry'!B48)</f>
        <v/>
      </c>
      <c r="C45" s="45" t="str">
        <f>IF('Class-10 Data entry'!C48="","",UPPER('Class-10 Data entry'!C48))</f>
        <v/>
      </c>
      <c r="D45" s="5" t="str">
        <f>IF('Class-10 Data entry'!D48="","",'Class-10 Data entry'!D48)</f>
        <v/>
      </c>
      <c r="E45" s="5" t="str">
        <f>IF('Class-10 Data entry'!E48="","",'Class-10 Data entry'!E48)</f>
        <v/>
      </c>
      <c r="F45" s="5" t="str">
        <f>IF('Class-10 Data entry'!F48:H48="","",ROUNDUP(AVERAGE('Class-10 Data entry'!F48:H48)*45%,0))</f>
        <v/>
      </c>
      <c r="G45" s="5" t="str">
        <f>IF('Class-10 Data entry'!J48="","",ROUNDUP('Class-10 Data entry'!K48*25%,0))</f>
        <v/>
      </c>
      <c r="H45" s="95" t="str">
        <f>IF('Class-10 Data entry'!L48="","",ROUNDUP('Class-10 Data entry'!L48,0))</f>
        <v/>
      </c>
      <c r="I45" s="95" t="str">
        <f>IF('Class-10 Data entry'!M48="","",ROUNDUP('Class-10 Data entry'!M48,0))</f>
        <v/>
      </c>
      <c r="J45" s="95" t="str">
        <f>IF('Class-10 Data entry'!N48="","",ROUNDUP('Class-10 Data entry'!N48,0))</f>
        <v/>
      </c>
      <c r="K45" s="95" t="str">
        <f>IF('Class-10 Data entry'!O48="","",ROUNDUP('Class-10 Data entry'!O48,0))</f>
        <v/>
      </c>
      <c r="L45" s="95" t="str">
        <f>IF('Class-10 Data entry'!P48="","",ROUNDUP('Class-10 Data entry'!P48,0))</f>
        <v/>
      </c>
      <c r="M45" s="95" t="str">
        <f>IF('Class-10 Data entry'!Q48="","",ROUNDUP('Class-10 Data entry'!Q48,0))</f>
        <v/>
      </c>
    </row>
    <row r="46" spans="1:13" ht="21" customHeight="1">
      <c r="A46" s="5" t="str">
        <f>IF('Class-10 Data entry'!A49="","",IF('Class-10 Data entry'!A49=0,"",'Class-10 Data entry'!A49))</f>
        <v/>
      </c>
      <c r="B46" s="5" t="str">
        <f>IF('Class-10 Data entry'!B49="","",'Class-10 Data entry'!B49)</f>
        <v/>
      </c>
      <c r="C46" s="45" t="str">
        <f>IF('Class-10 Data entry'!C49="","",UPPER('Class-10 Data entry'!C49))</f>
        <v/>
      </c>
      <c r="D46" s="5" t="str">
        <f>IF('Class-10 Data entry'!D49="","",'Class-10 Data entry'!D49)</f>
        <v/>
      </c>
      <c r="E46" s="5" t="str">
        <f>IF('Class-10 Data entry'!E49="","",'Class-10 Data entry'!E49)</f>
        <v/>
      </c>
      <c r="F46" s="5" t="str">
        <f>IF('Class-10 Data entry'!F49:H49="","",ROUNDUP(AVERAGE('Class-10 Data entry'!F49:H49)*45%,0))</f>
        <v/>
      </c>
      <c r="G46" s="5" t="str">
        <f>IF('Class-10 Data entry'!J49="","",ROUNDUP('Class-10 Data entry'!K49*25%,0))</f>
        <v/>
      </c>
      <c r="H46" s="95" t="str">
        <f>IF('Class-10 Data entry'!L49="","",ROUNDUP('Class-10 Data entry'!L49,0))</f>
        <v/>
      </c>
      <c r="I46" s="95" t="str">
        <f>IF('Class-10 Data entry'!M49="","",ROUNDUP('Class-10 Data entry'!M49,0))</f>
        <v/>
      </c>
      <c r="J46" s="95" t="str">
        <f>IF('Class-10 Data entry'!N49="","",ROUNDUP('Class-10 Data entry'!N49,0))</f>
        <v/>
      </c>
      <c r="K46" s="95" t="str">
        <f>IF('Class-10 Data entry'!O49="","",ROUNDUP('Class-10 Data entry'!O49,0))</f>
        <v/>
      </c>
      <c r="L46" s="95" t="str">
        <f>IF('Class-10 Data entry'!P49="","",ROUNDUP('Class-10 Data entry'!P49,0))</f>
        <v/>
      </c>
      <c r="M46" s="95" t="str">
        <f>IF('Class-10 Data entry'!Q49="","",ROUNDUP('Class-10 Data entry'!Q49,0))</f>
        <v/>
      </c>
    </row>
    <row r="47" spans="1:13" ht="21" customHeight="1">
      <c r="A47" s="5" t="str">
        <f>IF('Class-10 Data entry'!A50="","",IF('Class-10 Data entry'!A50=0,"",'Class-10 Data entry'!A50))</f>
        <v/>
      </c>
      <c r="B47" s="5" t="str">
        <f>IF('Class-10 Data entry'!B50="","",'Class-10 Data entry'!B50)</f>
        <v/>
      </c>
      <c r="C47" s="45" t="str">
        <f>IF('Class-10 Data entry'!C50="","",UPPER('Class-10 Data entry'!C50))</f>
        <v/>
      </c>
      <c r="D47" s="5" t="str">
        <f>IF('Class-10 Data entry'!D50="","",'Class-10 Data entry'!D50)</f>
        <v/>
      </c>
      <c r="E47" s="5" t="str">
        <f>IF('Class-10 Data entry'!E50="","",'Class-10 Data entry'!E50)</f>
        <v/>
      </c>
      <c r="F47" s="5" t="str">
        <f>IF('Class-10 Data entry'!F50:H50="","",ROUNDUP(AVERAGE('Class-10 Data entry'!F50:H50)*45%,0))</f>
        <v/>
      </c>
      <c r="G47" s="5" t="str">
        <f>IF('Class-10 Data entry'!J50="","",ROUNDUP('Class-10 Data entry'!K50*25%,0))</f>
        <v/>
      </c>
      <c r="H47" s="95" t="str">
        <f>IF('Class-10 Data entry'!L50="","",ROUNDUP('Class-10 Data entry'!L50,0))</f>
        <v/>
      </c>
      <c r="I47" s="95" t="str">
        <f>IF('Class-10 Data entry'!M50="","",ROUNDUP('Class-10 Data entry'!M50,0))</f>
        <v/>
      </c>
      <c r="J47" s="95" t="str">
        <f>IF('Class-10 Data entry'!N50="","",ROUNDUP('Class-10 Data entry'!N50,0))</f>
        <v/>
      </c>
      <c r="K47" s="95" t="str">
        <f>IF('Class-10 Data entry'!O50="","",ROUNDUP('Class-10 Data entry'!O50,0))</f>
        <v/>
      </c>
      <c r="L47" s="95" t="str">
        <f>IF('Class-10 Data entry'!P50="","",ROUNDUP('Class-10 Data entry'!P50,0))</f>
        <v/>
      </c>
      <c r="M47" s="95" t="str">
        <f>IF('Class-10 Data entry'!Q50="","",ROUNDUP('Class-10 Data entry'!Q50,0))</f>
        <v/>
      </c>
    </row>
    <row r="48" spans="1:13" ht="21" customHeight="1">
      <c r="A48" s="5" t="str">
        <f>IF('Class-10 Data entry'!A51="","",IF('Class-10 Data entry'!A51=0,"",'Class-10 Data entry'!A51))</f>
        <v/>
      </c>
      <c r="B48" s="5" t="str">
        <f>IF('Class-10 Data entry'!B51="","",'Class-10 Data entry'!B51)</f>
        <v/>
      </c>
      <c r="C48" s="45" t="str">
        <f>IF('Class-10 Data entry'!C51="","",UPPER('Class-10 Data entry'!C51))</f>
        <v/>
      </c>
      <c r="D48" s="5" t="str">
        <f>IF('Class-10 Data entry'!D51="","",'Class-10 Data entry'!D51)</f>
        <v/>
      </c>
      <c r="E48" s="5" t="str">
        <f>IF('Class-10 Data entry'!E51="","",'Class-10 Data entry'!E51)</f>
        <v/>
      </c>
      <c r="F48" s="5" t="str">
        <f>IF('Class-10 Data entry'!F51:H51="","",ROUNDUP(AVERAGE('Class-10 Data entry'!F51:H51)*45%,0))</f>
        <v/>
      </c>
      <c r="G48" s="5" t="str">
        <f>IF('Class-10 Data entry'!J51="","",ROUNDUP('Class-10 Data entry'!K51*25%,0))</f>
        <v/>
      </c>
      <c r="H48" s="95" t="str">
        <f>IF('Class-10 Data entry'!L51="","",ROUNDUP('Class-10 Data entry'!L51,0))</f>
        <v/>
      </c>
      <c r="I48" s="95" t="str">
        <f>IF('Class-10 Data entry'!M51="","",ROUNDUP('Class-10 Data entry'!M51,0))</f>
        <v/>
      </c>
      <c r="J48" s="95" t="str">
        <f>IF('Class-10 Data entry'!N51="","",ROUNDUP('Class-10 Data entry'!N51,0))</f>
        <v/>
      </c>
      <c r="K48" s="95" t="str">
        <f>IF('Class-10 Data entry'!O51="","",ROUNDUP('Class-10 Data entry'!O51,0))</f>
        <v/>
      </c>
      <c r="L48" s="95" t="str">
        <f>IF('Class-10 Data entry'!P51="","",ROUNDUP('Class-10 Data entry'!P51,0))</f>
        <v/>
      </c>
      <c r="M48" s="95" t="str">
        <f>IF('Class-10 Data entry'!Q51="","",ROUNDUP('Class-10 Data entry'!Q51,0))</f>
        <v/>
      </c>
    </row>
    <row r="49" spans="1:13" ht="21" customHeight="1">
      <c r="A49" s="5" t="str">
        <f>IF('Class-10 Data entry'!A52="","",IF('Class-10 Data entry'!A52=0,"",'Class-10 Data entry'!A52))</f>
        <v/>
      </c>
      <c r="B49" s="5" t="str">
        <f>IF('Class-10 Data entry'!B52="","",'Class-10 Data entry'!B52)</f>
        <v/>
      </c>
      <c r="C49" s="45" t="str">
        <f>IF('Class-10 Data entry'!C52="","",UPPER('Class-10 Data entry'!C52))</f>
        <v/>
      </c>
      <c r="D49" s="5" t="str">
        <f>IF('Class-10 Data entry'!D52="","",'Class-10 Data entry'!D52)</f>
        <v/>
      </c>
      <c r="E49" s="5" t="str">
        <f>IF('Class-10 Data entry'!E52="","",'Class-10 Data entry'!E52)</f>
        <v/>
      </c>
      <c r="F49" s="5" t="str">
        <f>IF('Class-10 Data entry'!F52:H52="","",ROUNDUP(AVERAGE('Class-10 Data entry'!F52:H52)*45%,0))</f>
        <v/>
      </c>
      <c r="G49" s="5" t="str">
        <f>IF('Class-10 Data entry'!J52="","",ROUNDUP('Class-10 Data entry'!K52*25%,0))</f>
        <v/>
      </c>
      <c r="H49" s="95" t="str">
        <f>IF('Class-10 Data entry'!L52="","",ROUNDUP('Class-10 Data entry'!L52,0))</f>
        <v/>
      </c>
      <c r="I49" s="95" t="str">
        <f>IF('Class-10 Data entry'!M52="","",ROUNDUP('Class-10 Data entry'!M52,0))</f>
        <v/>
      </c>
      <c r="J49" s="95" t="str">
        <f>IF('Class-10 Data entry'!N52="","",ROUNDUP('Class-10 Data entry'!N52,0))</f>
        <v/>
      </c>
      <c r="K49" s="95" t="str">
        <f>IF('Class-10 Data entry'!O52="","",ROUNDUP('Class-10 Data entry'!O52,0))</f>
        <v/>
      </c>
      <c r="L49" s="95" t="str">
        <f>IF('Class-10 Data entry'!P52="","",ROUNDUP('Class-10 Data entry'!P52,0))</f>
        <v/>
      </c>
      <c r="M49" s="95" t="str">
        <f>IF('Class-10 Data entry'!Q52="","",ROUNDUP('Class-10 Data entry'!Q52,0))</f>
        <v/>
      </c>
    </row>
    <row r="50" spans="1:13" ht="21" customHeight="1">
      <c r="A50" s="5" t="str">
        <f>IF('Class-10 Data entry'!A53="","",IF('Class-10 Data entry'!A53=0,"",'Class-10 Data entry'!A53))</f>
        <v/>
      </c>
      <c r="B50" s="5" t="str">
        <f>IF('Class-10 Data entry'!B53="","",'Class-10 Data entry'!B53)</f>
        <v/>
      </c>
      <c r="C50" s="45" t="str">
        <f>IF('Class-10 Data entry'!C53="","",UPPER('Class-10 Data entry'!C53))</f>
        <v/>
      </c>
      <c r="D50" s="5" t="str">
        <f>IF('Class-10 Data entry'!D53="","",'Class-10 Data entry'!D53)</f>
        <v/>
      </c>
      <c r="E50" s="5" t="str">
        <f>IF('Class-10 Data entry'!E53="","",'Class-10 Data entry'!E53)</f>
        <v/>
      </c>
      <c r="F50" s="5" t="str">
        <f>IF('Class-10 Data entry'!F53:H53="","",ROUNDUP(AVERAGE('Class-10 Data entry'!F53:H53)*45%,0))</f>
        <v/>
      </c>
      <c r="G50" s="5" t="str">
        <f>IF('Class-10 Data entry'!J53="","",ROUNDUP('Class-10 Data entry'!K53*25%,0))</f>
        <v/>
      </c>
      <c r="H50" s="95" t="str">
        <f>IF('Class-10 Data entry'!L53="","",ROUNDUP('Class-10 Data entry'!L53,0))</f>
        <v/>
      </c>
      <c r="I50" s="95" t="str">
        <f>IF('Class-10 Data entry'!M53="","",ROUNDUP('Class-10 Data entry'!M53,0))</f>
        <v/>
      </c>
      <c r="J50" s="95" t="str">
        <f>IF('Class-10 Data entry'!N53="","",ROUNDUP('Class-10 Data entry'!N53,0))</f>
        <v/>
      </c>
      <c r="K50" s="95" t="str">
        <f>IF('Class-10 Data entry'!O53="","",ROUNDUP('Class-10 Data entry'!O53,0))</f>
        <v/>
      </c>
      <c r="L50" s="95" t="str">
        <f>IF('Class-10 Data entry'!P53="","",ROUNDUP('Class-10 Data entry'!P53,0))</f>
        <v/>
      </c>
      <c r="M50" s="95" t="str">
        <f>IF('Class-10 Data entry'!Q53="","",ROUNDUP('Class-10 Data entry'!Q53,0))</f>
        <v/>
      </c>
    </row>
    <row r="51" spans="1:13" ht="21" customHeight="1">
      <c r="A51" s="5" t="str">
        <f>IF('Class-10 Data entry'!A54="","",IF('Class-10 Data entry'!A54=0,"",'Class-10 Data entry'!A54))</f>
        <v/>
      </c>
      <c r="B51" s="5" t="str">
        <f>IF('Class-10 Data entry'!B54="","",'Class-10 Data entry'!B54)</f>
        <v/>
      </c>
      <c r="C51" s="45" t="str">
        <f>IF('Class-10 Data entry'!C54="","",UPPER('Class-10 Data entry'!C54))</f>
        <v/>
      </c>
      <c r="D51" s="5" t="str">
        <f>IF('Class-10 Data entry'!D54="","",'Class-10 Data entry'!D54)</f>
        <v/>
      </c>
      <c r="E51" s="5" t="str">
        <f>IF('Class-10 Data entry'!E54="","",'Class-10 Data entry'!E54)</f>
        <v/>
      </c>
      <c r="F51" s="5" t="str">
        <f>IF('Class-10 Data entry'!F54:H54="","",ROUNDUP(AVERAGE('Class-10 Data entry'!F54:H54)*45%,0))</f>
        <v/>
      </c>
      <c r="G51" s="5" t="str">
        <f>IF('Class-10 Data entry'!J54="","",ROUNDUP('Class-10 Data entry'!K54*25%,0))</f>
        <v/>
      </c>
      <c r="H51" s="95" t="str">
        <f>IF('Class-10 Data entry'!L54="","",ROUNDUP('Class-10 Data entry'!L54,0))</f>
        <v/>
      </c>
      <c r="I51" s="95" t="str">
        <f>IF('Class-10 Data entry'!M54="","",ROUNDUP('Class-10 Data entry'!M54,0))</f>
        <v/>
      </c>
      <c r="J51" s="95" t="str">
        <f>IF('Class-10 Data entry'!N54="","",ROUNDUP('Class-10 Data entry'!N54,0))</f>
        <v/>
      </c>
      <c r="K51" s="95" t="str">
        <f>IF('Class-10 Data entry'!O54="","",ROUNDUP('Class-10 Data entry'!O54,0))</f>
        <v/>
      </c>
      <c r="L51" s="95" t="str">
        <f>IF('Class-10 Data entry'!P54="","",ROUNDUP('Class-10 Data entry'!P54,0))</f>
        <v/>
      </c>
      <c r="M51" s="95" t="str">
        <f>IF('Class-10 Data entry'!Q54="","",ROUNDUP('Class-10 Data entry'!Q54,0))</f>
        <v/>
      </c>
    </row>
    <row r="52" spans="1:13" ht="21" customHeight="1">
      <c r="A52" s="5" t="str">
        <f>IF('Class-10 Data entry'!A55="","",IF('Class-10 Data entry'!A55=0,"",'Class-10 Data entry'!A55))</f>
        <v/>
      </c>
      <c r="B52" s="5" t="str">
        <f>IF('Class-10 Data entry'!B55="","",'Class-10 Data entry'!B55)</f>
        <v/>
      </c>
      <c r="C52" s="45" t="str">
        <f>IF('Class-10 Data entry'!C55="","",UPPER('Class-10 Data entry'!C55))</f>
        <v/>
      </c>
      <c r="D52" s="5" t="str">
        <f>IF('Class-10 Data entry'!D55="","",'Class-10 Data entry'!D55)</f>
        <v/>
      </c>
      <c r="E52" s="5" t="str">
        <f>IF('Class-10 Data entry'!E55="","",'Class-10 Data entry'!E55)</f>
        <v/>
      </c>
      <c r="F52" s="5" t="str">
        <f>IF('Class-10 Data entry'!F55:H55="","",ROUNDUP(AVERAGE('Class-10 Data entry'!F55:H55)*45%,0))</f>
        <v/>
      </c>
      <c r="G52" s="5" t="str">
        <f>IF('Class-10 Data entry'!J55="","",ROUNDUP('Class-10 Data entry'!K55*25%,0))</f>
        <v/>
      </c>
      <c r="H52" s="95" t="str">
        <f>IF('Class-10 Data entry'!L55="","",ROUNDUP('Class-10 Data entry'!L55,0))</f>
        <v/>
      </c>
      <c r="I52" s="95" t="str">
        <f>IF('Class-10 Data entry'!M55="","",ROUNDUP('Class-10 Data entry'!M55,0))</f>
        <v/>
      </c>
      <c r="J52" s="95" t="str">
        <f>IF('Class-10 Data entry'!N55="","",ROUNDUP('Class-10 Data entry'!N55,0))</f>
        <v/>
      </c>
      <c r="K52" s="95" t="str">
        <f>IF('Class-10 Data entry'!O55="","",ROUNDUP('Class-10 Data entry'!O55,0))</f>
        <v/>
      </c>
      <c r="L52" s="95" t="str">
        <f>IF('Class-10 Data entry'!P55="","",ROUNDUP('Class-10 Data entry'!P55,0))</f>
        <v/>
      </c>
      <c r="M52" s="95" t="str">
        <f>IF('Class-10 Data entry'!Q55="","",ROUNDUP('Class-10 Data entry'!Q55,0))</f>
        <v/>
      </c>
    </row>
    <row r="53" spans="1:13" ht="21" customHeight="1">
      <c r="A53" s="5" t="str">
        <f>IF('Class-10 Data entry'!A56="","",IF('Class-10 Data entry'!A56=0,"",'Class-10 Data entry'!A56))</f>
        <v/>
      </c>
      <c r="B53" s="5" t="str">
        <f>IF('Class-10 Data entry'!B56="","",'Class-10 Data entry'!B56)</f>
        <v/>
      </c>
      <c r="C53" s="45" t="str">
        <f>IF('Class-10 Data entry'!C56="","",UPPER('Class-10 Data entry'!C56))</f>
        <v/>
      </c>
      <c r="D53" s="5" t="str">
        <f>IF('Class-10 Data entry'!D56="","",'Class-10 Data entry'!D56)</f>
        <v/>
      </c>
      <c r="E53" s="5" t="str">
        <f>IF('Class-10 Data entry'!E56="","",'Class-10 Data entry'!E56)</f>
        <v/>
      </c>
      <c r="F53" s="5" t="str">
        <f>IF('Class-10 Data entry'!F56:H56="","",ROUNDUP(AVERAGE('Class-10 Data entry'!F56:H56)*45%,0))</f>
        <v/>
      </c>
      <c r="G53" s="5" t="str">
        <f>IF('Class-10 Data entry'!J56="","",ROUNDUP('Class-10 Data entry'!K56*25%,0))</f>
        <v/>
      </c>
      <c r="H53" s="95" t="str">
        <f>IF('Class-10 Data entry'!L56="","",ROUNDUP('Class-10 Data entry'!L56,0))</f>
        <v/>
      </c>
      <c r="I53" s="95" t="str">
        <f>IF('Class-10 Data entry'!M56="","",ROUNDUP('Class-10 Data entry'!M56,0))</f>
        <v/>
      </c>
      <c r="J53" s="95" t="str">
        <f>IF('Class-10 Data entry'!N56="","",ROUNDUP('Class-10 Data entry'!N56,0))</f>
        <v/>
      </c>
      <c r="K53" s="95" t="str">
        <f>IF('Class-10 Data entry'!O56="","",ROUNDUP('Class-10 Data entry'!O56,0))</f>
        <v/>
      </c>
      <c r="L53" s="95" t="str">
        <f>IF('Class-10 Data entry'!P56="","",ROUNDUP('Class-10 Data entry'!P56,0))</f>
        <v/>
      </c>
      <c r="M53" s="95" t="str">
        <f>IF('Class-10 Data entry'!Q56="","",ROUNDUP('Class-10 Data entry'!Q56,0))</f>
        <v/>
      </c>
    </row>
    <row r="54" spans="1:13" ht="21" customHeight="1">
      <c r="A54" s="5" t="str">
        <f>IF('Class-10 Data entry'!A57="","",IF('Class-10 Data entry'!A57=0,"",'Class-10 Data entry'!A57))</f>
        <v/>
      </c>
      <c r="B54" s="5" t="str">
        <f>IF('Class-10 Data entry'!B57="","",'Class-10 Data entry'!B57)</f>
        <v/>
      </c>
      <c r="C54" s="45" t="str">
        <f>IF('Class-10 Data entry'!C57="","",UPPER('Class-10 Data entry'!C57))</f>
        <v/>
      </c>
      <c r="D54" s="5" t="str">
        <f>IF('Class-10 Data entry'!D57="","",'Class-10 Data entry'!D57)</f>
        <v/>
      </c>
      <c r="E54" s="5" t="str">
        <f>IF('Class-10 Data entry'!E57="","",'Class-10 Data entry'!E57)</f>
        <v/>
      </c>
      <c r="F54" s="5" t="str">
        <f>IF('Class-10 Data entry'!F57:H57="","",ROUNDUP(AVERAGE('Class-10 Data entry'!F57:H57)*45%,0))</f>
        <v/>
      </c>
      <c r="G54" s="5" t="str">
        <f>IF('Class-10 Data entry'!J57="","",ROUNDUP('Class-10 Data entry'!K57*25%,0))</f>
        <v/>
      </c>
      <c r="H54" s="95" t="str">
        <f>IF('Class-10 Data entry'!L57="","",ROUNDUP('Class-10 Data entry'!L57,0))</f>
        <v/>
      </c>
      <c r="I54" s="95" t="str">
        <f>IF('Class-10 Data entry'!M57="","",ROUNDUP('Class-10 Data entry'!M57,0))</f>
        <v/>
      </c>
      <c r="J54" s="95" t="str">
        <f>IF('Class-10 Data entry'!N57="","",ROUNDUP('Class-10 Data entry'!N57,0))</f>
        <v/>
      </c>
      <c r="K54" s="95" t="str">
        <f>IF('Class-10 Data entry'!O57="","",ROUNDUP('Class-10 Data entry'!O57,0))</f>
        <v/>
      </c>
      <c r="L54" s="95" t="str">
        <f>IF('Class-10 Data entry'!P57="","",ROUNDUP('Class-10 Data entry'!P57,0))</f>
        <v/>
      </c>
      <c r="M54" s="95" t="str">
        <f>IF('Class-10 Data entry'!Q57="","",ROUNDUP('Class-10 Data entry'!Q57,0))</f>
        <v/>
      </c>
    </row>
    <row r="55" spans="1:13" ht="21" customHeight="1">
      <c r="A55" s="5" t="str">
        <f>IF('Class-10 Data entry'!A58="","",IF('Class-10 Data entry'!A58=0,"",'Class-10 Data entry'!A58))</f>
        <v/>
      </c>
      <c r="B55" s="5" t="str">
        <f>IF('Class-10 Data entry'!B58="","",'Class-10 Data entry'!B58)</f>
        <v/>
      </c>
      <c r="C55" s="45" t="str">
        <f>IF('Class-10 Data entry'!C58="","",UPPER('Class-10 Data entry'!C58))</f>
        <v/>
      </c>
      <c r="D55" s="5" t="str">
        <f>IF('Class-10 Data entry'!D58="","",'Class-10 Data entry'!D58)</f>
        <v/>
      </c>
      <c r="E55" s="5" t="str">
        <f>IF('Class-10 Data entry'!E58="","",'Class-10 Data entry'!E58)</f>
        <v/>
      </c>
      <c r="F55" s="5" t="str">
        <f>IF('Class-10 Data entry'!F58:H58="","",ROUNDUP(AVERAGE('Class-10 Data entry'!F58:H58)*45%,0))</f>
        <v/>
      </c>
      <c r="G55" s="5" t="str">
        <f>IF('Class-10 Data entry'!J58="","",ROUNDUP('Class-10 Data entry'!K58*25%,0))</f>
        <v/>
      </c>
      <c r="H55" s="95" t="str">
        <f>IF('Class-10 Data entry'!L58="","",ROUNDUP('Class-10 Data entry'!L58,0))</f>
        <v/>
      </c>
      <c r="I55" s="95" t="str">
        <f>IF('Class-10 Data entry'!M58="","",ROUNDUP('Class-10 Data entry'!M58,0))</f>
        <v/>
      </c>
      <c r="J55" s="95" t="str">
        <f>IF('Class-10 Data entry'!N58="","",ROUNDUP('Class-10 Data entry'!N58,0))</f>
        <v/>
      </c>
      <c r="K55" s="95" t="str">
        <f>IF('Class-10 Data entry'!O58="","",ROUNDUP('Class-10 Data entry'!O58,0))</f>
        <v/>
      </c>
      <c r="L55" s="95" t="str">
        <f>IF('Class-10 Data entry'!P58="","",ROUNDUP('Class-10 Data entry'!P58,0))</f>
        <v/>
      </c>
      <c r="M55" s="95" t="str">
        <f>IF('Class-10 Data entry'!Q58="","",ROUNDUP('Class-10 Data entry'!Q58,0))</f>
        <v/>
      </c>
    </row>
    <row r="56" spans="1:13" ht="21" customHeight="1">
      <c r="A56" s="5" t="str">
        <f>IF('Class-10 Data entry'!A59="","",IF('Class-10 Data entry'!A59=0,"",'Class-10 Data entry'!A59))</f>
        <v/>
      </c>
      <c r="B56" s="5" t="str">
        <f>IF('Class-10 Data entry'!B59="","",'Class-10 Data entry'!B59)</f>
        <v/>
      </c>
      <c r="C56" s="45" t="str">
        <f>IF('Class-10 Data entry'!C59="","",UPPER('Class-10 Data entry'!C59))</f>
        <v/>
      </c>
      <c r="D56" s="5" t="str">
        <f>IF('Class-10 Data entry'!D59="","",'Class-10 Data entry'!D59)</f>
        <v/>
      </c>
      <c r="E56" s="5" t="str">
        <f>IF('Class-10 Data entry'!E59="","",'Class-10 Data entry'!E59)</f>
        <v/>
      </c>
      <c r="F56" s="5" t="str">
        <f>IF('Class-10 Data entry'!F59:H59="","",ROUNDUP(AVERAGE('Class-10 Data entry'!F59:H59)*45%,0))</f>
        <v/>
      </c>
      <c r="G56" s="5" t="str">
        <f>IF('Class-10 Data entry'!J59="","",ROUNDUP('Class-10 Data entry'!K59*25%,0))</f>
        <v/>
      </c>
      <c r="H56" s="95" t="str">
        <f>IF('Class-10 Data entry'!L59="","",ROUNDUP('Class-10 Data entry'!L59,0))</f>
        <v/>
      </c>
      <c r="I56" s="95" t="str">
        <f>IF('Class-10 Data entry'!M59="","",ROUNDUP('Class-10 Data entry'!M59,0))</f>
        <v/>
      </c>
      <c r="J56" s="95" t="str">
        <f>IF('Class-10 Data entry'!N59="","",ROUNDUP('Class-10 Data entry'!N59,0))</f>
        <v/>
      </c>
      <c r="K56" s="95" t="str">
        <f>IF('Class-10 Data entry'!O59="","",ROUNDUP('Class-10 Data entry'!O59,0))</f>
        <v/>
      </c>
      <c r="L56" s="95" t="str">
        <f>IF('Class-10 Data entry'!P59="","",ROUNDUP('Class-10 Data entry'!P59,0))</f>
        <v/>
      </c>
      <c r="M56" s="95" t="str">
        <f>IF('Class-10 Data entry'!Q59="","",ROUNDUP('Class-10 Data entry'!Q59,0))</f>
        <v/>
      </c>
    </row>
    <row r="57" spans="1:13" ht="21" customHeight="1">
      <c r="A57" s="5" t="str">
        <f>IF('Class-10 Data entry'!A60="","",IF('Class-10 Data entry'!A60=0,"",'Class-10 Data entry'!A60))</f>
        <v/>
      </c>
      <c r="B57" s="5" t="str">
        <f>IF('Class-10 Data entry'!B60="","",'Class-10 Data entry'!B60)</f>
        <v/>
      </c>
      <c r="C57" s="45" t="str">
        <f>IF('Class-10 Data entry'!C60="","",UPPER('Class-10 Data entry'!C60))</f>
        <v/>
      </c>
      <c r="D57" s="5" t="str">
        <f>IF('Class-10 Data entry'!D60="","",'Class-10 Data entry'!D60)</f>
        <v/>
      </c>
      <c r="E57" s="5" t="str">
        <f>IF('Class-10 Data entry'!E60="","",'Class-10 Data entry'!E60)</f>
        <v/>
      </c>
      <c r="F57" s="5" t="str">
        <f>IF('Class-10 Data entry'!F60:H60="","",ROUNDUP(AVERAGE('Class-10 Data entry'!F60:H60)*45%,0))</f>
        <v/>
      </c>
      <c r="G57" s="5" t="str">
        <f>IF('Class-10 Data entry'!J60="","",ROUNDUP('Class-10 Data entry'!K60*25%,0))</f>
        <v/>
      </c>
      <c r="H57" s="95" t="str">
        <f>IF('Class-10 Data entry'!L60="","",ROUNDUP('Class-10 Data entry'!L60,0))</f>
        <v/>
      </c>
      <c r="I57" s="95" t="str">
        <f>IF('Class-10 Data entry'!M60="","",ROUNDUP('Class-10 Data entry'!M60,0))</f>
        <v/>
      </c>
      <c r="J57" s="95" t="str">
        <f>IF('Class-10 Data entry'!N60="","",ROUNDUP('Class-10 Data entry'!N60,0))</f>
        <v/>
      </c>
      <c r="K57" s="95" t="str">
        <f>IF('Class-10 Data entry'!O60="","",ROUNDUP('Class-10 Data entry'!O60,0))</f>
        <v/>
      </c>
      <c r="L57" s="95" t="str">
        <f>IF('Class-10 Data entry'!P60="","",ROUNDUP('Class-10 Data entry'!P60,0))</f>
        <v/>
      </c>
      <c r="M57" s="95" t="str">
        <f>IF('Class-10 Data entry'!Q60="","",ROUNDUP('Class-10 Data entry'!Q60,0))</f>
        <v/>
      </c>
    </row>
    <row r="58" spans="1:13" ht="21" customHeight="1">
      <c r="A58" s="5" t="str">
        <f>IF('Class-10 Data entry'!A61="","",IF('Class-10 Data entry'!A61=0,"",'Class-10 Data entry'!A61))</f>
        <v/>
      </c>
      <c r="B58" s="5" t="str">
        <f>IF('Class-10 Data entry'!B61="","",'Class-10 Data entry'!B61)</f>
        <v/>
      </c>
      <c r="C58" s="45" t="str">
        <f>IF('Class-10 Data entry'!C61="","",UPPER('Class-10 Data entry'!C61))</f>
        <v/>
      </c>
      <c r="D58" s="5" t="str">
        <f>IF('Class-10 Data entry'!D61="","",'Class-10 Data entry'!D61)</f>
        <v/>
      </c>
      <c r="E58" s="5" t="str">
        <f>IF('Class-10 Data entry'!E61="","",'Class-10 Data entry'!E61)</f>
        <v/>
      </c>
      <c r="F58" s="5" t="str">
        <f>IF('Class-10 Data entry'!F61:H61="","",ROUNDUP(AVERAGE('Class-10 Data entry'!F61:H61)*45%,0))</f>
        <v/>
      </c>
      <c r="G58" s="5" t="str">
        <f>IF('Class-10 Data entry'!J61="","",ROUNDUP('Class-10 Data entry'!K61*25%,0))</f>
        <v/>
      </c>
      <c r="H58" s="95" t="str">
        <f>IF('Class-10 Data entry'!L61="","",ROUNDUP('Class-10 Data entry'!L61,0))</f>
        <v/>
      </c>
      <c r="I58" s="95" t="str">
        <f>IF('Class-10 Data entry'!M61="","",ROUNDUP('Class-10 Data entry'!M61,0))</f>
        <v/>
      </c>
      <c r="J58" s="95" t="str">
        <f>IF('Class-10 Data entry'!N61="","",ROUNDUP('Class-10 Data entry'!N61,0))</f>
        <v/>
      </c>
      <c r="K58" s="95" t="str">
        <f>IF('Class-10 Data entry'!O61="","",ROUNDUP('Class-10 Data entry'!O61,0))</f>
        <v/>
      </c>
      <c r="L58" s="95" t="str">
        <f>IF('Class-10 Data entry'!P61="","",ROUNDUP('Class-10 Data entry'!P61,0))</f>
        <v/>
      </c>
      <c r="M58" s="95" t="str">
        <f>IF('Class-10 Data entry'!Q61="","",ROUNDUP('Class-10 Data entry'!Q61,0))</f>
        <v/>
      </c>
    </row>
    <row r="59" spans="1:13" ht="21" customHeight="1">
      <c r="A59" s="5" t="str">
        <f>IF('Class-10 Data entry'!A62="","",IF('Class-10 Data entry'!A62=0,"",'Class-10 Data entry'!A62))</f>
        <v/>
      </c>
      <c r="B59" s="5" t="str">
        <f>IF('Class-10 Data entry'!B62="","",'Class-10 Data entry'!B62)</f>
        <v/>
      </c>
      <c r="C59" s="45" t="str">
        <f>IF('Class-10 Data entry'!C62="","",UPPER('Class-10 Data entry'!C62))</f>
        <v/>
      </c>
      <c r="D59" s="5" t="str">
        <f>IF('Class-10 Data entry'!D62="","",'Class-10 Data entry'!D62)</f>
        <v/>
      </c>
      <c r="E59" s="5" t="str">
        <f>IF('Class-10 Data entry'!E62="","",'Class-10 Data entry'!E62)</f>
        <v/>
      </c>
      <c r="F59" s="5" t="str">
        <f>IF('Class-10 Data entry'!F62:H62="","",ROUNDUP(AVERAGE('Class-10 Data entry'!F62:H62)*45%,0))</f>
        <v/>
      </c>
      <c r="G59" s="5" t="str">
        <f>IF('Class-10 Data entry'!J62="","",ROUNDUP('Class-10 Data entry'!K62*25%,0))</f>
        <v/>
      </c>
      <c r="H59" s="95" t="str">
        <f>IF('Class-10 Data entry'!L62="","",ROUNDUP('Class-10 Data entry'!L62,0))</f>
        <v/>
      </c>
      <c r="I59" s="95" t="str">
        <f>IF('Class-10 Data entry'!M62="","",ROUNDUP('Class-10 Data entry'!M62,0))</f>
        <v/>
      </c>
      <c r="J59" s="95" t="str">
        <f>IF('Class-10 Data entry'!N62="","",ROUNDUP('Class-10 Data entry'!N62,0))</f>
        <v/>
      </c>
      <c r="K59" s="95" t="str">
        <f>IF('Class-10 Data entry'!O62="","",ROUNDUP('Class-10 Data entry'!O62,0))</f>
        <v/>
      </c>
      <c r="L59" s="95" t="str">
        <f>IF('Class-10 Data entry'!P62="","",ROUNDUP('Class-10 Data entry'!P62,0))</f>
        <v/>
      </c>
      <c r="M59" s="95" t="str">
        <f>IF('Class-10 Data entry'!Q62="","",ROUNDUP('Class-10 Data entry'!Q62,0))</f>
        <v/>
      </c>
    </row>
    <row r="60" spans="1:13" ht="21" customHeight="1">
      <c r="A60" s="5" t="str">
        <f>IF('Class-10 Data entry'!A63="","",IF('Class-10 Data entry'!A63=0,"",'Class-10 Data entry'!A63))</f>
        <v/>
      </c>
      <c r="B60" s="5" t="str">
        <f>IF('Class-10 Data entry'!B63="","",'Class-10 Data entry'!B63)</f>
        <v/>
      </c>
      <c r="C60" s="45" t="str">
        <f>IF('Class-10 Data entry'!C63="","",UPPER('Class-10 Data entry'!C63))</f>
        <v/>
      </c>
      <c r="D60" s="5" t="str">
        <f>IF('Class-10 Data entry'!D63="","",'Class-10 Data entry'!D63)</f>
        <v/>
      </c>
      <c r="E60" s="5" t="str">
        <f>IF('Class-10 Data entry'!E63="","",'Class-10 Data entry'!E63)</f>
        <v/>
      </c>
      <c r="F60" s="5" t="str">
        <f>IF('Class-10 Data entry'!F63:H63="","",ROUNDUP(AVERAGE('Class-10 Data entry'!F63:H63)*45%,0))</f>
        <v/>
      </c>
      <c r="G60" s="5" t="str">
        <f>IF('Class-10 Data entry'!J63="","",ROUNDUP('Class-10 Data entry'!K63*25%,0))</f>
        <v/>
      </c>
      <c r="H60" s="95" t="str">
        <f>IF('Class-10 Data entry'!L63="","",ROUNDUP('Class-10 Data entry'!L63,0))</f>
        <v/>
      </c>
      <c r="I60" s="95" t="str">
        <f>IF('Class-10 Data entry'!M63="","",ROUNDUP('Class-10 Data entry'!M63,0))</f>
        <v/>
      </c>
      <c r="J60" s="95" t="str">
        <f>IF('Class-10 Data entry'!N63="","",ROUNDUP('Class-10 Data entry'!N63,0))</f>
        <v/>
      </c>
      <c r="K60" s="95" t="str">
        <f>IF('Class-10 Data entry'!O63="","",ROUNDUP('Class-10 Data entry'!O63,0))</f>
        <v/>
      </c>
      <c r="L60" s="95" t="str">
        <f>IF('Class-10 Data entry'!P63="","",ROUNDUP('Class-10 Data entry'!P63,0))</f>
        <v/>
      </c>
      <c r="M60" s="95" t="str">
        <f>IF('Class-10 Data entry'!Q63="","",ROUNDUP('Class-10 Data entry'!Q63,0))</f>
        <v/>
      </c>
    </row>
    <row r="61" spans="1:13" ht="21" customHeight="1">
      <c r="A61" s="5" t="str">
        <f>IF('Class-10 Data entry'!A64="","",IF('Class-10 Data entry'!A64=0,"",'Class-10 Data entry'!A64))</f>
        <v/>
      </c>
      <c r="B61" s="5" t="str">
        <f>IF('Class-10 Data entry'!B64="","",'Class-10 Data entry'!B64)</f>
        <v/>
      </c>
      <c r="C61" s="45" t="str">
        <f>IF('Class-10 Data entry'!C64="","",UPPER('Class-10 Data entry'!C64))</f>
        <v/>
      </c>
      <c r="D61" s="5" t="str">
        <f>IF('Class-10 Data entry'!D64="","",'Class-10 Data entry'!D64)</f>
        <v/>
      </c>
      <c r="E61" s="5" t="str">
        <f>IF('Class-10 Data entry'!E64="","",'Class-10 Data entry'!E64)</f>
        <v/>
      </c>
      <c r="F61" s="5" t="str">
        <f>IF('Class-10 Data entry'!F64:H64="","",ROUNDUP(AVERAGE('Class-10 Data entry'!F64:H64)*45%,0))</f>
        <v/>
      </c>
      <c r="G61" s="5" t="str">
        <f>IF('Class-10 Data entry'!J64="","",ROUNDUP('Class-10 Data entry'!K64*25%,0))</f>
        <v/>
      </c>
      <c r="H61" s="95" t="str">
        <f>IF('Class-10 Data entry'!L64="","",ROUNDUP('Class-10 Data entry'!L64,0))</f>
        <v/>
      </c>
      <c r="I61" s="95" t="str">
        <f>IF('Class-10 Data entry'!M64="","",ROUNDUP('Class-10 Data entry'!M64,0))</f>
        <v/>
      </c>
      <c r="J61" s="95" t="str">
        <f>IF('Class-10 Data entry'!N64="","",ROUNDUP('Class-10 Data entry'!N64,0))</f>
        <v/>
      </c>
      <c r="K61" s="95" t="str">
        <f>IF('Class-10 Data entry'!O64="","",ROUNDUP('Class-10 Data entry'!O64,0))</f>
        <v/>
      </c>
      <c r="L61" s="95" t="str">
        <f>IF('Class-10 Data entry'!P64="","",ROUNDUP('Class-10 Data entry'!P64,0))</f>
        <v/>
      </c>
      <c r="M61" s="95" t="str">
        <f>IF('Class-10 Data entry'!Q64="","",ROUNDUP('Class-10 Data entry'!Q64,0))</f>
        <v/>
      </c>
    </row>
    <row r="62" spans="1:13" ht="21" customHeight="1">
      <c r="A62" s="5" t="str">
        <f>IF('Class-10 Data entry'!A65="","",IF('Class-10 Data entry'!A65=0,"",'Class-10 Data entry'!A65))</f>
        <v/>
      </c>
      <c r="B62" s="5" t="str">
        <f>IF('Class-10 Data entry'!B65="","",'Class-10 Data entry'!B65)</f>
        <v/>
      </c>
      <c r="C62" s="45" t="str">
        <f>IF('Class-10 Data entry'!C65="","",UPPER('Class-10 Data entry'!C65))</f>
        <v/>
      </c>
      <c r="D62" s="5" t="str">
        <f>IF('Class-10 Data entry'!D65="","",'Class-10 Data entry'!D65)</f>
        <v/>
      </c>
      <c r="E62" s="5" t="str">
        <f>IF('Class-10 Data entry'!E65="","",'Class-10 Data entry'!E65)</f>
        <v/>
      </c>
      <c r="F62" s="5" t="str">
        <f>IF('Class-10 Data entry'!F65:H65="","",ROUNDUP(AVERAGE('Class-10 Data entry'!F65:H65)*45%,0))</f>
        <v/>
      </c>
      <c r="G62" s="5" t="str">
        <f>IF('Class-10 Data entry'!J65="","",ROUNDUP('Class-10 Data entry'!K65*25%,0))</f>
        <v/>
      </c>
      <c r="H62" s="95" t="str">
        <f>IF('Class-10 Data entry'!L65="","",ROUNDUP('Class-10 Data entry'!L65,0))</f>
        <v/>
      </c>
      <c r="I62" s="95" t="str">
        <f>IF('Class-10 Data entry'!M65="","",ROUNDUP('Class-10 Data entry'!M65,0))</f>
        <v/>
      </c>
      <c r="J62" s="95" t="str">
        <f>IF('Class-10 Data entry'!N65="","",ROUNDUP('Class-10 Data entry'!N65,0))</f>
        <v/>
      </c>
      <c r="K62" s="95" t="str">
        <f>IF('Class-10 Data entry'!O65="","",ROUNDUP('Class-10 Data entry'!O65,0))</f>
        <v/>
      </c>
      <c r="L62" s="95" t="str">
        <f>IF('Class-10 Data entry'!P65="","",ROUNDUP('Class-10 Data entry'!P65,0))</f>
        <v/>
      </c>
      <c r="M62" s="95" t="str">
        <f>IF('Class-10 Data entry'!Q65="","",ROUNDUP('Class-10 Data entry'!Q65,0))</f>
        <v/>
      </c>
    </row>
    <row r="63" spans="1:13" ht="21" customHeight="1">
      <c r="A63" s="5" t="str">
        <f>IF('Class-10 Data entry'!A66="","",IF('Class-10 Data entry'!A66=0,"",'Class-10 Data entry'!A66))</f>
        <v/>
      </c>
      <c r="B63" s="5" t="str">
        <f>IF('Class-10 Data entry'!B66="","",'Class-10 Data entry'!B66)</f>
        <v/>
      </c>
      <c r="C63" s="45" t="str">
        <f>IF('Class-10 Data entry'!C66="","",UPPER('Class-10 Data entry'!C66))</f>
        <v/>
      </c>
      <c r="D63" s="5" t="str">
        <f>IF('Class-10 Data entry'!D66="","",'Class-10 Data entry'!D66)</f>
        <v/>
      </c>
      <c r="E63" s="5" t="str">
        <f>IF('Class-10 Data entry'!E66="","",'Class-10 Data entry'!E66)</f>
        <v/>
      </c>
      <c r="F63" s="5" t="str">
        <f>IF('Class-10 Data entry'!F66:H66="","",ROUNDUP(AVERAGE('Class-10 Data entry'!F66:H66)*45%,0))</f>
        <v/>
      </c>
      <c r="G63" s="5" t="str">
        <f>IF('Class-10 Data entry'!J66="","",ROUNDUP('Class-10 Data entry'!K66*25%,0))</f>
        <v/>
      </c>
      <c r="H63" s="95" t="str">
        <f>IF('Class-10 Data entry'!L66="","",ROUNDUP('Class-10 Data entry'!L66,0))</f>
        <v/>
      </c>
      <c r="I63" s="95" t="str">
        <f>IF('Class-10 Data entry'!M66="","",ROUNDUP('Class-10 Data entry'!M66,0))</f>
        <v/>
      </c>
      <c r="J63" s="95" t="str">
        <f>IF('Class-10 Data entry'!N66="","",ROUNDUP('Class-10 Data entry'!N66,0))</f>
        <v/>
      </c>
      <c r="K63" s="95" t="str">
        <f>IF('Class-10 Data entry'!O66="","",ROUNDUP('Class-10 Data entry'!O66,0))</f>
        <v/>
      </c>
      <c r="L63" s="95" t="str">
        <f>IF('Class-10 Data entry'!P66="","",ROUNDUP('Class-10 Data entry'!P66,0))</f>
        <v/>
      </c>
      <c r="M63" s="95" t="str">
        <f>IF('Class-10 Data entry'!Q66="","",ROUNDUP('Class-10 Data entry'!Q66,0))</f>
        <v/>
      </c>
    </row>
    <row r="64" spans="1:13" ht="21" customHeight="1">
      <c r="A64" s="5" t="str">
        <f>IF('Class-10 Data entry'!A67="","",IF('Class-10 Data entry'!A67=0,"",'Class-10 Data entry'!A67))</f>
        <v/>
      </c>
      <c r="B64" s="5" t="str">
        <f>IF('Class-10 Data entry'!B67="","",'Class-10 Data entry'!B67)</f>
        <v/>
      </c>
      <c r="C64" s="45" t="str">
        <f>IF('Class-10 Data entry'!C67="","",UPPER('Class-10 Data entry'!C67))</f>
        <v/>
      </c>
      <c r="D64" s="5" t="str">
        <f>IF('Class-10 Data entry'!D67="","",'Class-10 Data entry'!D67)</f>
        <v/>
      </c>
      <c r="E64" s="5" t="str">
        <f>IF('Class-10 Data entry'!E67="","",'Class-10 Data entry'!E67)</f>
        <v/>
      </c>
      <c r="F64" s="5" t="str">
        <f>IF('Class-10 Data entry'!F67:H67="","",ROUNDUP(AVERAGE('Class-10 Data entry'!F67:H67)*45%,0))</f>
        <v/>
      </c>
      <c r="G64" s="5" t="str">
        <f>IF('Class-10 Data entry'!J67="","",ROUNDUP('Class-10 Data entry'!K67*25%,0))</f>
        <v/>
      </c>
      <c r="H64" s="95" t="str">
        <f>IF('Class-10 Data entry'!L67="","",ROUNDUP('Class-10 Data entry'!L67,0))</f>
        <v/>
      </c>
      <c r="I64" s="95" t="str">
        <f>IF('Class-10 Data entry'!M67="","",ROUNDUP('Class-10 Data entry'!M67,0))</f>
        <v/>
      </c>
      <c r="J64" s="95" t="str">
        <f>IF('Class-10 Data entry'!N67="","",ROUNDUP('Class-10 Data entry'!N67,0))</f>
        <v/>
      </c>
      <c r="K64" s="95" t="str">
        <f>IF('Class-10 Data entry'!O67="","",ROUNDUP('Class-10 Data entry'!O67,0))</f>
        <v/>
      </c>
      <c r="L64" s="95" t="str">
        <f>IF('Class-10 Data entry'!P67="","",ROUNDUP('Class-10 Data entry'!P67,0))</f>
        <v/>
      </c>
      <c r="M64" s="95" t="str">
        <f>IF('Class-10 Data entry'!Q67="","",ROUNDUP('Class-10 Data entry'!Q67,0))</f>
        <v/>
      </c>
    </row>
    <row r="65" spans="1:13" ht="21" customHeight="1">
      <c r="A65" s="5" t="str">
        <f>IF('Class-10 Data entry'!A68="","",IF('Class-10 Data entry'!A68=0,"",'Class-10 Data entry'!A68))</f>
        <v/>
      </c>
      <c r="B65" s="5" t="str">
        <f>IF('Class-10 Data entry'!B68="","",'Class-10 Data entry'!B68)</f>
        <v/>
      </c>
      <c r="C65" s="45" t="str">
        <f>IF('Class-10 Data entry'!C68="","",UPPER('Class-10 Data entry'!C68))</f>
        <v/>
      </c>
      <c r="D65" s="5" t="str">
        <f>IF('Class-10 Data entry'!D68="","",'Class-10 Data entry'!D68)</f>
        <v/>
      </c>
      <c r="E65" s="5" t="str">
        <f>IF('Class-10 Data entry'!E68="","",'Class-10 Data entry'!E68)</f>
        <v/>
      </c>
      <c r="F65" s="5" t="str">
        <f>IF('Class-10 Data entry'!F68:H68="","",ROUNDUP(AVERAGE('Class-10 Data entry'!F68:H68)*45%,0))</f>
        <v/>
      </c>
      <c r="G65" s="5" t="str">
        <f>IF('Class-10 Data entry'!J68="","",ROUNDUP('Class-10 Data entry'!K68*25%,0))</f>
        <v/>
      </c>
      <c r="H65" s="95" t="str">
        <f>IF('Class-10 Data entry'!L68="","",ROUNDUP('Class-10 Data entry'!L68,0))</f>
        <v/>
      </c>
      <c r="I65" s="95" t="str">
        <f>IF('Class-10 Data entry'!M68="","",ROUNDUP('Class-10 Data entry'!M68,0))</f>
        <v/>
      </c>
      <c r="J65" s="95" t="str">
        <f>IF('Class-10 Data entry'!N68="","",ROUNDUP('Class-10 Data entry'!N68,0))</f>
        <v/>
      </c>
      <c r="K65" s="95" t="str">
        <f>IF('Class-10 Data entry'!O68="","",ROUNDUP('Class-10 Data entry'!O68,0))</f>
        <v/>
      </c>
      <c r="L65" s="95" t="str">
        <f>IF('Class-10 Data entry'!P68="","",ROUNDUP('Class-10 Data entry'!P68,0))</f>
        <v/>
      </c>
      <c r="M65" s="95" t="str">
        <f>IF('Class-10 Data entry'!Q68="","",ROUNDUP('Class-10 Data entry'!Q68,0))</f>
        <v/>
      </c>
    </row>
    <row r="66" spans="1:13" ht="21" customHeight="1">
      <c r="A66" s="5" t="str">
        <f>IF('Class-10 Data entry'!A69="","",IF('Class-10 Data entry'!A69=0,"",'Class-10 Data entry'!A69))</f>
        <v/>
      </c>
      <c r="B66" s="5" t="str">
        <f>IF('Class-10 Data entry'!B69="","",'Class-10 Data entry'!B69)</f>
        <v/>
      </c>
      <c r="C66" s="45" t="str">
        <f>IF('Class-10 Data entry'!C69="","",UPPER('Class-10 Data entry'!C69))</f>
        <v/>
      </c>
      <c r="D66" s="5" t="str">
        <f>IF('Class-10 Data entry'!D69="","",'Class-10 Data entry'!D69)</f>
        <v/>
      </c>
      <c r="E66" s="5" t="str">
        <f>IF('Class-10 Data entry'!E69="","",'Class-10 Data entry'!E69)</f>
        <v/>
      </c>
      <c r="F66" s="5" t="str">
        <f>IF('Class-10 Data entry'!F69:H69="","",ROUNDUP(AVERAGE('Class-10 Data entry'!F69:H69)*45%,0))</f>
        <v/>
      </c>
      <c r="G66" s="5" t="str">
        <f>IF('Class-10 Data entry'!J69="","",ROUNDUP('Class-10 Data entry'!K69*25%,0))</f>
        <v/>
      </c>
      <c r="H66" s="95" t="str">
        <f>IF('Class-10 Data entry'!L69="","",ROUNDUP('Class-10 Data entry'!L69,0))</f>
        <v/>
      </c>
      <c r="I66" s="95" t="str">
        <f>IF('Class-10 Data entry'!M69="","",ROUNDUP('Class-10 Data entry'!M69,0))</f>
        <v/>
      </c>
      <c r="J66" s="95" t="str">
        <f>IF('Class-10 Data entry'!N69="","",ROUNDUP('Class-10 Data entry'!N69,0))</f>
        <v/>
      </c>
      <c r="K66" s="95" t="str">
        <f>IF('Class-10 Data entry'!O69="","",ROUNDUP('Class-10 Data entry'!O69,0))</f>
        <v/>
      </c>
      <c r="L66" s="95" t="str">
        <f>IF('Class-10 Data entry'!P69="","",ROUNDUP('Class-10 Data entry'!P69,0))</f>
        <v/>
      </c>
      <c r="M66" s="95" t="str">
        <f>IF('Class-10 Data entry'!Q69="","",ROUNDUP('Class-10 Data entry'!Q69,0))</f>
        <v/>
      </c>
    </row>
    <row r="67" spans="1:13" ht="21" customHeight="1">
      <c r="A67" s="5" t="str">
        <f>IF('Class-10 Data entry'!A70="","",IF('Class-10 Data entry'!A70=0,"",'Class-10 Data entry'!A70))</f>
        <v/>
      </c>
      <c r="B67" s="5" t="str">
        <f>IF('Class-10 Data entry'!B70="","",'Class-10 Data entry'!B70)</f>
        <v/>
      </c>
      <c r="C67" s="45" t="str">
        <f>IF('Class-10 Data entry'!C70="","",UPPER('Class-10 Data entry'!C70))</f>
        <v/>
      </c>
      <c r="D67" s="5" t="str">
        <f>IF('Class-10 Data entry'!D70="","",'Class-10 Data entry'!D70)</f>
        <v/>
      </c>
      <c r="E67" s="5" t="str">
        <f>IF('Class-10 Data entry'!E70="","",'Class-10 Data entry'!E70)</f>
        <v/>
      </c>
      <c r="F67" s="5" t="str">
        <f>IF('Class-10 Data entry'!F70:H70="","",ROUNDUP(AVERAGE('Class-10 Data entry'!F70:H70)*45%,0))</f>
        <v/>
      </c>
      <c r="G67" s="5" t="str">
        <f>IF('Class-10 Data entry'!J70="","",ROUNDUP('Class-10 Data entry'!K70*25%,0))</f>
        <v/>
      </c>
      <c r="H67" s="95" t="str">
        <f>IF('Class-10 Data entry'!L70="","",ROUNDUP('Class-10 Data entry'!L70,0))</f>
        <v/>
      </c>
      <c r="I67" s="95" t="str">
        <f>IF('Class-10 Data entry'!M70="","",ROUNDUP('Class-10 Data entry'!M70,0))</f>
        <v/>
      </c>
      <c r="J67" s="95" t="str">
        <f>IF('Class-10 Data entry'!N70="","",ROUNDUP('Class-10 Data entry'!N70,0))</f>
        <v/>
      </c>
      <c r="K67" s="95" t="str">
        <f>IF('Class-10 Data entry'!O70="","",ROUNDUP('Class-10 Data entry'!O70,0))</f>
        <v/>
      </c>
      <c r="L67" s="95" t="str">
        <f>IF('Class-10 Data entry'!P70="","",ROUNDUP('Class-10 Data entry'!P70,0))</f>
        <v/>
      </c>
      <c r="M67" s="95" t="str">
        <f>IF('Class-10 Data entry'!Q70="","",ROUNDUP('Class-10 Data entry'!Q70,0))</f>
        <v/>
      </c>
    </row>
    <row r="68" spans="1:13" ht="21" customHeight="1">
      <c r="A68" s="5" t="str">
        <f>IF('Class-10 Data entry'!A71="","",IF('Class-10 Data entry'!A71=0,"",'Class-10 Data entry'!A71))</f>
        <v/>
      </c>
      <c r="B68" s="5" t="str">
        <f>IF('Class-10 Data entry'!B71="","",'Class-10 Data entry'!B71)</f>
        <v/>
      </c>
      <c r="C68" s="45" t="str">
        <f>IF('Class-10 Data entry'!C71="","",UPPER('Class-10 Data entry'!C71))</f>
        <v/>
      </c>
      <c r="D68" s="5" t="str">
        <f>IF('Class-10 Data entry'!D71="","",'Class-10 Data entry'!D71)</f>
        <v/>
      </c>
      <c r="E68" s="5" t="str">
        <f>IF('Class-10 Data entry'!E71="","",'Class-10 Data entry'!E71)</f>
        <v/>
      </c>
      <c r="F68" s="5" t="str">
        <f>IF('Class-10 Data entry'!F71:H71="","",ROUNDUP(AVERAGE('Class-10 Data entry'!F71:H71)*45%,0))</f>
        <v/>
      </c>
      <c r="G68" s="5" t="str">
        <f>IF('Class-10 Data entry'!J71="","",ROUNDUP('Class-10 Data entry'!K71*25%,0))</f>
        <v/>
      </c>
      <c r="H68" s="95" t="str">
        <f>IF('Class-10 Data entry'!L71="","",ROUNDUP('Class-10 Data entry'!L71,0))</f>
        <v/>
      </c>
      <c r="I68" s="95" t="str">
        <f>IF('Class-10 Data entry'!M71="","",ROUNDUP('Class-10 Data entry'!M71,0))</f>
        <v/>
      </c>
      <c r="J68" s="95" t="str">
        <f>IF('Class-10 Data entry'!N71="","",ROUNDUP('Class-10 Data entry'!N71,0))</f>
        <v/>
      </c>
      <c r="K68" s="95" t="str">
        <f>IF('Class-10 Data entry'!O71="","",ROUNDUP('Class-10 Data entry'!O71,0))</f>
        <v/>
      </c>
      <c r="L68" s="95" t="str">
        <f>IF('Class-10 Data entry'!P71="","",ROUNDUP('Class-10 Data entry'!P71,0))</f>
        <v/>
      </c>
      <c r="M68" s="95" t="str">
        <f>IF('Class-10 Data entry'!Q71="","",ROUNDUP('Class-10 Data entry'!Q71,0))</f>
        <v/>
      </c>
    </row>
    <row r="69" spans="1:13" ht="21" customHeight="1">
      <c r="A69" s="5" t="str">
        <f>IF('Class-10 Data entry'!A72="","",IF('Class-10 Data entry'!A72=0,"",'Class-10 Data entry'!A72))</f>
        <v/>
      </c>
      <c r="B69" s="5" t="str">
        <f>IF('Class-10 Data entry'!B72="","",'Class-10 Data entry'!B72)</f>
        <v/>
      </c>
      <c r="C69" s="45" t="str">
        <f>IF('Class-10 Data entry'!C72="","",UPPER('Class-10 Data entry'!C72))</f>
        <v/>
      </c>
      <c r="D69" s="5" t="str">
        <f>IF('Class-10 Data entry'!D72="","",'Class-10 Data entry'!D72)</f>
        <v/>
      </c>
      <c r="E69" s="5" t="str">
        <f>IF('Class-10 Data entry'!E72="","",'Class-10 Data entry'!E72)</f>
        <v/>
      </c>
      <c r="F69" s="5" t="str">
        <f>IF('Class-10 Data entry'!F72:H72="","",ROUNDUP(AVERAGE('Class-10 Data entry'!F72:H72)*45%,0))</f>
        <v/>
      </c>
      <c r="G69" s="5" t="str">
        <f>IF('Class-10 Data entry'!J72="","",ROUNDUP('Class-10 Data entry'!K72*25%,0))</f>
        <v/>
      </c>
      <c r="H69" s="95" t="str">
        <f>IF('Class-10 Data entry'!L72="","",ROUNDUP('Class-10 Data entry'!L72,0))</f>
        <v/>
      </c>
      <c r="I69" s="95" t="str">
        <f>IF('Class-10 Data entry'!M72="","",ROUNDUP('Class-10 Data entry'!M72,0))</f>
        <v/>
      </c>
      <c r="J69" s="95" t="str">
        <f>IF('Class-10 Data entry'!N72="","",ROUNDUP('Class-10 Data entry'!N72,0))</f>
        <v/>
      </c>
      <c r="K69" s="95" t="str">
        <f>IF('Class-10 Data entry'!O72="","",ROUNDUP('Class-10 Data entry'!O72,0))</f>
        <v/>
      </c>
      <c r="L69" s="95" t="str">
        <f>IF('Class-10 Data entry'!P72="","",ROUNDUP('Class-10 Data entry'!P72,0))</f>
        <v/>
      </c>
      <c r="M69" s="95" t="str">
        <f>IF('Class-10 Data entry'!Q72="","",ROUNDUP('Class-10 Data entry'!Q72,0))</f>
        <v/>
      </c>
    </row>
    <row r="70" spans="1:13" ht="21" customHeight="1">
      <c r="A70" s="5" t="str">
        <f>IF('Class-10 Data entry'!A73="","",IF('Class-10 Data entry'!A73=0,"",'Class-10 Data entry'!A73))</f>
        <v/>
      </c>
      <c r="B70" s="5" t="str">
        <f>IF('Class-10 Data entry'!B73="","",'Class-10 Data entry'!B73)</f>
        <v/>
      </c>
      <c r="C70" s="45" t="str">
        <f>IF('Class-10 Data entry'!C73="","",UPPER('Class-10 Data entry'!C73))</f>
        <v/>
      </c>
      <c r="D70" s="5" t="str">
        <f>IF('Class-10 Data entry'!D73="","",'Class-10 Data entry'!D73)</f>
        <v/>
      </c>
      <c r="E70" s="5" t="str">
        <f>IF('Class-10 Data entry'!E73="","",'Class-10 Data entry'!E73)</f>
        <v/>
      </c>
      <c r="F70" s="5" t="str">
        <f>IF('Class-10 Data entry'!F73:H73="","",ROUNDUP(AVERAGE('Class-10 Data entry'!F73:H73)*45%,0))</f>
        <v/>
      </c>
      <c r="G70" s="5" t="str">
        <f>IF('Class-10 Data entry'!J73="","",ROUNDUP('Class-10 Data entry'!K73*25%,0))</f>
        <v/>
      </c>
      <c r="H70" s="95" t="str">
        <f>IF('Class-10 Data entry'!L73="","",ROUNDUP('Class-10 Data entry'!L73,0))</f>
        <v/>
      </c>
      <c r="I70" s="95" t="str">
        <f>IF('Class-10 Data entry'!M73="","",ROUNDUP('Class-10 Data entry'!M73,0))</f>
        <v/>
      </c>
      <c r="J70" s="95" t="str">
        <f>IF('Class-10 Data entry'!N73="","",ROUNDUP('Class-10 Data entry'!N73,0))</f>
        <v/>
      </c>
      <c r="K70" s="95" t="str">
        <f>IF('Class-10 Data entry'!O73="","",ROUNDUP('Class-10 Data entry'!O73,0))</f>
        <v/>
      </c>
      <c r="L70" s="95" t="str">
        <f>IF('Class-10 Data entry'!P73="","",ROUNDUP('Class-10 Data entry'!P73,0))</f>
        <v/>
      </c>
      <c r="M70" s="95" t="str">
        <f>IF('Class-10 Data entry'!Q73="","",ROUNDUP('Class-10 Data entry'!Q73,0))</f>
        <v/>
      </c>
    </row>
    <row r="71" spans="1:13" ht="21" customHeight="1">
      <c r="A71" s="5" t="str">
        <f>IF('Class-10 Data entry'!A74="","",IF('Class-10 Data entry'!A74=0,"",'Class-10 Data entry'!A74))</f>
        <v/>
      </c>
      <c r="B71" s="5" t="str">
        <f>IF('Class-10 Data entry'!B74="","",'Class-10 Data entry'!B74)</f>
        <v/>
      </c>
      <c r="C71" s="45" t="str">
        <f>IF('Class-10 Data entry'!C74="","",UPPER('Class-10 Data entry'!C74))</f>
        <v/>
      </c>
      <c r="D71" s="5" t="str">
        <f>IF('Class-10 Data entry'!D74="","",'Class-10 Data entry'!D74)</f>
        <v/>
      </c>
      <c r="E71" s="5" t="str">
        <f>IF('Class-10 Data entry'!E74="","",'Class-10 Data entry'!E74)</f>
        <v/>
      </c>
      <c r="F71" s="5" t="str">
        <f>IF('Class-10 Data entry'!F74:H74="","",ROUNDUP(AVERAGE('Class-10 Data entry'!F74:H74)*45%,0))</f>
        <v/>
      </c>
      <c r="G71" s="5" t="str">
        <f>IF('Class-10 Data entry'!J74="","",ROUNDUP('Class-10 Data entry'!K74*25%,0))</f>
        <v/>
      </c>
      <c r="H71" s="95" t="str">
        <f>IF('Class-10 Data entry'!L74="","",ROUNDUP('Class-10 Data entry'!L74,0))</f>
        <v/>
      </c>
      <c r="I71" s="95" t="str">
        <f>IF('Class-10 Data entry'!M74="","",ROUNDUP('Class-10 Data entry'!M74,0))</f>
        <v/>
      </c>
      <c r="J71" s="95" t="str">
        <f>IF('Class-10 Data entry'!N74="","",ROUNDUP('Class-10 Data entry'!N74,0))</f>
        <v/>
      </c>
      <c r="K71" s="95" t="str">
        <f>IF('Class-10 Data entry'!O74="","",ROUNDUP('Class-10 Data entry'!O74,0))</f>
        <v/>
      </c>
      <c r="L71" s="95" t="str">
        <f>IF('Class-10 Data entry'!P74="","",ROUNDUP('Class-10 Data entry'!P74,0))</f>
        <v/>
      </c>
      <c r="M71" s="95" t="str">
        <f>IF('Class-10 Data entry'!Q74="","",ROUNDUP('Class-10 Data entry'!Q74,0))</f>
        <v/>
      </c>
    </row>
    <row r="72" spans="1:13" ht="21" customHeight="1">
      <c r="A72" s="5" t="str">
        <f>IF('Class-10 Data entry'!A75="","",IF('Class-10 Data entry'!A75=0,"",'Class-10 Data entry'!A75))</f>
        <v/>
      </c>
      <c r="B72" s="5" t="str">
        <f>IF('Class-10 Data entry'!B75="","",'Class-10 Data entry'!B75)</f>
        <v/>
      </c>
      <c r="C72" s="45" t="str">
        <f>IF('Class-10 Data entry'!C75="","",UPPER('Class-10 Data entry'!C75))</f>
        <v/>
      </c>
      <c r="D72" s="5" t="str">
        <f>IF('Class-10 Data entry'!D75="","",'Class-10 Data entry'!D75)</f>
        <v/>
      </c>
      <c r="E72" s="5" t="str">
        <f>IF('Class-10 Data entry'!E75="","",'Class-10 Data entry'!E75)</f>
        <v/>
      </c>
      <c r="F72" s="5" t="str">
        <f>IF('Class-10 Data entry'!F75:H75="","",ROUNDUP(AVERAGE('Class-10 Data entry'!F75:H75)*45%,0))</f>
        <v/>
      </c>
      <c r="G72" s="5" t="str">
        <f>IF('Class-10 Data entry'!J75="","",ROUNDUP('Class-10 Data entry'!K75*25%,0))</f>
        <v/>
      </c>
      <c r="H72" s="95" t="str">
        <f>IF('Class-10 Data entry'!L75="","",ROUNDUP('Class-10 Data entry'!L75,0))</f>
        <v/>
      </c>
      <c r="I72" s="95" t="str">
        <f>IF('Class-10 Data entry'!M75="","",ROUNDUP('Class-10 Data entry'!M75,0))</f>
        <v/>
      </c>
      <c r="J72" s="95" t="str">
        <f>IF('Class-10 Data entry'!N75="","",ROUNDUP('Class-10 Data entry'!N75,0))</f>
        <v/>
      </c>
      <c r="K72" s="95" t="str">
        <f>IF('Class-10 Data entry'!O75="","",ROUNDUP('Class-10 Data entry'!O75,0))</f>
        <v/>
      </c>
      <c r="L72" s="95" t="str">
        <f>IF('Class-10 Data entry'!P75="","",ROUNDUP('Class-10 Data entry'!P75,0))</f>
        <v/>
      </c>
      <c r="M72" s="95" t="str">
        <f>IF('Class-10 Data entry'!Q75="","",ROUNDUP('Class-10 Data entry'!Q75,0))</f>
        <v/>
      </c>
    </row>
    <row r="73" spans="1:13" ht="21" customHeight="1">
      <c r="A73" s="5" t="str">
        <f>IF('Class-10 Data entry'!A76="","",IF('Class-10 Data entry'!A76=0,"",'Class-10 Data entry'!A76))</f>
        <v/>
      </c>
      <c r="B73" s="5" t="str">
        <f>IF('Class-10 Data entry'!B76="","",'Class-10 Data entry'!B76)</f>
        <v/>
      </c>
      <c r="C73" s="45" t="str">
        <f>IF('Class-10 Data entry'!C76="","",UPPER('Class-10 Data entry'!C76))</f>
        <v/>
      </c>
      <c r="D73" s="5" t="str">
        <f>IF('Class-10 Data entry'!D76="","",'Class-10 Data entry'!D76)</f>
        <v/>
      </c>
      <c r="E73" s="5" t="str">
        <f>IF('Class-10 Data entry'!E76="","",'Class-10 Data entry'!E76)</f>
        <v/>
      </c>
      <c r="F73" s="5" t="str">
        <f>IF('Class-10 Data entry'!F76:H76="","",ROUNDUP(AVERAGE('Class-10 Data entry'!F76:H76)*45%,0))</f>
        <v/>
      </c>
      <c r="G73" s="5" t="str">
        <f>IF('Class-10 Data entry'!J76="","",ROUNDUP('Class-10 Data entry'!K76*25%,0))</f>
        <v/>
      </c>
      <c r="H73" s="95" t="str">
        <f>IF('Class-10 Data entry'!L76="","",ROUNDUP('Class-10 Data entry'!L76,0))</f>
        <v/>
      </c>
      <c r="I73" s="95" t="str">
        <f>IF('Class-10 Data entry'!M76="","",ROUNDUP('Class-10 Data entry'!M76,0))</f>
        <v/>
      </c>
      <c r="J73" s="95" t="str">
        <f>IF('Class-10 Data entry'!N76="","",ROUNDUP('Class-10 Data entry'!N76,0))</f>
        <v/>
      </c>
      <c r="K73" s="95" t="str">
        <f>IF('Class-10 Data entry'!O76="","",ROUNDUP('Class-10 Data entry'!O76,0))</f>
        <v/>
      </c>
      <c r="L73" s="95" t="str">
        <f>IF('Class-10 Data entry'!P76="","",ROUNDUP('Class-10 Data entry'!P76,0))</f>
        <v/>
      </c>
      <c r="M73" s="95" t="str">
        <f>IF('Class-10 Data entry'!Q76="","",ROUNDUP('Class-10 Data entry'!Q76,0))</f>
        <v/>
      </c>
    </row>
    <row r="74" spans="1:13" ht="21" customHeight="1">
      <c r="A74" s="5" t="str">
        <f>IF('Class-10 Data entry'!A77="","",IF('Class-10 Data entry'!A77=0,"",'Class-10 Data entry'!A77))</f>
        <v/>
      </c>
      <c r="B74" s="5" t="str">
        <f>IF('Class-10 Data entry'!B77="","",'Class-10 Data entry'!B77)</f>
        <v/>
      </c>
      <c r="C74" s="45" t="str">
        <f>IF('Class-10 Data entry'!C77="","",UPPER('Class-10 Data entry'!C77))</f>
        <v/>
      </c>
      <c r="D74" s="5" t="str">
        <f>IF('Class-10 Data entry'!D77="","",'Class-10 Data entry'!D77)</f>
        <v/>
      </c>
      <c r="E74" s="5" t="str">
        <f>IF('Class-10 Data entry'!E77="","",'Class-10 Data entry'!E77)</f>
        <v/>
      </c>
      <c r="F74" s="5" t="str">
        <f>IF('Class-10 Data entry'!F77:H77="","",ROUNDUP(AVERAGE('Class-10 Data entry'!F77:H77)*45%,0))</f>
        <v/>
      </c>
      <c r="G74" s="5" t="str">
        <f>IF('Class-10 Data entry'!J77="","",ROUNDUP('Class-10 Data entry'!K77*25%,0))</f>
        <v/>
      </c>
      <c r="H74" s="95" t="str">
        <f>IF('Class-10 Data entry'!L77="","",ROUNDUP('Class-10 Data entry'!L77,0))</f>
        <v/>
      </c>
      <c r="I74" s="95" t="str">
        <f>IF('Class-10 Data entry'!M77="","",ROUNDUP('Class-10 Data entry'!M77,0))</f>
        <v/>
      </c>
      <c r="J74" s="95" t="str">
        <f>IF('Class-10 Data entry'!N77="","",ROUNDUP('Class-10 Data entry'!N77,0))</f>
        <v/>
      </c>
      <c r="K74" s="95" t="str">
        <f>IF('Class-10 Data entry'!O77="","",ROUNDUP('Class-10 Data entry'!O77,0))</f>
        <v/>
      </c>
      <c r="L74" s="95" t="str">
        <f>IF('Class-10 Data entry'!P77="","",ROUNDUP('Class-10 Data entry'!P77,0))</f>
        <v/>
      </c>
      <c r="M74" s="95" t="str">
        <f>IF('Class-10 Data entry'!Q77="","",ROUNDUP('Class-10 Data entry'!Q77,0))</f>
        <v/>
      </c>
    </row>
    <row r="75" spans="1:13" ht="21" customHeight="1">
      <c r="A75" s="5" t="str">
        <f>IF('Class-10 Data entry'!A78="","",IF('Class-10 Data entry'!A78=0,"",'Class-10 Data entry'!A78))</f>
        <v/>
      </c>
      <c r="B75" s="5" t="str">
        <f>IF('Class-10 Data entry'!B78="","",'Class-10 Data entry'!B78)</f>
        <v/>
      </c>
      <c r="C75" s="45" t="str">
        <f>IF('Class-10 Data entry'!C78="","",UPPER('Class-10 Data entry'!C78))</f>
        <v/>
      </c>
      <c r="D75" s="5" t="str">
        <f>IF('Class-10 Data entry'!D78="","",'Class-10 Data entry'!D78)</f>
        <v/>
      </c>
      <c r="E75" s="5" t="str">
        <f>IF('Class-10 Data entry'!E78="","",'Class-10 Data entry'!E78)</f>
        <v/>
      </c>
      <c r="F75" s="5" t="str">
        <f>IF('Class-10 Data entry'!F78:H78="","",ROUNDUP(AVERAGE('Class-10 Data entry'!F78:H78)*45%,0))</f>
        <v/>
      </c>
      <c r="G75" s="5" t="str">
        <f>IF('Class-10 Data entry'!J78="","",ROUNDUP('Class-10 Data entry'!K78*25%,0))</f>
        <v/>
      </c>
      <c r="H75" s="95" t="str">
        <f>IF('Class-10 Data entry'!L78="","",ROUNDUP('Class-10 Data entry'!L78,0))</f>
        <v/>
      </c>
      <c r="I75" s="95" t="str">
        <f>IF('Class-10 Data entry'!M78="","",ROUNDUP('Class-10 Data entry'!M78,0))</f>
        <v/>
      </c>
      <c r="J75" s="95" t="str">
        <f>IF('Class-10 Data entry'!N78="","",ROUNDUP('Class-10 Data entry'!N78,0))</f>
        <v/>
      </c>
      <c r="K75" s="95" t="str">
        <f>IF('Class-10 Data entry'!O78="","",ROUNDUP('Class-10 Data entry'!O78,0))</f>
        <v/>
      </c>
      <c r="L75" s="95" t="str">
        <f>IF('Class-10 Data entry'!P78="","",ROUNDUP('Class-10 Data entry'!P78,0))</f>
        <v/>
      </c>
      <c r="M75" s="95" t="str">
        <f>IF('Class-10 Data entry'!Q78="","",ROUNDUP('Class-10 Data entry'!Q78,0))</f>
        <v/>
      </c>
    </row>
    <row r="76" spans="1:13" ht="21" customHeight="1">
      <c r="A76" s="5" t="str">
        <f>IF('Class-10 Data entry'!A79="","",IF('Class-10 Data entry'!A79=0,"",'Class-10 Data entry'!A79))</f>
        <v/>
      </c>
      <c r="B76" s="5" t="str">
        <f>IF('Class-10 Data entry'!B79="","",'Class-10 Data entry'!B79)</f>
        <v/>
      </c>
      <c r="C76" s="45" t="str">
        <f>IF('Class-10 Data entry'!C79="","",UPPER('Class-10 Data entry'!C79))</f>
        <v/>
      </c>
      <c r="D76" s="5" t="str">
        <f>IF('Class-10 Data entry'!D79="","",'Class-10 Data entry'!D79)</f>
        <v/>
      </c>
      <c r="E76" s="5" t="str">
        <f>IF('Class-10 Data entry'!E79="","",'Class-10 Data entry'!E79)</f>
        <v/>
      </c>
      <c r="F76" s="5" t="str">
        <f>IF('Class-10 Data entry'!F79:H79="","",ROUNDUP(AVERAGE('Class-10 Data entry'!F79:H79)*45%,0))</f>
        <v/>
      </c>
      <c r="G76" s="5" t="str">
        <f>IF('Class-10 Data entry'!J79="","",ROUNDUP('Class-10 Data entry'!K79*25%,0))</f>
        <v/>
      </c>
      <c r="H76" s="95" t="str">
        <f>IF('Class-10 Data entry'!L79="","",ROUNDUP('Class-10 Data entry'!L79,0))</f>
        <v/>
      </c>
      <c r="I76" s="95" t="str">
        <f>IF('Class-10 Data entry'!M79="","",ROUNDUP('Class-10 Data entry'!M79,0))</f>
        <v/>
      </c>
      <c r="J76" s="95" t="str">
        <f>IF('Class-10 Data entry'!N79="","",ROUNDUP('Class-10 Data entry'!N79,0))</f>
        <v/>
      </c>
      <c r="K76" s="95" t="str">
        <f>IF('Class-10 Data entry'!O79="","",ROUNDUP('Class-10 Data entry'!O79,0))</f>
        <v/>
      </c>
      <c r="L76" s="95" t="str">
        <f>IF('Class-10 Data entry'!P79="","",ROUNDUP('Class-10 Data entry'!P79,0))</f>
        <v/>
      </c>
      <c r="M76" s="95" t="str">
        <f>IF('Class-10 Data entry'!Q79="","",ROUNDUP('Class-10 Data entry'!Q79,0))</f>
        <v/>
      </c>
    </row>
    <row r="77" spans="1:13" ht="21" customHeight="1">
      <c r="A77" s="5" t="str">
        <f>IF('Class-10 Data entry'!A80="","",IF('Class-10 Data entry'!A80=0,"",'Class-10 Data entry'!A80))</f>
        <v/>
      </c>
      <c r="B77" s="5" t="str">
        <f>IF('Class-10 Data entry'!B80="","",'Class-10 Data entry'!B80)</f>
        <v/>
      </c>
      <c r="C77" s="45" t="str">
        <f>IF('Class-10 Data entry'!C80="","",UPPER('Class-10 Data entry'!C80))</f>
        <v/>
      </c>
      <c r="D77" s="5" t="str">
        <f>IF('Class-10 Data entry'!D80="","",'Class-10 Data entry'!D80)</f>
        <v/>
      </c>
      <c r="E77" s="5" t="str">
        <f>IF('Class-10 Data entry'!E80="","",'Class-10 Data entry'!E80)</f>
        <v/>
      </c>
      <c r="F77" s="5" t="str">
        <f>IF('Class-10 Data entry'!F80:H80="","",ROUNDUP(AVERAGE('Class-10 Data entry'!F80:H80)*45%,0))</f>
        <v/>
      </c>
      <c r="G77" s="5" t="str">
        <f>IF('Class-10 Data entry'!J80="","",ROUNDUP('Class-10 Data entry'!K80*25%,0))</f>
        <v/>
      </c>
      <c r="H77" s="95" t="str">
        <f>IF('Class-10 Data entry'!L80="","",ROUNDUP('Class-10 Data entry'!L80,0))</f>
        <v/>
      </c>
      <c r="I77" s="95" t="str">
        <f>IF('Class-10 Data entry'!M80="","",ROUNDUP('Class-10 Data entry'!M80,0))</f>
        <v/>
      </c>
      <c r="J77" s="95" t="str">
        <f>IF('Class-10 Data entry'!N80="","",ROUNDUP('Class-10 Data entry'!N80,0))</f>
        <v/>
      </c>
      <c r="K77" s="95" t="str">
        <f>IF('Class-10 Data entry'!O80="","",ROUNDUP('Class-10 Data entry'!O80,0))</f>
        <v/>
      </c>
      <c r="L77" s="95" t="str">
        <f>IF('Class-10 Data entry'!P80="","",ROUNDUP('Class-10 Data entry'!P80,0))</f>
        <v/>
      </c>
      <c r="M77" s="95" t="str">
        <f>IF('Class-10 Data entry'!Q80="","",ROUNDUP('Class-10 Data entry'!Q80,0))</f>
        <v/>
      </c>
    </row>
    <row r="78" spans="1:13" ht="21" customHeight="1">
      <c r="A78" s="5" t="str">
        <f>IF('Class-10 Data entry'!A81="","",IF('Class-10 Data entry'!A81=0,"",'Class-10 Data entry'!A81))</f>
        <v/>
      </c>
      <c r="B78" s="5" t="str">
        <f>IF('Class-10 Data entry'!B81="","",'Class-10 Data entry'!B81)</f>
        <v/>
      </c>
      <c r="C78" s="45" t="str">
        <f>IF('Class-10 Data entry'!C81="","",UPPER('Class-10 Data entry'!C81))</f>
        <v/>
      </c>
      <c r="D78" s="5" t="str">
        <f>IF('Class-10 Data entry'!D81="","",'Class-10 Data entry'!D81)</f>
        <v/>
      </c>
      <c r="E78" s="5" t="str">
        <f>IF('Class-10 Data entry'!E81="","",'Class-10 Data entry'!E81)</f>
        <v/>
      </c>
      <c r="F78" s="5" t="str">
        <f>IF('Class-10 Data entry'!F81:H81="","",ROUNDUP(AVERAGE('Class-10 Data entry'!F81:H81)*45%,0))</f>
        <v/>
      </c>
      <c r="G78" s="5" t="str">
        <f>IF('Class-10 Data entry'!J81="","",ROUNDUP('Class-10 Data entry'!K81*25%,0))</f>
        <v/>
      </c>
      <c r="H78" s="95" t="str">
        <f>IF('Class-10 Data entry'!L81="","",ROUNDUP('Class-10 Data entry'!L81,0))</f>
        <v/>
      </c>
      <c r="I78" s="95" t="str">
        <f>IF('Class-10 Data entry'!M81="","",ROUNDUP('Class-10 Data entry'!M81,0))</f>
        <v/>
      </c>
      <c r="J78" s="95" t="str">
        <f>IF('Class-10 Data entry'!N81="","",ROUNDUP('Class-10 Data entry'!N81,0))</f>
        <v/>
      </c>
      <c r="K78" s="95" t="str">
        <f>IF('Class-10 Data entry'!O81="","",ROUNDUP('Class-10 Data entry'!O81,0))</f>
        <v/>
      </c>
      <c r="L78" s="95" t="str">
        <f>IF('Class-10 Data entry'!P81="","",ROUNDUP('Class-10 Data entry'!P81,0))</f>
        <v/>
      </c>
      <c r="M78" s="95" t="str">
        <f>IF('Class-10 Data entry'!Q81="","",ROUNDUP('Class-10 Data entry'!Q81,0))</f>
        <v/>
      </c>
    </row>
    <row r="79" spans="1:13" ht="21" customHeight="1">
      <c r="A79" s="5" t="str">
        <f>IF('Class-10 Data entry'!A82="","",IF('Class-10 Data entry'!A82=0,"",'Class-10 Data entry'!A82))</f>
        <v/>
      </c>
      <c r="B79" s="5" t="str">
        <f>IF('Class-10 Data entry'!B82="","",'Class-10 Data entry'!B82)</f>
        <v/>
      </c>
      <c r="C79" s="45" t="str">
        <f>IF('Class-10 Data entry'!C82="","",UPPER('Class-10 Data entry'!C82))</f>
        <v/>
      </c>
      <c r="D79" s="5" t="str">
        <f>IF('Class-10 Data entry'!D82="","",'Class-10 Data entry'!D82)</f>
        <v/>
      </c>
      <c r="E79" s="5" t="str">
        <f>IF('Class-10 Data entry'!E82="","",'Class-10 Data entry'!E82)</f>
        <v/>
      </c>
      <c r="F79" s="5" t="str">
        <f>IF('Class-10 Data entry'!F82:H82="","",ROUNDUP(AVERAGE('Class-10 Data entry'!F82:H82)*45%,0))</f>
        <v/>
      </c>
      <c r="G79" s="5" t="str">
        <f>IF('Class-10 Data entry'!J82="","",ROUNDUP('Class-10 Data entry'!K82*25%,0))</f>
        <v/>
      </c>
      <c r="H79" s="95" t="str">
        <f>IF('Class-10 Data entry'!L82="","",ROUNDUP('Class-10 Data entry'!L82,0))</f>
        <v/>
      </c>
      <c r="I79" s="95" t="str">
        <f>IF('Class-10 Data entry'!M82="","",ROUNDUP('Class-10 Data entry'!M82,0))</f>
        <v/>
      </c>
      <c r="J79" s="95" t="str">
        <f>IF('Class-10 Data entry'!N82="","",ROUNDUP('Class-10 Data entry'!N82,0))</f>
        <v/>
      </c>
      <c r="K79" s="95" t="str">
        <f>IF('Class-10 Data entry'!O82="","",ROUNDUP('Class-10 Data entry'!O82,0))</f>
        <v/>
      </c>
      <c r="L79" s="95" t="str">
        <f>IF('Class-10 Data entry'!P82="","",ROUNDUP('Class-10 Data entry'!P82,0))</f>
        <v/>
      </c>
      <c r="M79" s="95" t="str">
        <f>IF('Class-10 Data entry'!Q82="","",ROUNDUP('Class-10 Data entry'!Q82,0))</f>
        <v/>
      </c>
    </row>
    <row r="80" spans="1:13" ht="21" customHeight="1">
      <c r="A80" s="5" t="str">
        <f>IF('Class-10 Data entry'!A83="","",IF('Class-10 Data entry'!A83=0,"",'Class-10 Data entry'!A83))</f>
        <v/>
      </c>
      <c r="B80" s="5" t="str">
        <f>IF('Class-10 Data entry'!B83="","",'Class-10 Data entry'!B83)</f>
        <v/>
      </c>
      <c r="C80" s="45" t="str">
        <f>IF('Class-10 Data entry'!C83="","",UPPER('Class-10 Data entry'!C83))</f>
        <v/>
      </c>
      <c r="D80" s="5" t="str">
        <f>IF('Class-10 Data entry'!D83="","",'Class-10 Data entry'!D83)</f>
        <v/>
      </c>
      <c r="E80" s="5" t="str">
        <f>IF('Class-10 Data entry'!E83="","",'Class-10 Data entry'!E83)</f>
        <v/>
      </c>
      <c r="F80" s="5" t="str">
        <f>IF('Class-10 Data entry'!F83:H83="","",ROUNDUP(AVERAGE('Class-10 Data entry'!F83:H83)*45%,0))</f>
        <v/>
      </c>
      <c r="G80" s="5" t="str">
        <f>IF('Class-10 Data entry'!J83="","",ROUNDUP('Class-10 Data entry'!K83*25%,0))</f>
        <v/>
      </c>
      <c r="H80" s="95" t="str">
        <f>IF('Class-10 Data entry'!L83="","",ROUNDUP('Class-10 Data entry'!L83,0))</f>
        <v/>
      </c>
      <c r="I80" s="95" t="str">
        <f>IF('Class-10 Data entry'!M83="","",ROUNDUP('Class-10 Data entry'!M83,0))</f>
        <v/>
      </c>
      <c r="J80" s="95" t="str">
        <f>IF('Class-10 Data entry'!N83="","",ROUNDUP('Class-10 Data entry'!N83,0))</f>
        <v/>
      </c>
      <c r="K80" s="95" t="str">
        <f>IF('Class-10 Data entry'!O83="","",ROUNDUP('Class-10 Data entry'!O83,0))</f>
        <v/>
      </c>
      <c r="L80" s="95" t="str">
        <f>IF('Class-10 Data entry'!P83="","",ROUNDUP('Class-10 Data entry'!P83,0))</f>
        <v/>
      </c>
      <c r="M80" s="95" t="str">
        <f>IF('Class-10 Data entry'!Q83="","",ROUNDUP('Class-10 Data entry'!Q83,0))</f>
        <v/>
      </c>
    </row>
    <row r="81" spans="1:13" ht="21" customHeight="1">
      <c r="A81" s="5" t="str">
        <f>IF('Class-10 Data entry'!A84="","",IF('Class-10 Data entry'!A84=0,"",'Class-10 Data entry'!A84))</f>
        <v/>
      </c>
      <c r="B81" s="5" t="str">
        <f>IF('Class-10 Data entry'!B84="","",'Class-10 Data entry'!B84)</f>
        <v/>
      </c>
      <c r="C81" s="45" t="str">
        <f>IF('Class-10 Data entry'!C84="","",UPPER('Class-10 Data entry'!C84))</f>
        <v/>
      </c>
      <c r="D81" s="5" t="str">
        <f>IF('Class-10 Data entry'!D84="","",'Class-10 Data entry'!D84)</f>
        <v/>
      </c>
      <c r="E81" s="5" t="str">
        <f>IF('Class-10 Data entry'!E84="","",'Class-10 Data entry'!E84)</f>
        <v/>
      </c>
      <c r="F81" s="5" t="str">
        <f>IF('Class-10 Data entry'!F84:H84="","",ROUNDUP(AVERAGE('Class-10 Data entry'!F84:H84)*45%,0))</f>
        <v/>
      </c>
      <c r="G81" s="5" t="str">
        <f>IF('Class-10 Data entry'!J84="","",ROUNDUP('Class-10 Data entry'!K84*25%,0))</f>
        <v/>
      </c>
      <c r="H81" s="95" t="str">
        <f>IF('Class-10 Data entry'!L84="","",ROUNDUP('Class-10 Data entry'!L84,0))</f>
        <v/>
      </c>
      <c r="I81" s="95" t="str">
        <f>IF('Class-10 Data entry'!M84="","",ROUNDUP('Class-10 Data entry'!M84,0))</f>
        <v/>
      </c>
      <c r="J81" s="95" t="str">
        <f>IF('Class-10 Data entry'!N84="","",ROUNDUP('Class-10 Data entry'!N84,0))</f>
        <v/>
      </c>
      <c r="K81" s="95" t="str">
        <f>IF('Class-10 Data entry'!O84="","",ROUNDUP('Class-10 Data entry'!O84,0))</f>
        <v/>
      </c>
      <c r="L81" s="95" t="str">
        <f>IF('Class-10 Data entry'!P84="","",ROUNDUP('Class-10 Data entry'!P84,0))</f>
        <v/>
      </c>
      <c r="M81" s="95" t="str">
        <f>IF('Class-10 Data entry'!Q84="","",ROUNDUP('Class-10 Data entry'!Q84,0))</f>
        <v/>
      </c>
    </row>
    <row r="82" spans="1:13" ht="21" customHeight="1">
      <c r="A82" s="5" t="str">
        <f>IF('Class-10 Data entry'!A85="","",IF('Class-10 Data entry'!A85=0,"",'Class-10 Data entry'!A85))</f>
        <v/>
      </c>
      <c r="B82" s="5" t="str">
        <f>IF('Class-10 Data entry'!B85="","",'Class-10 Data entry'!B85)</f>
        <v/>
      </c>
      <c r="C82" s="45" t="str">
        <f>IF('Class-10 Data entry'!C85="","",UPPER('Class-10 Data entry'!C85))</f>
        <v/>
      </c>
      <c r="D82" s="5" t="str">
        <f>IF('Class-10 Data entry'!D85="","",'Class-10 Data entry'!D85)</f>
        <v/>
      </c>
      <c r="E82" s="5" t="str">
        <f>IF('Class-10 Data entry'!E85="","",'Class-10 Data entry'!E85)</f>
        <v/>
      </c>
      <c r="F82" s="5" t="str">
        <f>IF('Class-10 Data entry'!F85:H85="","",ROUNDUP(AVERAGE('Class-10 Data entry'!F85:H85)*45%,0))</f>
        <v/>
      </c>
      <c r="G82" s="5" t="str">
        <f>IF('Class-10 Data entry'!J85="","",ROUNDUP('Class-10 Data entry'!K85*25%,0))</f>
        <v/>
      </c>
      <c r="H82" s="95" t="str">
        <f>IF('Class-10 Data entry'!L85="","",ROUNDUP('Class-10 Data entry'!L85,0))</f>
        <v/>
      </c>
      <c r="I82" s="95" t="str">
        <f>IF('Class-10 Data entry'!M85="","",ROUNDUP('Class-10 Data entry'!M85,0))</f>
        <v/>
      </c>
      <c r="J82" s="95" t="str">
        <f>IF('Class-10 Data entry'!N85="","",ROUNDUP('Class-10 Data entry'!N85,0))</f>
        <v/>
      </c>
      <c r="K82" s="95" t="str">
        <f>IF('Class-10 Data entry'!O85="","",ROUNDUP('Class-10 Data entry'!O85,0))</f>
        <v/>
      </c>
      <c r="L82" s="95" t="str">
        <f>IF('Class-10 Data entry'!P85="","",ROUNDUP('Class-10 Data entry'!P85,0))</f>
        <v/>
      </c>
      <c r="M82" s="95" t="str">
        <f>IF('Class-10 Data entry'!Q85="","",ROUNDUP('Class-10 Data entry'!Q85,0))</f>
        <v/>
      </c>
    </row>
    <row r="83" spans="1:13" ht="21" customHeight="1">
      <c r="A83" s="5" t="str">
        <f>IF('Class-10 Data entry'!A86="","",IF('Class-10 Data entry'!A86=0,"",'Class-10 Data entry'!A86))</f>
        <v/>
      </c>
      <c r="B83" s="5" t="str">
        <f>IF('Class-10 Data entry'!B86="","",'Class-10 Data entry'!B86)</f>
        <v/>
      </c>
      <c r="C83" s="45" t="str">
        <f>IF('Class-10 Data entry'!C86="","",UPPER('Class-10 Data entry'!C86))</f>
        <v/>
      </c>
      <c r="D83" s="5" t="str">
        <f>IF('Class-10 Data entry'!D86="","",'Class-10 Data entry'!D86)</f>
        <v/>
      </c>
      <c r="E83" s="5" t="str">
        <f>IF('Class-10 Data entry'!E86="","",'Class-10 Data entry'!E86)</f>
        <v/>
      </c>
      <c r="F83" s="5" t="str">
        <f>IF('Class-10 Data entry'!F86:H86="","",ROUNDUP(AVERAGE('Class-10 Data entry'!F86:H86)*45%,0))</f>
        <v/>
      </c>
      <c r="G83" s="5" t="str">
        <f>IF('Class-10 Data entry'!J86="","",ROUNDUP('Class-10 Data entry'!K86*25%,0))</f>
        <v/>
      </c>
      <c r="H83" s="95" t="str">
        <f>IF('Class-10 Data entry'!L86="","",ROUNDUP('Class-10 Data entry'!L86,0))</f>
        <v/>
      </c>
      <c r="I83" s="95" t="str">
        <f>IF('Class-10 Data entry'!M86="","",ROUNDUP('Class-10 Data entry'!M86,0))</f>
        <v/>
      </c>
      <c r="J83" s="95" t="str">
        <f>IF('Class-10 Data entry'!N86="","",ROUNDUP('Class-10 Data entry'!N86,0))</f>
        <v/>
      </c>
      <c r="K83" s="95" t="str">
        <f>IF('Class-10 Data entry'!O86="","",ROUNDUP('Class-10 Data entry'!O86,0))</f>
        <v/>
      </c>
      <c r="L83" s="95" t="str">
        <f>IF('Class-10 Data entry'!P86="","",ROUNDUP('Class-10 Data entry'!P86,0))</f>
        <v/>
      </c>
      <c r="M83" s="95" t="str">
        <f>IF('Class-10 Data entry'!Q86="","",ROUNDUP('Class-10 Data entry'!Q86,0))</f>
        <v/>
      </c>
    </row>
    <row r="84" spans="1:13" ht="21" customHeight="1">
      <c r="A84" s="5" t="str">
        <f>IF('Class-10 Data entry'!A87="","",IF('Class-10 Data entry'!A87=0,"",'Class-10 Data entry'!A87))</f>
        <v/>
      </c>
      <c r="B84" s="5" t="str">
        <f>IF('Class-10 Data entry'!B87="","",'Class-10 Data entry'!B87)</f>
        <v/>
      </c>
      <c r="C84" s="45" t="str">
        <f>IF('Class-10 Data entry'!C87="","",UPPER('Class-10 Data entry'!C87))</f>
        <v/>
      </c>
      <c r="D84" s="5" t="str">
        <f>IF('Class-10 Data entry'!D87="","",'Class-10 Data entry'!D87)</f>
        <v/>
      </c>
      <c r="E84" s="5" t="str">
        <f>IF('Class-10 Data entry'!E87="","",'Class-10 Data entry'!E87)</f>
        <v/>
      </c>
      <c r="F84" s="5" t="str">
        <f>IF('Class-10 Data entry'!F87:H87="","",ROUNDUP(AVERAGE('Class-10 Data entry'!F87:H87)*45%,0))</f>
        <v/>
      </c>
      <c r="G84" s="5" t="str">
        <f>IF('Class-10 Data entry'!J87="","",ROUNDUP('Class-10 Data entry'!K87*25%,0))</f>
        <v/>
      </c>
      <c r="H84" s="95" t="str">
        <f>IF('Class-10 Data entry'!L87="","",ROUNDUP('Class-10 Data entry'!L87,0))</f>
        <v/>
      </c>
      <c r="I84" s="95" t="str">
        <f>IF('Class-10 Data entry'!M87="","",ROUNDUP('Class-10 Data entry'!M87,0))</f>
        <v/>
      </c>
      <c r="J84" s="95" t="str">
        <f>IF('Class-10 Data entry'!N87="","",ROUNDUP('Class-10 Data entry'!N87,0))</f>
        <v/>
      </c>
      <c r="K84" s="95" t="str">
        <f>IF('Class-10 Data entry'!O87="","",ROUNDUP('Class-10 Data entry'!O87,0))</f>
        <v/>
      </c>
      <c r="L84" s="95" t="str">
        <f>IF('Class-10 Data entry'!P87="","",ROUNDUP('Class-10 Data entry'!P87,0))</f>
        <v/>
      </c>
      <c r="M84" s="95" t="str">
        <f>IF('Class-10 Data entry'!Q87="","",ROUNDUP('Class-10 Data entry'!Q87,0))</f>
        <v/>
      </c>
    </row>
    <row r="85" spans="1:13" ht="21" customHeight="1">
      <c r="A85" s="5" t="str">
        <f>IF('Class-10 Data entry'!A88="","",IF('Class-10 Data entry'!A88=0,"",'Class-10 Data entry'!A88))</f>
        <v/>
      </c>
      <c r="B85" s="5" t="str">
        <f>IF('Class-10 Data entry'!B88="","",'Class-10 Data entry'!B88)</f>
        <v/>
      </c>
      <c r="C85" s="45" t="str">
        <f>IF('Class-10 Data entry'!C88="","",UPPER('Class-10 Data entry'!C88))</f>
        <v/>
      </c>
      <c r="D85" s="5" t="str">
        <f>IF('Class-10 Data entry'!D88="","",'Class-10 Data entry'!D88)</f>
        <v/>
      </c>
      <c r="E85" s="5" t="str">
        <f>IF('Class-10 Data entry'!E88="","",'Class-10 Data entry'!E88)</f>
        <v/>
      </c>
      <c r="F85" s="5" t="str">
        <f>IF('Class-10 Data entry'!F88:H88="","",ROUNDUP(AVERAGE('Class-10 Data entry'!F88:H88)*45%,0))</f>
        <v/>
      </c>
      <c r="G85" s="5" t="str">
        <f>IF('Class-10 Data entry'!J88="","",ROUNDUP('Class-10 Data entry'!K88*25%,0))</f>
        <v/>
      </c>
      <c r="H85" s="95" t="str">
        <f>IF('Class-10 Data entry'!L88="","",ROUNDUP('Class-10 Data entry'!L88,0))</f>
        <v/>
      </c>
      <c r="I85" s="95" t="str">
        <f>IF('Class-10 Data entry'!M88="","",ROUNDUP('Class-10 Data entry'!M88,0))</f>
        <v/>
      </c>
      <c r="J85" s="95" t="str">
        <f>IF('Class-10 Data entry'!N88="","",ROUNDUP('Class-10 Data entry'!N88,0))</f>
        <v/>
      </c>
      <c r="K85" s="95" t="str">
        <f>IF('Class-10 Data entry'!O88="","",ROUNDUP('Class-10 Data entry'!O88,0))</f>
        <v/>
      </c>
      <c r="L85" s="95" t="str">
        <f>IF('Class-10 Data entry'!P88="","",ROUNDUP('Class-10 Data entry'!P88,0))</f>
        <v/>
      </c>
      <c r="M85" s="95" t="str">
        <f>IF('Class-10 Data entry'!Q88="","",ROUNDUP('Class-10 Data entry'!Q88,0))</f>
        <v/>
      </c>
    </row>
    <row r="86" spans="1:13" ht="21" customHeight="1">
      <c r="A86" s="5" t="str">
        <f>IF('Class-10 Data entry'!A89="","",IF('Class-10 Data entry'!A89=0,"",'Class-10 Data entry'!A89))</f>
        <v/>
      </c>
      <c r="B86" s="5" t="str">
        <f>IF('Class-10 Data entry'!B89="","",'Class-10 Data entry'!B89)</f>
        <v/>
      </c>
      <c r="C86" s="45" t="str">
        <f>IF('Class-10 Data entry'!C89="","",UPPER('Class-10 Data entry'!C89))</f>
        <v/>
      </c>
      <c r="D86" s="5" t="str">
        <f>IF('Class-10 Data entry'!D89="","",'Class-10 Data entry'!D89)</f>
        <v/>
      </c>
      <c r="E86" s="5" t="str">
        <f>IF('Class-10 Data entry'!E89="","",'Class-10 Data entry'!E89)</f>
        <v/>
      </c>
      <c r="F86" s="5" t="str">
        <f>IF('Class-10 Data entry'!F89:H89="","",ROUNDUP(AVERAGE('Class-10 Data entry'!F89:H89)*45%,0))</f>
        <v/>
      </c>
      <c r="G86" s="5" t="str">
        <f>IF('Class-10 Data entry'!J89="","",ROUNDUP('Class-10 Data entry'!K89*25%,0))</f>
        <v/>
      </c>
      <c r="H86" s="95" t="str">
        <f>IF('Class-10 Data entry'!L89="","",ROUNDUP('Class-10 Data entry'!L89,0))</f>
        <v/>
      </c>
      <c r="I86" s="95" t="str">
        <f>IF('Class-10 Data entry'!M89="","",ROUNDUP('Class-10 Data entry'!M89,0))</f>
        <v/>
      </c>
      <c r="J86" s="95" t="str">
        <f>IF('Class-10 Data entry'!N89="","",ROUNDUP('Class-10 Data entry'!N89,0))</f>
        <v/>
      </c>
      <c r="K86" s="95" t="str">
        <f>IF('Class-10 Data entry'!O89="","",ROUNDUP('Class-10 Data entry'!O89,0))</f>
        <v/>
      </c>
      <c r="L86" s="95" t="str">
        <f>IF('Class-10 Data entry'!P89="","",ROUNDUP('Class-10 Data entry'!P89,0))</f>
        <v/>
      </c>
      <c r="M86" s="95" t="str">
        <f>IF('Class-10 Data entry'!Q89="","",ROUNDUP('Class-10 Data entry'!Q89,0))</f>
        <v/>
      </c>
    </row>
    <row r="87" spans="1:13" ht="21" customHeight="1">
      <c r="A87" s="5" t="str">
        <f>IF('Class-10 Data entry'!A90="","",IF('Class-10 Data entry'!A90=0,"",'Class-10 Data entry'!A90))</f>
        <v/>
      </c>
      <c r="B87" s="5" t="str">
        <f>IF('Class-10 Data entry'!B90="","",'Class-10 Data entry'!B90)</f>
        <v/>
      </c>
      <c r="C87" s="45" t="str">
        <f>IF('Class-10 Data entry'!C90="","",UPPER('Class-10 Data entry'!C90))</f>
        <v/>
      </c>
      <c r="D87" s="5" t="str">
        <f>IF('Class-10 Data entry'!D90="","",'Class-10 Data entry'!D90)</f>
        <v/>
      </c>
      <c r="E87" s="5" t="str">
        <f>IF('Class-10 Data entry'!E90="","",'Class-10 Data entry'!E90)</f>
        <v/>
      </c>
      <c r="F87" s="5" t="str">
        <f>IF('Class-10 Data entry'!F90:H90="","",ROUNDUP(AVERAGE('Class-10 Data entry'!F90:H90)*45%,0))</f>
        <v/>
      </c>
      <c r="G87" s="5" t="str">
        <f>IF('Class-10 Data entry'!J90="","",ROUNDUP('Class-10 Data entry'!K90*25%,0))</f>
        <v/>
      </c>
      <c r="H87" s="95" t="str">
        <f>IF('Class-10 Data entry'!L90="","",ROUNDUP('Class-10 Data entry'!L90,0))</f>
        <v/>
      </c>
      <c r="I87" s="95" t="str">
        <f>IF('Class-10 Data entry'!M90="","",ROUNDUP('Class-10 Data entry'!M90,0))</f>
        <v/>
      </c>
      <c r="J87" s="95" t="str">
        <f>IF('Class-10 Data entry'!N90="","",ROUNDUP('Class-10 Data entry'!N90,0))</f>
        <v/>
      </c>
      <c r="K87" s="95" t="str">
        <f>IF('Class-10 Data entry'!O90="","",ROUNDUP('Class-10 Data entry'!O90,0))</f>
        <v/>
      </c>
      <c r="L87" s="95" t="str">
        <f>IF('Class-10 Data entry'!P90="","",ROUNDUP('Class-10 Data entry'!P90,0))</f>
        <v/>
      </c>
      <c r="M87" s="95" t="str">
        <f>IF('Class-10 Data entry'!Q90="","",ROUNDUP('Class-10 Data entry'!Q90,0))</f>
        <v/>
      </c>
    </row>
    <row r="88" spans="1:13" ht="21" customHeight="1">
      <c r="A88" s="5" t="str">
        <f>IF('Class-10 Data entry'!A91="","",IF('Class-10 Data entry'!A91=0,"",'Class-10 Data entry'!A91))</f>
        <v/>
      </c>
      <c r="B88" s="5" t="str">
        <f>IF('Class-10 Data entry'!B91="","",'Class-10 Data entry'!B91)</f>
        <v/>
      </c>
      <c r="C88" s="45" t="str">
        <f>IF('Class-10 Data entry'!C91="","",UPPER('Class-10 Data entry'!C91))</f>
        <v/>
      </c>
      <c r="D88" s="5" t="str">
        <f>IF('Class-10 Data entry'!D91="","",'Class-10 Data entry'!D91)</f>
        <v/>
      </c>
      <c r="E88" s="5" t="str">
        <f>IF('Class-10 Data entry'!E91="","",'Class-10 Data entry'!E91)</f>
        <v/>
      </c>
      <c r="F88" s="5" t="str">
        <f>IF('Class-10 Data entry'!F91:H91="","",ROUNDUP(AVERAGE('Class-10 Data entry'!F91:H91)*45%,0))</f>
        <v/>
      </c>
      <c r="G88" s="5" t="str">
        <f>IF('Class-10 Data entry'!J91="","",ROUNDUP('Class-10 Data entry'!K91*25%,0))</f>
        <v/>
      </c>
      <c r="H88" s="95" t="str">
        <f>IF('Class-10 Data entry'!L91="","",ROUNDUP('Class-10 Data entry'!L91,0))</f>
        <v/>
      </c>
      <c r="I88" s="95" t="str">
        <f>IF('Class-10 Data entry'!M91="","",ROUNDUP('Class-10 Data entry'!M91,0))</f>
        <v/>
      </c>
      <c r="J88" s="95" t="str">
        <f>IF('Class-10 Data entry'!N91="","",ROUNDUP('Class-10 Data entry'!N91,0))</f>
        <v/>
      </c>
      <c r="K88" s="95" t="str">
        <f>IF('Class-10 Data entry'!O91="","",ROUNDUP('Class-10 Data entry'!O91,0))</f>
        <v/>
      </c>
      <c r="L88" s="95" t="str">
        <f>IF('Class-10 Data entry'!P91="","",ROUNDUP('Class-10 Data entry'!P91,0))</f>
        <v/>
      </c>
      <c r="M88" s="95" t="str">
        <f>IF('Class-10 Data entry'!Q91="","",ROUNDUP('Class-10 Data entry'!Q91,0))</f>
        <v/>
      </c>
    </row>
    <row r="89" spans="1:13" ht="21" customHeight="1">
      <c r="A89" s="5" t="str">
        <f>IF('Class-10 Data entry'!A92="","",IF('Class-10 Data entry'!A92=0,"",'Class-10 Data entry'!A92))</f>
        <v/>
      </c>
      <c r="B89" s="5" t="str">
        <f>IF('Class-10 Data entry'!B92="","",'Class-10 Data entry'!B92)</f>
        <v/>
      </c>
      <c r="C89" s="45" t="str">
        <f>IF('Class-10 Data entry'!C92="","",UPPER('Class-10 Data entry'!C92))</f>
        <v/>
      </c>
      <c r="D89" s="5" t="str">
        <f>IF('Class-10 Data entry'!D92="","",'Class-10 Data entry'!D92)</f>
        <v/>
      </c>
      <c r="E89" s="5" t="str">
        <f>IF('Class-10 Data entry'!E92="","",'Class-10 Data entry'!E92)</f>
        <v/>
      </c>
      <c r="F89" s="5" t="str">
        <f>IF('Class-10 Data entry'!F92:H92="","",ROUNDUP(AVERAGE('Class-10 Data entry'!F92:H92)*45%,0))</f>
        <v/>
      </c>
      <c r="G89" s="5" t="str">
        <f>IF('Class-10 Data entry'!J92="","",ROUNDUP('Class-10 Data entry'!K92*25%,0))</f>
        <v/>
      </c>
      <c r="H89" s="95" t="str">
        <f>IF('Class-10 Data entry'!L92="","",ROUNDUP('Class-10 Data entry'!L92,0))</f>
        <v/>
      </c>
      <c r="I89" s="95" t="str">
        <f>IF('Class-10 Data entry'!M92="","",ROUNDUP('Class-10 Data entry'!M92,0))</f>
        <v/>
      </c>
      <c r="J89" s="95" t="str">
        <f>IF('Class-10 Data entry'!N92="","",ROUNDUP('Class-10 Data entry'!N92,0))</f>
        <v/>
      </c>
      <c r="K89" s="95" t="str">
        <f>IF('Class-10 Data entry'!O92="","",ROUNDUP('Class-10 Data entry'!O92,0))</f>
        <v/>
      </c>
      <c r="L89" s="95" t="str">
        <f>IF('Class-10 Data entry'!P92="","",ROUNDUP('Class-10 Data entry'!P92,0))</f>
        <v/>
      </c>
      <c r="M89" s="95" t="str">
        <f>IF('Class-10 Data entry'!Q92="","",ROUNDUP('Class-10 Data entry'!Q92,0))</f>
        <v/>
      </c>
    </row>
    <row r="90" spans="1:13" ht="21" customHeight="1">
      <c r="A90" s="5" t="str">
        <f>IF('Class-10 Data entry'!A93="","",IF('Class-10 Data entry'!A93=0,"",'Class-10 Data entry'!A93))</f>
        <v/>
      </c>
      <c r="B90" s="5" t="str">
        <f>IF('Class-10 Data entry'!B93="","",'Class-10 Data entry'!B93)</f>
        <v/>
      </c>
      <c r="C90" s="45" t="str">
        <f>IF('Class-10 Data entry'!C93="","",UPPER('Class-10 Data entry'!C93))</f>
        <v/>
      </c>
      <c r="D90" s="5" t="str">
        <f>IF('Class-10 Data entry'!D93="","",'Class-10 Data entry'!D93)</f>
        <v/>
      </c>
      <c r="E90" s="5" t="str">
        <f>IF('Class-10 Data entry'!E93="","",'Class-10 Data entry'!E93)</f>
        <v/>
      </c>
      <c r="F90" s="5" t="str">
        <f>IF('Class-10 Data entry'!F93:H93="","",ROUNDUP(AVERAGE('Class-10 Data entry'!F93:H93)*45%,0))</f>
        <v/>
      </c>
      <c r="G90" s="5" t="str">
        <f>IF('Class-10 Data entry'!J93="","",ROUNDUP('Class-10 Data entry'!K93*25%,0))</f>
        <v/>
      </c>
      <c r="H90" s="95" t="str">
        <f>IF('Class-10 Data entry'!L93="","",ROUNDUP('Class-10 Data entry'!L93,0))</f>
        <v/>
      </c>
      <c r="I90" s="95" t="str">
        <f>IF('Class-10 Data entry'!M93="","",ROUNDUP('Class-10 Data entry'!M93,0))</f>
        <v/>
      </c>
      <c r="J90" s="95" t="str">
        <f>IF('Class-10 Data entry'!N93="","",ROUNDUP('Class-10 Data entry'!N93,0))</f>
        <v/>
      </c>
      <c r="K90" s="95" t="str">
        <f>IF('Class-10 Data entry'!O93="","",ROUNDUP('Class-10 Data entry'!O93,0))</f>
        <v/>
      </c>
      <c r="L90" s="95" t="str">
        <f>IF('Class-10 Data entry'!P93="","",ROUNDUP('Class-10 Data entry'!P93,0))</f>
        <v/>
      </c>
      <c r="M90" s="95" t="str">
        <f>IF('Class-10 Data entry'!Q93="","",ROUNDUP('Class-10 Data entry'!Q93,0))</f>
        <v/>
      </c>
    </row>
    <row r="91" spans="1:13" ht="21" customHeight="1">
      <c r="A91" s="5" t="str">
        <f>IF('Class-10 Data entry'!A94="","",IF('Class-10 Data entry'!A94=0,"",'Class-10 Data entry'!A94))</f>
        <v/>
      </c>
      <c r="B91" s="5" t="str">
        <f>IF('Class-10 Data entry'!B94="","",'Class-10 Data entry'!B94)</f>
        <v/>
      </c>
      <c r="C91" s="45" t="str">
        <f>IF('Class-10 Data entry'!C94="","",UPPER('Class-10 Data entry'!C94))</f>
        <v/>
      </c>
      <c r="D91" s="5" t="str">
        <f>IF('Class-10 Data entry'!D94="","",'Class-10 Data entry'!D94)</f>
        <v/>
      </c>
      <c r="E91" s="5" t="str">
        <f>IF('Class-10 Data entry'!E94="","",'Class-10 Data entry'!E94)</f>
        <v/>
      </c>
      <c r="F91" s="5" t="str">
        <f>IF('Class-10 Data entry'!F94:H94="","",ROUNDUP(AVERAGE('Class-10 Data entry'!F94:H94)*45%,0))</f>
        <v/>
      </c>
      <c r="G91" s="5" t="str">
        <f>IF('Class-10 Data entry'!J94="","",ROUNDUP('Class-10 Data entry'!K94*25%,0))</f>
        <v/>
      </c>
      <c r="H91" s="95" t="str">
        <f>IF('Class-10 Data entry'!L94="","",ROUNDUP('Class-10 Data entry'!L94,0))</f>
        <v/>
      </c>
      <c r="I91" s="95" t="str">
        <f>IF('Class-10 Data entry'!M94="","",ROUNDUP('Class-10 Data entry'!M94,0))</f>
        <v/>
      </c>
      <c r="J91" s="95" t="str">
        <f>IF('Class-10 Data entry'!N94="","",ROUNDUP('Class-10 Data entry'!N94,0))</f>
        <v/>
      </c>
      <c r="K91" s="95" t="str">
        <f>IF('Class-10 Data entry'!O94="","",ROUNDUP('Class-10 Data entry'!O94,0))</f>
        <v/>
      </c>
      <c r="L91" s="95" t="str">
        <f>IF('Class-10 Data entry'!P94="","",ROUNDUP('Class-10 Data entry'!P94,0))</f>
        <v/>
      </c>
      <c r="M91" s="95" t="str">
        <f>IF('Class-10 Data entry'!Q94="","",ROUNDUP('Class-10 Data entry'!Q94,0))</f>
        <v/>
      </c>
    </row>
    <row r="92" spans="1:13" ht="21" customHeight="1">
      <c r="A92" s="5" t="str">
        <f>IF('Class-10 Data entry'!A95="","",IF('Class-10 Data entry'!A95=0,"",'Class-10 Data entry'!A95))</f>
        <v/>
      </c>
      <c r="B92" s="5" t="str">
        <f>IF('Class-10 Data entry'!B95="","",'Class-10 Data entry'!B95)</f>
        <v/>
      </c>
      <c r="C92" s="45" t="str">
        <f>IF('Class-10 Data entry'!C95="","",UPPER('Class-10 Data entry'!C95))</f>
        <v/>
      </c>
      <c r="D92" s="5" t="str">
        <f>IF('Class-10 Data entry'!D95="","",'Class-10 Data entry'!D95)</f>
        <v/>
      </c>
      <c r="E92" s="5" t="str">
        <f>IF('Class-10 Data entry'!E95="","",'Class-10 Data entry'!E95)</f>
        <v/>
      </c>
      <c r="F92" s="5" t="str">
        <f>IF('Class-10 Data entry'!F95:H95="","",ROUNDUP(AVERAGE('Class-10 Data entry'!F95:H95)*45%,0))</f>
        <v/>
      </c>
      <c r="G92" s="5" t="str">
        <f>IF('Class-10 Data entry'!J95="","",ROUNDUP('Class-10 Data entry'!K95*25%,0))</f>
        <v/>
      </c>
      <c r="H92" s="95" t="str">
        <f>IF('Class-10 Data entry'!L95="","",ROUNDUP('Class-10 Data entry'!L95,0))</f>
        <v/>
      </c>
      <c r="I92" s="95" t="str">
        <f>IF('Class-10 Data entry'!M95="","",ROUNDUP('Class-10 Data entry'!M95,0))</f>
        <v/>
      </c>
      <c r="J92" s="95" t="str">
        <f>IF('Class-10 Data entry'!N95="","",ROUNDUP('Class-10 Data entry'!N95,0))</f>
        <v/>
      </c>
      <c r="K92" s="95" t="str">
        <f>IF('Class-10 Data entry'!O95="","",ROUNDUP('Class-10 Data entry'!O95,0))</f>
        <v/>
      </c>
      <c r="L92" s="95" t="str">
        <f>IF('Class-10 Data entry'!P95="","",ROUNDUP('Class-10 Data entry'!P95,0))</f>
        <v/>
      </c>
      <c r="M92" s="95" t="str">
        <f>IF('Class-10 Data entry'!Q95="","",ROUNDUP('Class-10 Data entry'!Q95,0))</f>
        <v/>
      </c>
    </row>
    <row r="93" spans="1:13" ht="21" customHeight="1">
      <c r="A93" s="5" t="str">
        <f>IF('Class-10 Data entry'!A96="","",IF('Class-10 Data entry'!A96=0,"",'Class-10 Data entry'!A96))</f>
        <v/>
      </c>
      <c r="B93" s="5" t="str">
        <f>IF('Class-10 Data entry'!B96="","",'Class-10 Data entry'!B96)</f>
        <v/>
      </c>
      <c r="C93" s="45" t="str">
        <f>IF('Class-10 Data entry'!C96="","",UPPER('Class-10 Data entry'!C96))</f>
        <v/>
      </c>
      <c r="D93" s="5" t="str">
        <f>IF('Class-10 Data entry'!D96="","",'Class-10 Data entry'!D96)</f>
        <v/>
      </c>
      <c r="E93" s="5" t="str">
        <f>IF('Class-10 Data entry'!E96="","",'Class-10 Data entry'!E96)</f>
        <v/>
      </c>
      <c r="F93" s="5" t="str">
        <f>IF('Class-10 Data entry'!F96:H96="","",ROUNDUP(AVERAGE('Class-10 Data entry'!F96:H96)*45%,0))</f>
        <v/>
      </c>
      <c r="G93" s="5" t="str">
        <f>IF('Class-10 Data entry'!J96="","",ROUNDUP('Class-10 Data entry'!K96*25%,0))</f>
        <v/>
      </c>
      <c r="H93" s="95" t="str">
        <f>IF('Class-10 Data entry'!L96="","",ROUNDUP('Class-10 Data entry'!L96,0))</f>
        <v/>
      </c>
      <c r="I93" s="95" t="str">
        <f>IF('Class-10 Data entry'!M96="","",ROUNDUP('Class-10 Data entry'!M96,0))</f>
        <v/>
      </c>
      <c r="J93" s="95" t="str">
        <f>IF('Class-10 Data entry'!N96="","",ROUNDUP('Class-10 Data entry'!N96,0))</f>
        <v/>
      </c>
      <c r="K93" s="95" t="str">
        <f>IF('Class-10 Data entry'!O96="","",ROUNDUP('Class-10 Data entry'!O96,0))</f>
        <v/>
      </c>
      <c r="L93" s="95" t="str">
        <f>IF('Class-10 Data entry'!P96="","",ROUNDUP('Class-10 Data entry'!P96,0))</f>
        <v/>
      </c>
      <c r="M93" s="95" t="str">
        <f>IF('Class-10 Data entry'!Q96="","",ROUNDUP('Class-10 Data entry'!Q96,0))</f>
        <v/>
      </c>
    </row>
    <row r="94" spans="1:13" ht="21" customHeight="1">
      <c r="A94" s="5" t="str">
        <f>IF('Class-10 Data entry'!A97="","",IF('Class-10 Data entry'!A97=0,"",'Class-10 Data entry'!A97))</f>
        <v/>
      </c>
      <c r="B94" s="5" t="str">
        <f>IF('Class-10 Data entry'!B97="","",'Class-10 Data entry'!B97)</f>
        <v/>
      </c>
      <c r="C94" s="45" t="str">
        <f>IF('Class-10 Data entry'!C97="","",UPPER('Class-10 Data entry'!C97))</f>
        <v/>
      </c>
      <c r="D94" s="5" t="str">
        <f>IF('Class-10 Data entry'!D97="","",'Class-10 Data entry'!D97)</f>
        <v/>
      </c>
      <c r="E94" s="5" t="str">
        <f>IF('Class-10 Data entry'!E97="","",'Class-10 Data entry'!E97)</f>
        <v/>
      </c>
      <c r="F94" s="5" t="str">
        <f>IF('Class-10 Data entry'!F97:H97="","",ROUNDUP(AVERAGE('Class-10 Data entry'!F97:H97)*45%,0))</f>
        <v/>
      </c>
      <c r="G94" s="5" t="str">
        <f>IF('Class-10 Data entry'!J97="","",ROUNDUP('Class-10 Data entry'!K97*25%,0))</f>
        <v/>
      </c>
      <c r="H94" s="95" t="str">
        <f>IF('Class-10 Data entry'!L97="","",ROUNDUP('Class-10 Data entry'!L97,0))</f>
        <v/>
      </c>
      <c r="I94" s="95" t="str">
        <f>IF('Class-10 Data entry'!M97="","",ROUNDUP('Class-10 Data entry'!M97,0))</f>
        <v/>
      </c>
      <c r="J94" s="95" t="str">
        <f>IF('Class-10 Data entry'!N97="","",ROUNDUP('Class-10 Data entry'!N97,0))</f>
        <v/>
      </c>
      <c r="K94" s="95" t="str">
        <f>IF('Class-10 Data entry'!O97="","",ROUNDUP('Class-10 Data entry'!O97,0))</f>
        <v/>
      </c>
      <c r="L94" s="95" t="str">
        <f>IF('Class-10 Data entry'!P97="","",ROUNDUP('Class-10 Data entry'!P97,0))</f>
        <v/>
      </c>
      <c r="M94" s="95" t="str">
        <f>IF('Class-10 Data entry'!Q97="","",ROUNDUP('Class-10 Data entry'!Q97,0))</f>
        <v/>
      </c>
    </row>
    <row r="95" spans="1:13" ht="21" customHeight="1">
      <c r="A95" s="5" t="str">
        <f>IF('Class-10 Data entry'!A98="","",IF('Class-10 Data entry'!A98=0,"",'Class-10 Data entry'!A98))</f>
        <v/>
      </c>
      <c r="B95" s="5" t="str">
        <f>IF('Class-10 Data entry'!B98="","",'Class-10 Data entry'!B98)</f>
        <v/>
      </c>
      <c r="C95" s="45" t="str">
        <f>IF('Class-10 Data entry'!C98="","",UPPER('Class-10 Data entry'!C98))</f>
        <v/>
      </c>
      <c r="D95" s="5" t="str">
        <f>IF('Class-10 Data entry'!D98="","",'Class-10 Data entry'!D98)</f>
        <v/>
      </c>
      <c r="E95" s="5" t="str">
        <f>IF('Class-10 Data entry'!E98="","",'Class-10 Data entry'!E98)</f>
        <v/>
      </c>
      <c r="F95" s="5" t="str">
        <f>IF('Class-10 Data entry'!F98:H98="","",ROUNDUP(AVERAGE('Class-10 Data entry'!F98:H98)*45%,0))</f>
        <v/>
      </c>
      <c r="G95" s="5" t="str">
        <f>IF('Class-10 Data entry'!J98="","",ROUNDUP('Class-10 Data entry'!K98*25%,0))</f>
        <v/>
      </c>
      <c r="H95" s="95" t="str">
        <f>IF('Class-10 Data entry'!L98="","",ROUNDUP('Class-10 Data entry'!L98,0))</f>
        <v/>
      </c>
      <c r="I95" s="95" t="str">
        <f>IF('Class-10 Data entry'!M98="","",ROUNDUP('Class-10 Data entry'!M98,0))</f>
        <v/>
      </c>
      <c r="J95" s="95" t="str">
        <f>IF('Class-10 Data entry'!N98="","",ROUNDUP('Class-10 Data entry'!N98,0))</f>
        <v/>
      </c>
      <c r="K95" s="95" t="str">
        <f>IF('Class-10 Data entry'!O98="","",ROUNDUP('Class-10 Data entry'!O98,0))</f>
        <v/>
      </c>
      <c r="L95" s="95" t="str">
        <f>IF('Class-10 Data entry'!P98="","",ROUNDUP('Class-10 Data entry'!P98,0))</f>
        <v/>
      </c>
      <c r="M95" s="95" t="str">
        <f>IF('Class-10 Data entry'!Q98="","",ROUNDUP('Class-10 Data entry'!Q98,0))</f>
        <v/>
      </c>
    </row>
    <row r="96" spans="1:13" ht="21" customHeight="1">
      <c r="A96" s="5" t="str">
        <f>IF('Class-10 Data entry'!A99="","",IF('Class-10 Data entry'!A99=0,"",'Class-10 Data entry'!A99))</f>
        <v/>
      </c>
      <c r="B96" s="5" t="str">
        <f>IF('Class-10 Data entry'!B99="","",'Class-10 Data entry'!B99)</f>
        <v/>
      </c>
      <c r="C96" s="45" t="str">
        <f>IF('Class-10 Data entry'!C99="","",UPPER('Class-10 Data entry'!C99))</f>
        <v/>
      </c>
      <c r="D96" s="5" t="str">
        <f>IF('Class-10 Data entry'!D99="","",'Class-10 Data entry'!D99)</f>
        <v/>
      </c>
      <c r="E96" s="5" t="str">
        <f>IF('Class-10 Data entry'!E99="","",'Class-10 Data entry'!E99)</f>
        <v/>
      </c>
      <c r="F96" s="5" t="str">
        <f>IF('Class-10 Data entry'!F99:H99="","",ROUNDUP(AVERAGE('Class-10 Data entry'!F99:H99)*45%,0))</f>
        <v/>
      </c>
      <c r="G96" s="5" t="str">
        <f>IF('Class-10 Data entry'!J99="","",ROUNDUP('Class-10 Data entry'!K99*25%,0))</f>
        <v/>
      </c>
      <c r="H96" s="95" t="str">
        <f>IF('Class-10 Data entry'!L99="","",ROUNDUP('Class-10 Data entry'!L99,0))</f>
        <v/>
      </c>
      <c r="I96" s="95" t="str">
        <f>IF('Class-10 Data entry'!M99="","",ROUNDUP('Class-10 Data entry'!M99,0))</f>
        <v/>
      </c>
      <c r="J96" s="95" t="str">
        <f>IF('Class-10 Data entry'!N99="","",ROUNDUP('Class-10 Data entry'!N99,0))</f>
        <v/>
      </c>
      <c r="K96" s="95" t="str">
        <f>IF('Class-10 Data entry'!O99="","",ROUNDUP('Class-10 Data entry'!O99,0))</f>
        <v/>
      </c>
      <c r="L96" s="95" t="str">
        <f>IF('Class-10 Data entry'!P99="","",ROUNDUP('Class-10 Data entry'!P99,0))</f>
        <v/>
      </c>
      <c r="M96" s="95" t="str">
        <f>IF('Class-10 Data entry'!Q99="","",ROUNDUP('Class-10 Data entry'!Q99,0))</f>
        <v/>
      </c>
    </row>
    <row r="97" spans="1:13" ht="21" customHeight="1">
      <c r="A97" s="5" t="str">
        <f>IF('Class-10 Data entry'!A100="","",IF('Class-10 Data entry'!A100=0,"",'Class-10 Data entry'!A100))</f>
        <v/>
      </c>
      <c r="B97" s="5" t="str">
        <f>IF('Class-10 Data entry'!B100="","",'Class-10 Data entry'!B100)</f>
        <v/>
      </c>
      <c r="C97" s="45" t="str">
        <f>IF('Class-10 Data entry'!C100="","",UPPER('Class-10 Data entry'!C100))</f>
        <v/>
      </c>
      <c r="D97" s="5" t="str">
        <f>IF('Class-10 Data entry'!D100="","",'Class-10 Data entry'!D100)</f>
        <v/>
      </c>
      <c r="E97" s="5" t="str">
        <f>IF('Class-10 Data entry'!E100="","",'Class-10 Data entry'!E100)</f>
        <v/>
      </c>
      <c r="F97" s="5" t="str">
        <f>IF('Class-10 Data entry'!F100:H100="","",ROUNDUP(AVERAGE('Class-10 Data entry'!F100:H100)*45%,0))</f>
        <v/>
      </c>
      <c r="G97" s="5" t="str">
        <f>IF('Class-10 Data entry'!J100="","",ROUNDUP('Class-10 Data entry'!K100*25%,0))</f>
        <v/>
      </c>
      <c r="H97" s="95" t="str">
        <f>IF('Class-10 Data entry'!L100="","",ROUNDUP('Class-10 Data entry'!L100,0))</f>
        <v/>
      </c>
      <c r="I97" s="95" t="str">
        <f>IF('Class-10 Data entry'!M100="","",ROUNDUP('Class-10 Data entry'!M100,0))</f>
        <v/>
      </c>
      <c r="J97" s="95" t="str">
        <f>IF('Class-10 Data entry'!N100="","",ROUNDUP('Class-10 Data entry'!N100,0))</f>
        <v/>
      </c>
      <c r="K97" s="95" t="str">
        <f>IF('Class-10 Data entry'!O100="","",ROUNDUP('Class-10 Data entry'!O100,0))</f>
        <v/>
      </c>
      <c r="L97" s="95" t="str">
        <f>IF('Class-10 Data entry'!P100="","",ROUNDUP('Class-10 Data entry'!P100,0))</f>
        <v/>
      </c>
      <c r="M97" s="95" t="str">
        <f>IF('Class-10 Data entry'!Q100="","",ROUNDUP('Class-10 Data entry'!Q100,0))</f>
        <v/>
      </c>
    </row>
    <row r="98" spans="1:13" ht="21" customHeight="1">
      <c r="A98" s="5" t="str">
        <f>IF('Class-10 Data entry'!A101="","",IF('Class-10 Data entry'!A101=0,"",'Class-10 Data entry'!A101))</f>
        <v/>
      </c>
      <c r="B98" s="5" t="str">
        <f>IF('Class-10 Data entry'!B101="","",'Class-10 Data entry'!B101)</f>
        <v/>
      </c>
      <c r="C98" s="45" t="str">
        <f>IF('Class-10 Data entry'!C101="","",UPPER('Class-10 Data entry'!C101))</f>
        <v/>
      </c>
      <c r="D98" s="5" t="str">
        <f>IF('Class-10 Data entry'!D101="","",'Class-10 Data entry'!D101)</f>
        <v/>
      </c>
      <c r="E98" s="5" t="str">
        <f>IF('Class-10 Data entry'!E101="","",'Class-10 Data entry'!E101)</f>
        <v/>
      </c>
      <c r="F98" s="5" t="str">
        <f>IF('Class-10 Data entry'!F101:H101="","",ROUNDUP(AVERAGE('Class-10 Data entry'!F101:H101)*45%,0))</f>
        <v/>
      </c>
      <c r="G98" s="5" t="str">
        <f>IF('Class-10 Data entry'!J101="","",ROUNDUP('Class-10 Data entry'!K101*25%,0))</f>
        <v/>
      </c>
      <c r="H98" s="95" t="str">
        <f>IF('Class-10 Data entry'!L101="","",ROUNDUP('Class-10 Data entry'!L101,0))</f>
        <v/>
      </c>
      <c r="I98" s="95" t="str">
        <f>IF('Class-10 Data entry'!M101="","",ROUNDUP('Class-10 Data entry'!M101,0))</f>
        <v/>
      </c>
      <c r="J98" s="95" t="str">
        <f>IF('Class-10 Data entry'!N101="","",ROUNDUP('Class-10 Data entry'!N101,0))</f>
        <v/>
      </c>
      <c r="K98" s="95" t="str">
        <f>IF('Class-10 Data entry'!O101="","",ROUNDUP('Class-10 Data entry'!O101,0))</f>
        <v/>
      </c>
      <c r="L98" s="95" t="str">
        <f>IF('Class-10 Data entry'!P101="","",ROUNDUP('Class-10 Data entry'!P101,0))</f>
        <v/>
      </c>
      <c r="M98" s="95" t="str">
        <f>IF('Class-10 Data entry'!Q101="","",ROUNDUP('Class-10 Data entry'!Q101,0))</f>
        <v/>
      </c>
    </row>
    <row r="99" spans="1:13" ht="21" customHeight="1">
      <c r="A99" s="5" t="str">
        <f>IF('Class-10 Data entry'!A102="","",IF('Class-10 Data entry'!A102=0,"",'Class-10 Data entry'!A102))</f>
        <v/>
      </c>
      <c r="B99" s="5" t="str">
        <f>IF('Class-10 Data entry'!B102="","",'Class-10 Data entry'!B102)</f>
        <v/>
      </c>
      <c r="C99" s="45" t="str">
        <f>IF('Class-10 Data entry'!C102="","",UPPER('Class-10 Data entry'!C102))</f>
        <v/>
      </c>
      <c r="D99" s="5" t="str">
        <f>IF('Class-10 Data entry'!D102="","",'Class-10 Data entry'!D102)</f>
        <v/>
      </c>
      <c r="E99" s="5" t="str">
        <f>IF('Class-10 Data entry'!E102="","",'Class-10 Data entry'!E102)</f>
        <v/>
      </c>
      <c r="F99" s="5" t="str">
        <f>IF('Class-10 Data entry'!F102:H102="","",ROUNDUP(AVERAGE('Class-10 Data entry'!F102:H102)*45%,0))</f>
        <v/>
      </c>
      <c r="G99" s="5" t="str">
        <f>IF('Class-10 Data entry'!J102="","",ROUNDUP('Class-10 Data entry'!K102*25%,0))</f>
        <v/>
      </c>
      <c r="H99" s="95" t="str">
        <f>IF('Class-10 Data entry'!L102="","",ROUNDUP('Class-10 Data entry'!L102,0))</f>
        <v/>
      </c>
      <c r="I99" s="95" t="str">
        <f>IF('Class-10 Data entry'!M102="","",ROUNDUP('Class-10 Data entry'!M102,0))</f>
        <v/>
      </c>
      <c r="J99" s="95" t="str">
        <f>IF('Class-10 Data entry'!N102="","",ROUNDUP('Class-10 Data entry'!N102,0))</f>
        <v/>
      </c>
      <c r="K99" s="95" t="str">
        <f>IF('Class-10 Data entry'!O102="","",ROUNDUP('Class-10 Data entry'!O102,0))</f>
        <v/>
      </c>
      <c r="L99" s="95" t="str">
        <f>IF('Class-10 Data entry'!P102="","",ROUNDUP('Class-10 Data entry'!P102,0))</f>
        <v/>
      </c>
      <c r="M99" s="95" t="str">
        <f>IF('Class-10 Data entry'!Q102="","",ROUNDUP('Class-10 Data entry'!Q102,0))</f>
        <v/>
      </c>
    </row>
    <row r="100" spans="1:13" ht="21" customHeight="1">
      <c r="A100" s="5" t="str">
        <f>IF('Class-10 Data entry'!A103="","",IF('Class-10 Data entry'!A103=0,"",'Class-10 Data entry'!A103))</f>
        <v/>
      </c>
      <c r="B100" s="5" t="str">
        <f>IF('Class-10 Data entry'!B103="","",'Class-10 Data entry'!B103)</f>
        <v/>
      </c>
      <c r="C100" s="45" t="str">
        <f>IF('Class-10 Data entry'!C103="","",UPPER('Class-10 Data entry'!C103))</f>
        <v/>
      </c>
      <c r="D100" s="5" t="str">
        <f>IF('Class-10 Data entry'!D103="","",'Class-10 Data entry'!D103)</f>
        <v/>
      </c>
      <c r="E100" s="5" t="str">
        <f>IF('Class-10 Data entry'!E103="","",'Class-10 Data entry'!E103)</f>
        <v/>
      </c>
      <c r="F100" s="5" t="str">
        <f>IF('Class-10 Data entry'!F103:H103="","",ROUNDUP(AVERAGE('Class-10 Data entry'!F103:H103)*45%,0))</f>
        <v/>
      </c>
      <c r="G100" s="5" t="str">
        <f>IF('Class-10 Data entry'!J103="","",ROUNDUP('Class-10 Data entry'!K103*25%,0))</f>
        <v/>
      </c>
      <c r="H100" s="95" t="str">
        <f>IF('Class-10 Data entry'!L103="","",ROUNDUP('Class-10 Data entry'!L103,0))</f>
        <v/>
      </c>
      <c r="I100" s="95" t="str">
        <f>IF('Class-10 Data entry'!M103="","",ROUNDUP('Class-10 Data entry'!M103,0))</f>
        <v/>
      </c>
      <c r="J100" s="95" t="str">
        <f>IF('Class-10 Data entry'!N103="","",ROUNDUP('Class-10 Data entry'!N103,0))</f>
        <v/>
      </c>
      <c r="K100" s="95" t="str">
        <f>IF('Class-10 Data entry'!O103="","",ROUNDUP('Class-10 Data entry'!O103,0))</f>
        <v/>
      </c>
      <c r="L100" s="95" t="str">
        <f>IF('Class-10 Data entry'!P103="","",ROUNDUP('Class-10 Data entry'!P103,0))</f>
        <v/>
      </c>
      <c r="M100" s="95" t="str">
        <f>IF('Class-10 Data entry'!Q103="","",ROUNDUP('Class-10 Data entry'!Q103,0))</f>
        <v/>
      </c>
    </row>
    <row r="101" spans="1:13" ht="21" customHeight="1">
      <c r="A101" s="5" t="str">
        <f>IF('Class-10 Data entry'!A104="","",IF('Class-10 Data entry'!A104=0,"",'Class-10 Data entry'!A104))</f>
        <v/>
      </c>
      <c r="B101" s="5" t="str">
        <f>IF('Class-10 Data entry'!B104="","",'Class-10 Data entry'!B104)</f>
        <v/>
      </c>
      <c r="C101" s="45" t="str">
        <f>IF('Class-10 Data entry'!C104="","",UPPER('Class-10 Data entry'!C104))</f>
        <v/>
      </c>
      <c r="D101" s="5" t="str">
        <f>IF('Class-10 Data entry'!D104="","",'Class-10 Data entry'!D104)</f>
        <v/>
      </c>
      <c r="E101" s="5" t="str">
        <f>IF('Class-10 Data entry'!E104="","",'Class-10 Data entry'!E104)</f>
        <v/>
      </c>
      <c r="F101" s="5" t="str">
        <f>IF('Class-10 Data entry'!F104:H104="","",ROUNDUP(AVERAGE('Class-10 Data entry'!F104:H104)*45%,0))</f>
        <v/>
      </c>
      <c r="G101" s="5" t="str">
        <f>IF('Class-10 Data entry'!J104="","",ROUNDUP('Class-10 Data entry'!K104*25%,0))</f>
        <v/>
      </c>
      <c r="H101" s="95" t="str">
        <f>IF('Class-10 Data entry'!L104="","",ROUNDUP('Class-10 Data entry'!L104,0))</f>
        <v/>
      </c>
      <c r="I101" s="95" t="str">
        <f>IF('Class-10 Data entry'!M104="","",ROUNDUP('Class-10 Data entry'!M104,0))</f>
        <v/>
      </c>
      <c r="J101" s="95" t="str">
        <f>IF('Class-10 Data entry'!N104="","",ROUNDUP('Class-10 Data entry'!N104,0))</f>
        <v/>
      </c>
      <c r="K101" s="95" t="str">
        <f>IF('Class-10 Data entry'!O104="","",ROUNDUP('Class-10 Data entry'!O104,0))</f>
        <v/>
      </c>
      <c r="L101" s="95" t="str">
        <f>IF('Class-10 Data entry'!P104="","",ROUNDUP('Class-10 Data entry'!P104,0))</f>
        <v/>
      </c>
      <c r="M101" s="95" t="str">
        <f>IF('Class-10 Data entry'!Q104="","",ROUNDUP('Class-10 Data entry'!Q104,0))</f>
        <v/>
      </c>
    </row>
    <row r="102" spans="1:13" ht="21" customHeight="1">
      <c r="A102" s="5" t="str">
        <f>IF('Class-10 Data entry'!A105="","",IF('Class-10 Data entry'!A105=0,"",'Class-10 Data entry'!A105))</f>
        <v/>
      </c>
      <c r="B102" s="5" t="str">
        <f>IF('Class-10 Data entry'!B105="","",'Class-10 Data entry'!B105)</f>
        <v/>
      </c>
      <c r="C102" s="45" t="str">
        <f>IF('Class-10 Data entry'!C105="","",UPPER('Class-10 Data entry'!C105))</f>
        <v/>
      </c>
      <c r="D102" s="5" t="str">
        <f>IF('Class-10 Data entry'!D105="","",'Class-10 Data entry'!D105)</f>
        <v/>
      </c>
      <c r="E102" s="5" t="str">
        <f>IF('Class-10 Data entry'!E105="","",'Class-10 Data entry'!E105)</f>
        <v/>
      </c>
      <c r="F102" s="5" t="str">
        <f>IF('Class-10 Data entry'!F105:H105="","",ROUNDUP(AVERAGE('Class-10 Data entry'!F105:H105)*45%,0))</f>
        <v/>
      </c>
      <c r="G102" s="5" t="str">
        <f>IF('Class-10 Data entry'!J105="","",ROUNDUP('Class-10 Data entry'!K105*25%,0))</f>
        <v/>
      </c>
      <c r="H102" s="95" t="str">
        <f>IF('Class-10 Data entry'!L105="","",ROUNDUP('Class-10 Data entry'!L105,0))</f>
        <v/>
      </c>
      <c r="I102" s="95" t="str">
        <f>IF('Class-10 Data entry'!M105="","",ROUNDUP('Class-10 Data entry'!M105,0))</f>
        <v/>
      </c>
      <c r="J102" s="95" t="str">
        <f>IF('Class-10 Data entry'!N105="","",ROUNDUP('Class-10 Data entry'!N105,0))</f>
        <v/>
      </c>
      <c r="K102" s="95" t="str">
        <f>IF('Class-10 Data entry'!O105="","",ROUNDUP('Class-10 Data entry'!O105,0))</f>
        <v/>
      </c>
      <c r="L102" s="95" t="str">
        <f>IF('Class-10 Data entry'!P105="","",ROUNDUP('Class-10 Data entry'!P105,0))</f>
        <v/>
      </c>
      <c r="M102" s="95" t="str">
        <f>IF('Class-10 Data entry'!Q105="","",ROUNDUP('Class-10 Data entry'!Q105,0))</f>
        <v/>
      </c>
    </row>
    <row r="103" spans="1:13" ht="21" customHeight="1">
      <c r="A103" s="5" t="str">
        <f>IF('Class-10 Data entry'!A106="","",IF('Class-10 Data entry'!A106=0,"",'Class-10 Data entry'!A106))</f>
        <v/>
      </c>
      <c r="B103" s="5" t="str">
        <f>IF('Class-10 Data entry'!B106="","",'Class-10 Data entry'!B106)</f>
        <v/>
      </c>
      <c r="C103" s="45" t="str">
        <f>IF('Class-10 Data entry'!C106="","",UPPER('Class-10 Data entry'!C106))</f>
        <v/>
      </c>
      <c r="D103" s="5" t="str">
        <f>IF('Class-10 Data entry'!D106="","",'Class-10 Data entry'!D106)</f>
        <v/>
      </c>
      <c r="E103" s="5" t="str">
        <f>IF('Class-10 Data entry'!E106="","",'Class-10 Data entry'!E106)</f>
        <v/>
      </c>
      <c r="F103" s="5" t="str">
        <f>IF('Class-10 Data entry'!F106:H106="","",ROUNDUP(AVERAGE('Class-10 Data entry'!F106:H106)*45%,0))</f>
        <v/>
      </c>
      <c r="G103" s="5" t="str">
        <f>IF('Class-10 Data entry'!J106="","",ROUNDUP('Class-10 Data entry'!K106*25%,0))</f>
        <v/>
      </c>
      <c r="H103" s="95" t="str">
        <f>IF('Class-10 Data entry'!L106="","",ROUNDUP('Class-10 Data entry'!L106,0))</f>
        <v/>
      </c>
      <c r="I103" s="95" t="str">
        <f>IF('Class-10 Data entry'!M106="","",ROUNDUP('Class-10 Data entry'!M106,0))</f>
        <v/>
      </c>
      <c r="J103" s="95" t="str">
        <f>IF('Class-10 Data entry'!N106="","",ROUNDUP('Class-10 Data entry'!N106,0))</f>
        <v/>
      </c>
      <c r="K103" s="95" t="str">
        <f>IF('Class-10 Data entry'!O106="","",ROUNDUP('Class-10 Data entry'!O106,0))</f>
        <v/>
      </c>
      <c r="L103" s="95" t="str">
        <f>IF('Class-10 Data entry'!P106="","",ROUNDUP('Class-10 Data entry'!P106,0))</f>
        <v/>
      </c>
      <c r="M103" s="95" t="str">
        <f>IF('Class-10 Data entry'!Q106="","",ROUNDUP('Class-10 Data entry'!Q106,0))</f>
        <v/>
      </c>
    </row>
    <row r="104" spans="1:13" ht="21" customHeight="1">
      <c r="A104" s="5" t="str">
        <f>IF('Class-10 Data entry'!A107="","",IF('Class-10 Data entry'!A107=0,"",'Class-10 Data entry'!A107))</f>
        <v/>
      </c>
      <c r="B104" s="5" t="str">
        <f>IF('Class-10 Data entry'!B107="","",'Class-10 Data entry'!B107)</f>
        <v/>
      </c>
      <c r="C104" s="45" t="str">
        <f>IF('Class-10 Data entry'!C107="","",UPPER('Class-10 Data entry'!C107))</f>
        <v/>
      </c>
      <c r="D104" s="5" t="str">
        <f>IF('Class-10 Data entry'!D107="","",'Class-10 Data entry'!D107)</f>
        <v/>
      </c>
      <c r="E104" s="5" t="str">
        <f>IF('Class-10 Data entry'!E107="","",'Class-10 Data entry'!E107)</f>
        <v/>
      </c>
      <c r="F104" s="5" t="str">
        <f>IF('Class-10 Data entry'!F107:H107="","",ROUNDUP(AVERAGE('Class-10 Data entry'!F107:H107)*45%,0))</f>
        <v/>
      </c>
      <c r="G104" s="5" t="str">
        <f>IF('Class-10 Data entry'!J107="","",ROUNDUP('Class-10 Data entry'!K107*25%,0))</f>
        <v/>
      </c>
      <c r="H104" s="95" t="str">
        <f>IF('Class-10 Data entry'!L107="","",ROUNDUP('Class-10 Data entry'!L107,0))</f>
        <v/>
      </c>
      <c r="I104" s="95" t="str">
        <f>IF('Class-10 Data entry'!M107="","",ROUNDUP('Class-10 Data entry'!M107,0))</f>
        <v/>
      </c>
      <c r="J104" s="95" t="str">
        <f>IF('Class-10 Data entry'!N107="","",ROUNDUP('Class-10 Data entry'!N107,0))</f>
        <v/>
      </c>
      <c r="K104" s="95" t="str">
        <f>IF('Class-10 Data entry'!O107="","",ROUNDUP('Class-10 Data entry'!O107,0))</f>
        <v/>
      </c>
      <c r="L104" s="95" t="str">
        <f>IF('Class-10 Data entry'!P107="","",ROUNDUP('Class-10 Data entry'!P107,0))</f>
        <v/>
      </c>
      <c r="M104" s="95" t="str">
        <f>IF('Class-10 Data entry'!Q107="","",ROUNDUP('Class-10 Data entry'!Q107,0))</f>
        <v/>
      </c>
    </row>
    <row r="105" spans="1:13" ht="21" customHeight="1">
      <c r="A105" s="5" t="str">
        <f>IF('Class-10 Data entry'!A108="","",IF('Class-10 Data entry'!A108=0,"",'Class-10 Data entry'!A108))</f>
        <v/>
      </c>
      <c r="B105" s="5" t="str">
        <f>IF('Class-10 Data entry'!B108="","",'Class-10 Data entry'!B108)</f>
        <v/>
      </c>
      <c r="C105" s="45" t="str">
        <f>IF('Class-10 Data entry'!C108="","",UPPER('Class-10 Data entry'!C108))</f>
        <v/>
      </c>
      <c r="D105" s="5" t="str">
        <f>IF('Class-10 Data entry'!D108="","",'Class-10 Data entry'!D108)</f>
        <v/>
      </c>
      <c r="E105" s="5" t="str">
        <f>IF('Class-10 Data entry'!E108="","",'Class-10 Data entry'!E108)</f>
        <v/>
      </c>
      <c r="F105" s="5" t="str">
        <f>IF('Class-10 Data entry'!F108:H108="","",ROUNDUP(AVERAGE('Class-10 Data entry'!F108:H108)*45%,0))</f>
        <v/>
      </c>
      <c r="G105" s="5" t="str">
        <f>IF('Class-10 Data entry'!J108="","",ROUNDUP('Class-10 Data entry'!K108*25%,0))</f>
        <v/>
      </c>
      <c r="H105" s="95" t="str">
        <f>IF('Class-10 Data entry'!L108="","",ROUNDUP('Class-10 Data entry'!L108,0))</f>
        <v/>
      </c>
      <c r="I105" s="95" t="str">
        <f>IF('Class-10 Data entry'!M108="","",ROUNDUP('Class-10 Data entry'!M108,0))</f>
        <v/>
      </c>
      <c r="J105" s="95" t="str">
        <f>IF('Class-10 Data entry'!N108="","",ROUNDUP('Class-10 Data entry'!N108,0))</f>
        <v/>
      </c>
      <c r="K105" s="95" t="str">
        <f>IF('Class-10 Data entry'!O108="","",ROUNDUP('Class-10 Data entry'!O108,0))</f>
        <v/>
      </c>
      <c r="L105" s="95" t="str">
        <f>IF('Class-10 Data entry'!P108="","",ROUNDUP('Class-10 Data entry'!P108,0))</f>
        <v/>
      </c>
      <c r="M105" s="95" t="str">
        <f>IF('Class-10 Data entry'!Q108="","",ROUNDUP('Class-10 Data entry'!Q108,0))</f>
        <v/>
      </c>
    </row>
    <row r="106" spans="1:13" ht="21" customHeight="1">
      <c r="A106" s="5" t="str">
        <f>IF('Class-10 Data entry'!A109="","",IF('Class-10 Data entry'!A109=0,"",'Class-10 Data entry'!A109))</f>
        <v/>
      </c>
      <c r="B106" s="5" t="str">
        <f>IF('Class-10 Data entry'!B109="","",'Class-10 Data entry'!B109)</f>
        <v/>
      </c>
      <c r="C106" s="45" t="str">
        <f>IF('Class-10 Data entry'!C109="","",UPPER('Class-10 Data entry'!C109))</f>
        <v/>
      </c>
      <c r="D106" s="5" t="str">
        <f>IF('Class-10 Data entry'!D109="","",'Class-10 Data entry'!D109)</f>
        <v/>
      </c>
      <c r="E106" s="5" t="str">
        <f>IF('Class-10 Data entry'!E109="","",'Class-10 Data entry'!E109)</f>
        <v/>
      </c>
      <c r="F106" s="5" t="str">
        <f>IF('Class-10 Data entry'!F109:H109="","",ROUNDUP(AVERAGE('Class-10 Data entry'!F109:H109)*45%,0))</f>
        <v/>
      </c>
      <c r="G106" s="5" t="str">
        <f>IF('Class-10 Data entry'!J109="","",ROUNDUP('Class-10 Data entry'!K109*25%,0))</f>
        <v/>
      </c>
      <c r="H106" s="95" t="str">
        <f>IF('Class-10 Data entry'!L109="","",ROUNDUP('Class-10 Data entry'!L109,0))</f>
        <v/>
      </c>
      <c r="I106" s="95" t="str">
        <f>IF('Class-10 Data entry'!M109="","",ROUNDUP('Class-10 Data entry'!M109,0))</f>
        <v/>
      </c>
      <c r="J106" s="95" t="str">
        <f>IF('Class-10 Data entry'!N109="","",ROUNDUP('Class-10 Data entry'!N109,0))</f>
        <v/>
      </c>
      <c r="K106" s="95" t="str">
        <f>IF('Class-10 Data entry'!O109="","",ROUNDUP('Class-10 Data entry'!O109,0))</f>
        <v/>
      </c>
      <c r="L106" s="95" t="str">
        <f>IF('Class-10 Data entry'!P109="","",ROUNDUP('Class-10 Data entry'!P109,0))</f>
        <v/>
      </c>
      <c r="M106" s="95" t="str">
        <f>IF('Class-10 Data entry'!Q109="","",ROUNDUP('Class-10 Data entry'!Q109,0))</f>
        <v/>
      </c>
    </row>
    <row r="107" spans="1:13" ht="21" customHeight="1">
      <c r="A107" s="5" t="str">
        <f>IF('Class-10 Data entry'!A110="","",IF('Class-10 Data entry'!A110=0,"",'Class-10 Data entry'!A110))</f>
        <v/>
      </c>
      <c r="B107" s="5" t="str">
        <f>IF('Class-10 Data entry'!B110="","",'Class-10 Data entry'!B110)</f>
        <v/>
      </c>
      <c r="C107" s="45" t="str">
        <f>IF('Class-10 Data entry'!C110="","",UPPER('Class-10 Data entry'!C110))</f>
        <v/>
      </c>
      <c r="D107" s="5" t="str">
        <f>IF('Class-10 Data entry'!D110="","",'Class-10 Data entry'!D110)</f>
        <v/>
      </c>
      <c r="E107" s="5" t="str">
        <f>IF('Class-10 Data entry'!E110="","",'Class-10 Data entry'!E110)</f>
        <v/>
      </c>
      <c r="F107" s="5" t="str">
        <f>IF('Class-10 Data entry'!F110:H110="","",ROUNDUP(AVERAGE('Class-10 Data entry'!F110:H110)*45%,0))</f>
        <v/>
      </c>
      <c r="G107" s="5" t="str">
        <f>IF('Class-10 Data entry'!J110="","",ROUNDUP('Class-10 Data entry'!K110*25%,0))</f>
        <v/>
      </c>
      <c r="H107" s="95" t="str">
        <f>IF('Class-10 Data entry'!L110="","",ROUNDUP('Class-10 Data entry'!L110,0))</f>
        <v/>
      </c>
      <c r="I107" s="95" t="str">
        <f>IF('Class-10 Data entry'!M110="","",ROUNDUP('Class-10 Data entry'!M110,0))</f>
        <v/>
      </c>
      <c r="J107" s="95" t="str">
        <f>IF('Class-10 Data entry'!N110="","",ROUNDUP('Class-10 Data entry'!N110,0))</f>
        <v/>
      </c>
      <c r="K107" s="95" t="str">
        <f>IF('Class-10 Data entry'!O110="","",ROUNDUP('Class-10 Data entry'!O110,0))</f>
        <v/>
      </c>
      <c r="L107" s="95" t="str">
        <f>IF('Class-10 Data entry'!P110="","",ROUNDUP('Class-10 Data entry'!P110,0))</f>
        <v/>
      </c>
      <c r="M107" s="95" t="str">
        <f>IF('Class-10 Data entry'!Q110="","",ROUNDUP('Class-10 Data entry'!Q110,0))</f>
        <v/>
      </c>
    </row>
    <row r="108" spans="1:13" ht="21" customHeight="1">
      <c r="A108" s="5" t="str">
        <f>IF('Class-10 Data entry'!A111="","",IF('Class-10 Data entry'!A111=0,"",'Class-10 Data entry'!A111))</f>
        <v/>
      </c>
      <c r="B108" s="5" t="str">
        <f>IF('Class-10 Data entry'!B111="","",'Class-10 Data entry'!B111)</f>
        <v/>
      </c>
      <c r="C108" s="45" t="str">
        <f>IF('Class-10 Data entry'!C111="","",UPPER('Class-10 Data entry'!C111))</f>
        <v/>
      </c>
      <c r="D108" s="5" t="str">
        <f>IF('Class-10 Data entry'!D111="","",'Class-10 Data entry'!D111)</f>
        <v/>
      </c>
      <c r="E108" s="5" t="str">
        <f>IF('Class-10 Data entry'!E111="","",'Class-10 Data entry'!E111)</f>
        <v/>
      </c>
      <c r="F108" s="5" t="str">
        <f>IF('Class-10 Data entry'!F111:H111="","",ROUNDUP(AVERAGE('Class-10 Data entry'!F111:H111)*45%,0))</f>
        <v/>
      </c>
      <c r="G108" s="5" t="str">
        <f>IF('Class-10 Data entry'!J111="","",ROUNDUP('Class-10 Data entry'!K111*25%,0))</f>
        <v/>
      </c>
      <c r="H108" s="95" t="str">
        <f>IF('Class-10 Data entry'!L111="","",ROUNDUP('Class-10 Data entry'!L111,0))</f>
        <v/>
      </c>
      <c r="I108" s="95" t="str">
        <f>IF('Class-10 Data entry'!M111="","",ROUNDUP('Class-10 Data entry'!M111,0))</f>
        <v/>
      </c>
      <c r="J108" s="95" t="str">
        <f>IF('Class-10 Data entry'!N111="","",ROUNDUP('Class-10 Data entry'!N111,0))</f>
        <v/>
      </c>
      <c r="K108" s="95" t="str">
        <f>IF('Class-10 Data entry'!O111="","",ROUNDUP('Class-10 Data entry'!O111,0))</f>
        <v/>
      </c>
      <c r="L108" s="95" t="str">
        <f>IF('Class-10 Data entry'!P111="","",ROUNDUP('Class-10 Data entry'!P111,0))</f>
        <v/>
      </c>
      <c r="M108" s="95" t="str">
        <f>IF('Class-10 Data entry'!Q111="","",ROUNDUP('Class-10 Data entry'!Q111,0))</f>
        <v/>
      </c>
    </row>
    <row r="109" spans="1:13" ht="21" customHeight="1">
      <c r="A109" s="5" t="str">
        <f>IF('Class-10 Data entry'!A112="","",IF('Class-10 Data entry'!A112=0,"",'Class-10 Data entry'!A112))</f>
        <v/>
      </c>
      <c r="B109" s="5" t="str">
        <f>IF('Class-10 Data entry'!B112="","",'Class-10 Data entry'!B112)</f>
        <v/>
      </c>
      <c r="C109" s="45" t="str">
        <f>IF('Class-10 Data entry'!C112="","",UPPER('Class-10 Data entry'!C112))</f>
        <v/>
      </c>
      <c r="D109" s="5" t="str">
        <f>IF('Class-10 Data entry'!D112="","",'Class-10 Data entry'!D112)</f>
        <v/>
      </c>
      <c r="E109" s="5" t="str">
        <f>IF('Class-10 Data entry'!E112="","",'Class-10 Data entry'!E112)</f>
        <v/>
      </c>
      <c r="F109" s="5" t="str">
        <f>IF('Class-10 Data entry'!F112:H112="","",ROUNDUP(AVERAGE('Class-10 Data entry'!F112:H112)*45%,0))</f>
        <v/>
      </c>
      <c r="G109" s="5" t="str">
        <f>IF('Class-10 Data entry'!J112="","",ROUNDUP('Class-10 Data entry'!K112*25%,0))</f>
        <v/>
      </c>
      <c r="H109" s="95" t="str">
        <f>IF('Class-10 Data entry'!L112="","",ROUNDUP('Class-10 Data entry'!L112,0))</f>
        <v/>
      </c>
      <c r="I109" s="95" t="str">
        <f>IF('Class-10 Data entry'!M112="","",ROUNDUP('Class-10 Data entry'!M112,0))</f>
        <v/>
      </c>
      <c r="J109" s="95" t="str">
        <f>IF('Class-10 Data entry'!N112="","",ROUNDUP('Class-10 Data entry'!N112,0))</f>
        <v/>
      </c>
      <c r="K109" s="95" t="str">
        <f>IF('Class-10 Data entry'!O112="","",ROUNDUP('Class-10 Data entry'!O112,0))</f>
        <v/>
      </c>
      <c r="L109" s="95" t="str">
        <f>IF('Class-10 Data entry'!P112="","",ROUNDUP('Class-10 Data entry'!P112,0))</f>
        <v/>
      </c>
      <c r="M109" s="95" t="str">
        <f>IF('Class-10 Data entry'!Q112="","",ROUNDUP('Class-10 Data entry'!Q112,0))</f>
        <v/>
      </c>
    </row>
    <row r="110" spans="1:13" ht="21" customHeight="1">
      <c r="A110" s="5" t="str">
        <f>IF('Class-10 Data entry'!A113="","",IF('Class-10 Data entry'!A113=0,"",'Class-10 Data entry'!A113))</f>
        <v/>
      </c>
      <c r="B110" s="5" t="str">
        <f>IF('Class-10 Data entry'!B113="","",'Class-10 Data entry'!B113)</f>
        <v/>
      </c>
      <c r="C110" s="45" t="str">
        <f>IF('Class-10 Data entry'!C113="","",UPPER('Class-10 Data entry'!C113))</f>
        <v/>
      </c>
      <c r="D110" s="5" t="str">
        <f>IF('Class-10 Data entry'!D113="","",'Class-10 Data entry'!D113)</f>
        <v/>
      </c>
      <c r="E110" s="5" t="str">
        <f>IF('Class-10 Data entry'!E113="","",'Class-10 Data entry'!E113)</f>
        <v/>
      </c>
      <c r="F110" s="5" t="str">
        <f>IF('Class-10 Data entry'!F113:H113="","",ROUNDUP(AVERAGE('Class-10 Data entry'!F113:H113)*45%,0))</f>
        <v/>
      </c>
      <c r="G110" s="5" t="str">
        <f>IF('Class-10 Data entry'!J113="","",ROUNDUP('Class-10 Data entry'!K113*25%,0))</f>
        <v/>
      </c>
      <c r="H110" s="95" t="str">
        <f>IF('Class-10 Data entry'!L113="","",ROUNDUP('Class-10 Data entry'!L113,0))</f>
        <v/>
      </c>
      <c r="I110" s="95" t="str">
        <f>IF('Class-10 Data entry'!M113="","",ROUNDUP('Class-10 Data entry'!M113,0))</f>
        <v/>
      </c>
      <c r="J110" s="95" t="str">
        <f>IF('Class-10 Data entry'!N113="","",ROUNDUP('Class-10 Data entry'!N113,0))</f>
        <v/>
      </c>
      <c r="K110" s="95" t="str">
        <f>IF('Class-10 Data entry'!O113="","",ROUNDUP('Class-10 Data entry'!O113,0))</f>
        <v/>
      </c>
      <c r="L110" s="95" t="str">
        <f>IF('Class-10 Data entry'!P113="","",ROUNDUP('Class-10 Data entry'!P113,0))</f>
        <v/>
      </c>
      <c r="M110" s="95" t="str">
        <f>IF('Class-10 Data entry'!Q113="","",ROUNDUP('Class-10 Data entry'!Q113,0))</f>
        <v/>
      </c>
    </row>
    <row r="111" spans="1:13" ht="21" customHeight="1">
      <c r="A111" s="5" t="str">
        <f>IF('Class-10 Data entry'!A114="","",IF('Class-10 Data entry'!A114=0,"",'Class-10 Data entry'!A114))</f>
        <v/>
      </c>
      <c r="B111" s="5" t="str">
        <f>IF('Class-10 Data entry'!B114="","",'Class-10 Data entry'!B114)</f>
        <v/>
      </c>
      <c r="C111" s="45" t="str">
        <f>IF('Class-10 Data entry'!C114="","",UPPER('Class-10 Data entry'!C114))</f>
        <v/>
      </c>
      <c r="D111" s="5" t="str">
        <f>IF('Class-10 Data entry'!D114="","",'Class-10 Data entry'!D114)</f>
        <v/>
      </c>
      <c r="E111" s="5" t="str">
        <f>IF('Class-10 Data entry'!E114="","",'Class-10 Data entry'!E114)</f>
        <v/>
      </c>
      <c r="F111" s="5" t="str">
        <f>IF('Class-10 Data entry'!F114:H114="","",ROUNDUP(AVERAGE('Class-10 Data entry'!F114:H114)*45%,0))</f>
        <v/>
      </c>
      <c r="G111" s="5" t="str">
        <f>IF('Class-10 Data entry'!J114="","",ROUNDUP('Class-10 Data entry'!K114*25%,0))</f>
        <v/>
      </c>
      <c r="H111" s="95" t="str">
        <f>IF('Class-10 Data entry'!L114="","",ROUNDUP('Class-10 Data entry'!L114,0))</f>
        <v/>
      </c>
      <c r="I111" s="95" t="str">
        <f>IF('Class-10 Data entry'!M114="","",ROUNDUP('Class-10 Data entry'!M114,0))</f>
        <v/>
      </c>
      <c r="J111" s="95" t="str">
        <f>IF('Class-10 Data entry'!N114="","",ROUNDUP('Class-10 Data entry'!N114,0))</f>
        <v/>
      </c>
      <c r="K111" s="95" t="str">
        <f>IF('Class-10 Data entry'!O114="","",ROUNDUP('Class-10 Data entry'!O114,0))</f>
        <v/>
      </c>
      <c r="L111" s="95" t="str">
        <f>IF('Class-10 Data entry'!P114="","",ROUNDUP('Class-10 Data entry'!P114,0))</f>
        <v/>
      </c>
      <c r="M111" s="95" t="str">
        <f>IF('Class-10 Data entry'!Q114="","",ROUNDUP('Class-10 Data entry'!Q114,0))</f>
        <v/>
      </c>
    </row>
    <row r="112" spans="1:13" ht="21" customHeight="1">
      <c r="A112" s="5" t="str">
        <f>IF('Class-10 Data entry'!A115="","",IF('Class-10 Data entry'!A115=0,"",'Class-10 Data entry'!A115))</f>
        <v/>
      </c>
      <c r="B112" s="5" t="str">
        <f>IF('Class-10 Data entry'!B115="","",'Class-10 Data entry'!B115)</f>
        <v/>
      </c>
      <c r="C112" s="45" t="str">
        <f>IF('Class-10 Data entry'!C115="","",UPPER('Class-10 Data entry'!C115))</f>
        <v/>
      </c>
      <c r="D112" s="5" t="str">
        <f>IF('Class-10 Data entry'!D115="","",'Class-10 Data entry'!D115)</f>
        <v/>
      </c>
      <c r="E112" s="5" t="str">
        <f>IF('Class-10 Data entry'!E115="","",'Class-10 Data entry'!E115)</f>
        <v/>
      </c>
      <c r="F112" s="5" t="str">
        <f>IF('Class-10 Data entry'!F115:H115="","",ROUNDUP(AVERAGE('Class-10 Data entry'!F115:H115)*45%,0))</f>
        <v/>
      </c>
      <c r="G112" s="5" t="str">
        <f>IF('Class-10 Data entry'!J115="","",ROUNDUP('Class-10 Data entry'!K115*25%,0))</f>
        <v/>
      </c>
      <c r="H112" s="95" t="str">
        <f>IF('Class-10 Data entry'!L115="","",ROUNDUP('Class-10 Data entry'!L115,0))</f>
        <v/>
      </c>
      <c r="I112" s="95" t="str">
        <f>IF('Class-10 Data entry'!M115="","",ROUNDUP('Class-10 Data entry'!M115,0))</f>
        <v/>
      </c>
      <c r="J112" s="95" t="str">
        <f>IF('Class-10 Data entry'!N115="","",ROUNDUP('Class-10 Data entry'!N115,0))</f>
        <v/>
      </c>
      <c r="K112" s="95" t="str">
        <f>IF('Class-10 Data entry'!O115="","",ROUNDUP('Class-10 Data entry'!O115,0))</f>
        <v/>
      </c>
      <c r="L112" s="95" t="str">
        <f>IF('Class-10 Data entry'!P115="","",ROUNDUP('Class-10 Data entry'!P115,0))</f>
        <v/>
      </c>
      <c r="M112" s="95" t="str">
        <f>IF('Class-10 Data entry'!Q115="","",ROUNDUP('Class-10 Data entry'!Q115,0))</f>
        <v/>
      </c>
    </row>
    <row r="113" spans="1:13" ht="21" customHeight="1">
      <c r="A113" s="5" t="str">
        <f>IF('Class-10 Data entry'!A116="","",IF('Class-10 Data entry'!A116=0,"",'Class-10 Data entry'!A116))</f>
        <v/>
      </c>
      <c r="B113" s="5" t="str">
        <f>IF('Class-10 Data entry'!B116="","",'Class-10 Data entry'!B116)</f>
        <v/>
      </c>
      <c r="C113" s="45" t="str">
        <f>IF('Class-10 Data entry'!C116="","",UPPER('Class-10 Data entry'!C116))</f>
        <v/>
      </c>
      <c r="D113" s="5" t="str">
        <f>IF('Class-10 Data entry'!D116="","",'Class-10 Data entry'!D116)</f>
        <v/>
      </c>
      <c r="E113" s="5" t="str">
        <f>IF('Class-10 Data entry'!E116="","",'Class-10 Data entry'!E116)</f>
        <v/>
      </c>
      <c r="F113" s="5" t="str">
        <f>IF('Class-10 Data entry'!F116:H116="","",ROUNDUP(AVERAGE('Class-10 Data entry'!F116:H116)*45%,0))</f>
        <v/>
      </c>
      <c r="G113" s="5" t="str">
        <f>IF('Class-10 Data entry'!J116="","",ROUNDUP('Class-10 Data entry'!K116*25%,0))</f>
        <v/>
      </c>
      <c r="H113" s="95" t="str">
        <f>IF('Class-10 Data entry'!L116="","",ROUNDUP('Class-10 Data entry'!L116,0))</f>
        <v/>
      </c>
      <c r="I113" s="95" t="str">
        <f>IF('Class-10 Data entry'!M116="","",ROUNDUP('Class-10 Data entry'!M116,0))</f>
        <v/>
      </c>
      <c r="J113" s="95" t="str">
        <f>IF('Class-10 Data entry'!N116="","",ROUNDUP('Class-10 Data entry'!N116,0))</f>
        <v/>
      </c>
      <c r="K113" s="95" t="str">
        <f>IF('Class-10 Data entry'!O116="","",ROUNDUP('Class-10 Data entry'!O116,0))</f>
        <v/>
      </c>
      <c r="L113" s="95" t="str">
        <f>IF('Class-10 Data entry'!P116="","",ROUNDUP('Class-10 Data entry'!P116,0))</f>
        <v/>
      </c>
      <c r="M113" s="95" t="str">
        <f>IF('Class-10 Data entry'!Q116="","",ROUNDUP('Class-10 Data entry'!Q116,0))</f>
        <v/>
      </c>
    </row>
    <row r="114" spans="1:13" ht="21" customHeight="1">
      <c r="A114" s="5" t="str">
        <f>IF('Class-10 Data entry'!A117="","",IF('Class-10 Data entry'!A117=0,"",'Class-10 Data entry'!A117))</f>
        <v/>
      </c>
      <c r="B114" s="5" t="str">
        <f>IF('Class-10 Data entry'!B117="","",'Class-10 Data entry'!B117)</f>
        <v/>
      </c>
      <c r="C114" s="45" t="str">
        <f>IF('Class-10 Data entry'!C117="","",UPPER('Class-10 Data entry'!C117))</f>
        <v/>
      </c>
      <c r="D114" s="5" t="str">
        <f>IF('Class-10 Data entry'!D117="","",'Class-10 Data entry'!D117)</f>
        <v/>
      </c>
      <c r="E114" s="5" t="str">
        <f>IF('Class-10 Data entry'!E117="","",'Class-10 Data entry'!E117)</f>
        <v/>
      </c>
      <c r="F114" s="5" t="str">
        <f>IF('Class-10 Data entry'!F117:H117="","",ROUNDUP(AVERAGE('Class-10 Data entry'!F117:H117)*45%,0))</f>
        <v/>
      </c>
      <c r="G114" s="5" t="str">
        <f>IF('Class-10 Data entry'!J117="","",ROUNDUP('Class-10 Data entry'!K117*25%,0))</f>
        <v/>
      </c>
      <c r="H114" s="95" t="str">
        <f>IF('Class-10 Data entry'!L117="","",ROUNDUP('Class-10 Data entry'!L117,0))</f>
        <v/>
      </c>
      <c r="I114" s="95" t="str">
        <f>IF('Class-10 Data entry'!M117="","",ROUNDUP('Class-10 Data entry'!M117,0))</f>
        <v/>
      </c>
      <c r="J114" s="95" t="str">
        <f>IF('Class-10 Data entry'!N117="","",ROUNDUP('Class-10 Data entry'!N117,0))</f>
        <v/>
      </c>
      <c r="K114" s="95" t="str">
        <f>IF('Class-10 Data entry'!O117="","",ROUNDUP('Class-10 Data entry'!O117,0))</f>
        <v/>
      </c>
      <c r="L114" s="95" t="str">
        <f>IF('Class-10 Data entry'!P117="","",ROUNDUP('Class-10 Data entry'!P117,0))</f>
        <v/>
      </c>
      <c r="M114" s="95" t="str">
        <f>IF('Class-10 Data entry'!Q117="","",ROUNDUP('Class-10 Data entry'!Q117,0))</f>
        <v/>
      </c>
    </row>
    <row r="115" spans="1:13" ht="21" customHeight="1">
      <c r="A115" s="5" t="str">
        <f>IF('Class-10 Data entry'!A118="","",IF('Class-10 Data entry'!A118=0,"",'Class-10 Data entry'!A118))</f>
        <v/>
      </c>
      <c r="B115" s="5" t="str">
        <f>IF('Class-10 Data entry'!B118="","",'Class-10 Data entry'!B118)</f>
        <v/>
      </c>
      <c r="C115" s="45" t="str">
        <f>IF('Class-10 Data entry'!C118="","",UPPER('Class-10 Data entry'!C118))</f>
        <v/>
      </c>
      <c r="D115" s="5" t="str">
        <f>IF('Class-10 Data entry'!D118="","",'Class-10 Data entry'!D118)</f>
        <v/>
      </c>
      <c r="E115" s="5" t="str">
        <f>IF('Class-10 Data entry'!E118="","",'Class-10 Data entry'!E118)</f>
        <v/>
      </c>
      <c r="F115" s="5" t="str">
        <f>IF('Class-10 Data entry'!F118:H118="","",ROUNDUP(AVERAGE('Class-10 Data entry'!F118:H118)*45%,0))</f>
        <v/>
      </c>
      <c r="G115" s="5" t="str">
        <f>IF('Class-10 Data entry'!J118="","",ROUNDUP('Class-10 Data entry'!K118*25%,0))</f>
        <v/>
      </c>
      <c r="H115" s="95" t="str">
        <f>IF('Class-10 Data entry'!L118="","",ROUNDUP('Class-10 Data entry'!L118,0))</f>
        <v/>
      </c>
      <c r="I115" s="95" t="str">
        <f>IF('Class-10 Data entry'!M118="","",ROUNDUP('Class-10 Data entry'!M118,0))</f>
        <v/>
      </c>
      <c r="J115" s="95" t="str">
        <f>IF('Class-10 Data entry'!N118="","",ROUNDUP('Class-10 Data entry'!N118,0))</f>
        <v/>
      </c>
      <c r="K115" s="95" t="str">
        <f>IF('Class-10 Data entry'!O118="","",ROUNDUP('Class-10 Data entry'!O118,0))</f>
        <v/>
      </c>
      <c r="L115" s="95" t="str">
        <f>IF('Class-10 Data entry'!P118="","",ROUNDUP('Class-10 Data entry'!P118,0))</f>
        <v/>
      </c>
      <c r="M115" s="95" t="str">
        <f>IF('Class-10 Data entry'!Q118="","",ROUNDUP('Class-10 Data entry'!Q118,0))</f>
        <v/>
      </c>
    </row>
    <row r="116" spans="1:13" ht="21" customHeight="1">
      <c r="A116" s="5" t="str">
        <f>IF('Class-10 Data entry'!A119="","",IF('Class-10 Data entry'!A119=0,"",'Class-10 Data entry'!A119))</f>
        <v/>
      </c>
      <c r="B116" s="5" t="str">
        <f>IF('Class-10 Data entry'!B119="","",'Class-10 Data entry'!B119)</f>
        <v/>
      </c>
      <c r="C116" s="45" t="str">
        <f>IF('Class-10 Data entry'!C119="","",UPPER('Class-10 Data entry'!C119))</f>
        <v/>
      </c>
      <c r="D116" s="5" t="str">
        <f>IF('Class-10 Data entry'!D119="","",'Class-10 Data entry'!D119)</f>
        <v/>
      </c>
      <c r="E116" s="5" t="str">
        <f>IF('Class-10 Data entry'!E119="","",'Class-10 Data entry'!E119)</f>
        <v/>
      </c>
      <c r="F116" s="5" t="str">
        <f>IF('Class-10 Data entry'!F119:H119="","",ROUNDUP(AVERAGE('Class-10 Data entry'!F119:H119)*45%,0))</f>
        <v/>
      </c>
      <c r="G116" s="5" t="str">
        <f>IF('Class-10 Data entry'!J119="","",ROUNDUP('Class-10 Data entry'!K119*25%,0))</f>
        <v/>
      </c>
      <c r="H116" s="95" t="str">
        <f>IF('Class-10 Data entry'!L119="","",ROUNDUP('Class-10 Data entry'!L119,0))</f>
        <v/>
      </c>
      <c r="I116" s="95" t="str">
        <f>IF('Class-10 Data entry'!M119="","",ROUNDUP('Class-10 Data entry'!M119,0))</f>
        <v/>
      </c>
      <c r="J116" s="95" t="str">
        <f>IF('Class-10 Data entry'!N119="","",ROUNDUP('Class-10 Data entry'!N119,0))</f>
        <v/>
      </c>
      <c r="K116" s="95" t="str">
        <f>IF('Class-10 Data entry'!O119="","",ROUNDUP('Class-10 Data entry'!O119,0))</f>
        <v/>
      </c>
      <c r="L116" s="95" t="str">
        <f>IF('Class-10 Data entry'!P119="","",ROUNDUP('Class-10 Data entry'!P119,0))</f>
        <v/>
      </c>
      <c r="M116" s="95" t="str">
        <f>IF('Class-10 Data entry'!Q119="","",ROUNDUP('Class-10 Data entry'!Q119,0))</f>
        <v/>
      </c>
    </row>
    <row r="117" spans="1:13" ht="21" customHeight="1">
      <c r="A117" s="5" t="str">
        <f>IF('Class-10 Data entry'!A120="","",IF('Class-10 Data entry'!A120=0,"",'Class-10 Data entry'!A120))</f>
        <v/>
      </c>
      <c r="B117" s="5" t="str">
        <f>IF('Class-10 Data entry'!B120="","",'Class-10 Data entry'!B120)</f>
        <v/>
      </c>
      <c r="C117" s="45" t="str">
        <f>IF('Class-10 Data entry'!C120="","",UPPER('Class-10 Data entry'!C120))</f>
        <v/>
      </c>
      <c r="D117" s="5" t="str">
        <f>IF('Class-10 Data entry'!D120="","",'Class-10 Data entry'!D120)</f>
        <v/>
      </c>
      <c r="E117" s="5" t="str">
        <f>IF('Class-10 Data entry'!E120="","",'Class-10 Data entry'!E120)</f>
        <v/>
      </c>
      <c r="F117" s="5" t="str">
        <f>IF('Class-10 Data entry'!F120:H120="","",ROUNDUP(AVERAGE('Class-10 Data entry'!F120:H120)*45%,0))</f>
        <v/>
      </c>
      <c r="G117" s="5" t="str">
        <f>IF('Class-10 Data entry'!J120="","",ROUNDUP('Class-10 Data entry'!K120*25%,0))</f>
        <v/>
      </c>
      <c r="H117" s="95" t="str">
        <f>IF('Class-10 Data entry'!L120="","",ROUNDUP('Class-10 Data entry'!L120,0))</f>
        <v/>
      </c>
      <c r="I117" s="95" t="str">
        <f>IF('Class-10 Data entry'!M120="","",ROUNDUP('Class-10 Data entry'!M120,0))</f>
        <v/>
      </c>
      <c r="J117" s="95" t="str">
        <f>IF('Class-10 Data entry'!N120="","",ROUNDUP('Class-10 Data entry'!N120,0))</f>
        <v/>
      </c>
      <c r="K117" s="95" t="str">
        <f>IF('Class-10 Data entry'!O120="","",ROUNDUP('Class-10 Data entry'!O120,0))</f>
        <v/>
      </c>
      <c r="L117" s="95" t="str">
        <f>IF('Class-10 Data entry'!P120="","",ROUNDUP('Class-10 Data entry'!P120,0))</f>
        <v/>
      </c>
      <c r="M117" s="95" t="str">
        <f>IF('Class-10 Data entry'!Q120="","",ROUNDUP('Class-10 Data entry'!Q120,0))</f>
        <v/>
      </c>
    </row>
    <row r="118" spans="1:13" ht="21" customHeight="1">
      <c r="A118" s="5" t="str">
        <f>IF('Class-10 Data entry'!A121="","",IF('Class-10 Data entry'!A121=0,"",'Class-10 Data entry'!A121))</f>
        <v/>
      </c>
      <c r="B118" s="5" t="str">
        <f>IF('Class-10 Data entry'!B121="","",'Class-10 Data entry'!B121)</f>
        <v/>
      </c>
      <c r="C118" s="45" t="str">
        <f>IF('Class-10 Data entry'!C121="","",UPPER('Class-10 Data entry'!C121))</f>
        <v/>
      </c>
      <c r="D118" s="5" t="str">
        <f>IF('Class-10 Data entry'!D121="","",'Class-10 Data entry'!D121)</f>
        <v/>
      </c>
      <c r="E118" s="5" t="str">
        <f>IF('Class-10 Data entry'!E121="","",'Class-10 Data entry'!E121)</f>
        <v/>
      </c>
      <c r="F118" s="5" t="str">
        <f>IF('Class-10 Data entry'!F121:H121="","",ROUNDUP(AVERAGE('Class-10 Data entry'!F121:H121)*45%,0))</f>
        <v/>
      </c>
      <c r="G118" s="5" t="str">
        <f>IF('Class-10 Data entry'!J121="","",ROUNDUP('Class-10 Data entry'!K121*25%,0))</f>
        <v/>
      </c>
      <c r="H118" s="95" t="str">
        <f>IF('Class-10 Data entry'!L121="","",ROUNDUP('Class-10 Data entry'!L121,0))</f>
        <v/>
      </c>
      <c r="I118" s="95" t="str">
        <f>IF('Class-10 Data entry'!M121="","",ROUNDUP('Class-10 Data entry'!M121,0))</f>
        <v/>
      </c>
      <c r="J118" s="95" t="str">
        <f>IF('Class-10 Data entry'!N121="","",ROUNDUP('Class-10 Data entry'!N121,0))</f>
        <v/>
      </c>
      <c r="K118" s="95" t="str">
        <f>IF('Class-10 Data entry'!O121="","",ROUNDUP('Class-10 Data entry'!O121,0))</f>
        <v/>
      </c>
      <c r="L118" s="95" t="str">
        <f>IF('Class-10 Data entry'!P121="","",ROUNDUP('Class-10 Data entry'!P121,0))</f>
        <v/>
      </c>
      <c r="M118" s="95" t="str">
        <f>IF('Class-10 Data entry'!Q121="","",ROUNDUP('Class-10 Data entry'!Q121,0))</f>
        <v/>
      </c>
    </row>
    <row r="119" spans="1:13" ht="21" customHeight="1">
      <c r="A119" s="5" t="str">
        <f>IF('Class-10 Data entry'!A122="","",IF('Class-10 Data entry'!A122=0,"",'Class-10 Data entry'!A122))</f>
        <v/>
      </c>
      <c r="B119" s="5" t="str">
        <f>IF('Class-10 Data entry'!B122="","",'Class-10 Data entry'!B122)</f>
        <v/>
      </c>
      <c r="C119" s="45" t="str">
        <f>IF('Class-10 Data entry'!C122="","",UPPER('Class-10 Data entry'!C122))</f>
        <v/>
      </c>
      <c r="D119" s="5" t="str">
        <f>IF('Class-10 Data entry'!D122="","",'Class-10 Data entry'!D122)</f>
        <v/>
      </c>
      <c r="E119" s="5" t="str">
        <f>IF('Class-10 Data entry'!E122="","",'Class-10 Data entry'!E122)</f>
        <v/>
      </c>
      <c r="F119" s="5" t="str">
        <f>IF('Class-10 Data entry'!F122:H122="","",ROUNDUP(AVERAGE('Class-10 Data entry'!F122:H122)*45%,0))</f>
        <v/>
      </c>
      <c r="G119" s="5" t="str">
        <f>IF('Class-10 Data entry'!J122="","",ROUNDUP('Class-10 Data entry'!K122*25%,0))</f>
        <v/>
      </c>
      <c r="H119" s="95" t="str">
        <f>IF('Class-10 Data entry'!L122="","",ROUNDUP('Class-10 Data entry'!L122,0))</f>
        <v/>
      </c>
      <c r="I119" s="95" t="str">
        <f>IF('Class-10 Data entry'!M122="","",ROUNDUP('Class-10 Data entry'!M122,0))</f>
        <v/>
      </c>
      <c r="J119" s="95" t="str">
        <f>IF('Class-10 Data entry'!N122="","",ROUNDUP('Class-10 Data entry'!N122,0))</f>
        <v/>
      </c>
      <c r="K119" s="95" t="str">
        <f>IF('Class-10 Data entry'!O122="","",ROUNDUP('Class-10 Data entry'!O122,0))</f>
        <v/>
      </c>
      <c r="L119" s="95" t="str">
        <f>IF('Class-10 Data entry'!P122="","",ROUNDUP('Class-10 Data entry'!P122,0))</f>
        <v/>
      </c>
      <c r="M119" s="95" t="str">
        <f>IF('Class-10 Data entry'!Q122="","",ROUNDUP('Class-10 Data entry'!Q122,0))</f>
        <v/>
      </c>
    </row>
    <row r="120" spans="1:13" ht="21" customHeight="1">
      <c r="A120" s="5" t="str">
        <f>IF('Class-10 Data entry'!A123="","",IF('Class-10 Data entry'!A123=0,"",'Class-10 Data entry'!A123))</f>
        <v/>
      </c>
      <c r="B120" s="5" t="str">
        <f>IF('Class-10 Data entry'!B123="","",'Class-10 Data entry'!B123)</f>
        <v/>
      </c>
      <c r="C120" s="45" t="str">
        <f>IF('Class-10 Data entry'!C123="","",UPPER('Class-10 Data entry'!C123))</f>
        <v/>
      </c>
      <c r="D120" s="5" t="str">
        <f>IF('Class-10 Data entry'!D123="","",'Class-10 Data entry'!D123)</f>
        <v/>
      </c>
      <c r="E120" s="5" t="str">
        <f>IF('Class-10 Data entry'!E123="","",'Class-10 Data entry'!E123)</f>
        <v/>
      </c>
      <c r="F120" s="5" t="str">
        <f>IF('Class-10 Data entry'!F123:H123="","",ROUNDUP(AVERAGE('Class-10 Data entry'!F123:H123)*45%,0))</f>
        <v/>
      </c>
      <c r="G120" s="5" t="str">
        <f>IF('Class-10 Data entry'!J123="","",ROUNDUP('Class-10 Data entry'!K123*25%,0))</f>
        <v/>
      </c>
      <c r="H120" s="95" t="str">
        <f>IF('Class-10 Data entry'!L123="","",ROUNDUP('Class-10 Data entry'!L123,0))</f>
        <v/>
      </c>
      <c r="I120" s="95" t="str">
        <f>IF('Class-10 Data entry'!M123="","",ROUNDUP('Class-10 Data entry'!M123,0))</f>
        <v/>
      </c>
      <c r="J120" s="95" t="str">
        <f>IF('Class-10 Data entry'!N123="","",ROUNDUP('Class-10 Data entry'!N123,0))</f>
        <v/>
      </c>
      <c r="K120" s="95" t="str">
        <f>IF('Class-10 Data entry'!O123="","",ROUNDUP('Class-10 Data entry'!O123,0))</f>
        <v/>
      </c>
      <c r="L120" s="95" t="str">
        <f>IF('Class-10 Data entry'!P123="","",ROUNDUP('Class-10 Data entry'!P123,0))</f>
        <v/>
      </c>
      <c r="M120" s="95" t="str">
        <f>IF('Class-10 Data entry'!Q123="","",ROUNDUP('Class-10 Data entry'!Q123,0))</f>
        <v/>
      </c>
    </row>
    <row r="121" spans="1:13" ht="21" customHeight="1">
      <c r="A121" s="5" t="str">
        <f>IF('Class-10 Data entry'!A124="","",IF('Class-10 Data entry'!A124=0,"",'Class-10 Data entry'!A124))</f>
        <v/>
      </c>
      <c r="B121" s="5" t="str">
        <f>IF('Class-10 Data entry'!B124="","",'Class-10 Data entry'!B124)</f>
        <v/>
      </c>
      <c r="C121" s="45" t="str">
        <f>IF('Class-10 Data entry'!C124="","",UPPER('Class-10 Data entry'!C124))</f>
        <v/>
      </c>
      <c r="D121" s="5" t="str">
        <f>IF('Class-10 Data entry'!D124="","",'Class-10 Data entry'!D124)</f>
        <v/>
      </c>
      <c r="E121" s="5" t="str">
        <f>IF('Class-10 Data entry'!E124="","",'Class-10 Data entry'!E124)</f>
        <v/>
      </c>
      <c r="F121" s="5" t="str">
        <f>IF('Class-10 Data entry'!F124:H124="","",ROUNDUP(AVERAGE('Class-10 Data entry'!F124:H124)*45%,0))</f>
        <v/>
      </c>
      <c r="G121" s="5" t="str">
        <f>IF('Class-10 Data entry'!J124="","",ROUNDUP('Class-10 Data entry'!K124*25%,0))</f>
        <v/>
      </c>
      <c r="H121" s="95" t="str">
        <f>IF('Class-10 Data entry'!L124="","",ROUNDUP('Class-10 Data entry'!L124,0))</f>
        <v/>
      </c>
      <c r="I121" s="95" t="str">
        <f>IF('Class-10 Data entry'!M124="","",ROUNDUP('Class-10 Data entry'!M124,0))</f>
        <v/>
      </c>
      <c r="J121" s="95" t="str">
        <f>IF('Class-10 Data entry'!N124="","",ROUNDUP('Class-10 Data entry'!N124,0))</f>
        <v/>
      </c>
      <c r="K121" s="95" t="str">
        <f>IF('Class-10 Data entry'!O124="","",ROUNDUP('Class-10 Data entry'!O124,0))</f>
        <v/>
      </c>
      <c r="L121" s="95" t="str">
        <f>IF('Class-10 Data entry'!P124="","",ROUNDUP('Class-10 Data entry'!P124,0))</f>
        <v/>
      </c>
      <c r="M121" s="95" t="str">
        <f>IF('Class-10 Data entry'!Q124="","",ROUNDUP('Class-10 Data entry'!Q124,0))</f>
        <v/>
      </c>
    </row>
    <row r="122" spans="1:13" ht="21" customHeight="1">
      <c r="A122" s="5" t="str">
        <f>IF('Class-10 Data entry'!A125="","",IF('Class-10 Data entry'!A125=0,"",'Class-10 Data entry'!A125))</f>
        <v/>
      </c>
      <c r="B122" s="5" t="str">
        <f>IF('Class-10 Data entry'!B125="","",'Class-10 Data entry'!B125)</f>
        <v/>
      </c>
      <c r="C122" s="45" t="str">
        <f>IF('Class-10 Data entry'!C125="","",UPPER('Class-10 Data entry'!C125))</f>
        <v/>
      </c>
      <c r="D122" s="5" t="str">
        <f>IF('Class-10 Data entry'!D125="","",'Class-10 Data entry'!D125)</f>
        <v/>
      </c>
      <c r="E122" s="5" t="str">
        <f>IF('Class-10 Data entry'!E125="","",'Class-10 Data entry'!E125)</f>
        <v/>
      </c>
      <c r="F122" s="5" t="str">
        <f>IF('Class-10 Data entry'!F125:H125="","",ROUNDUP(AVERAGE('Class-10 Data entry'!F125:H125)*45%,0))</f>
        <v/>
      </c>
      <c r="G122" s="5" t="str">
        <f>IF('Class-10 Data entry'!J125="","",ROUNDUP('Class-10 Data entry'!K125*25%,0))</f>
        <v/>
      </c>
      <c r="H122" s="95" t="str">
        <f>IF('Class-10 Data entry'!L125="","",ROUNDUP('Class-10 Data entry'!L125,0))</f>
        <v/>
      </c>
      <c r="I122" s="95" t="str">
        <f>IF('Class-10 Data entry'!M125="","",ROUNDUP('Class-10 Data entry'!M125,0))</f>
        <v/>
      </c>
      <c r="J122" s="95" t="str">
        <f>IF('Class-10 Data entry'!N125="","",ROUNDUP('Class-10 Data entry'!N125,0))</f>
        <v/>
      </c>
      <c r="K122" s="95" t="str">
        <f>IF('Class-10 Data entry'!O125="","",ROUNDUP('Class-10 Data entry'!O125,0))</f>
        <v/>
      </c>
      <c r="L122" s="95" t="str">
        <f>IF('Class-10 Data entry'!P125="","",ROUNDUP('Class-10 Data entry'!P125,0))</f>
        <v/>
      </c>
      <c r="M122" s="95" t="str">
        <f>IF('Class-10 Data entry'!Q125="","",ROUNDUP('Class-10 Data entry'!Q125,0))</f>
        <v/>
      </c>
    </row>
    <row r="123" spans="1:13" ht="21" customHeight="1">
      <c r="A123" s="5" t="str">
        <f>IF('Class-10 Data entry'!A126="","",IF('Class-10 Data entry'!A126=0,"",'Class-10 Data entry'!A126))</f>
        <v/>
      </c>
      <c r="B123" s="5" t="str">
        <f>IF('Class-10 Data entry'!B126="","",'Class-10 Data entry'!B126)</f>
        <v/>
      </c>
      <c r="C123" s="45" t="str">
        <f>IF('Class-10 Data entry'!C126="","",UPPER('Class-10 Data entry'!C126))</f>
        <v/>
      </c>
      <c r="D123" s="5" t="str">
        <f>IF('Class-10 Data entry'!D126="","",'Class-10 Data entry'!D126)</f>
        <v/>
      </c>
      <c r="E123" s="5" t="str">
        <f>IF('Class-10 Data entry'!E126="","",'Class-10 Data entry'!E126)</f>
        <v/>
      </c>
      <c r="F123" s="5" t="str">
        <f>IF('Class-10 Data entry'!F126:H126="","",ROUNDUP(AVERAGE('Class-10 Data entry'!F126:H126)*45%,0))</f>
        <v/>
      </c>
      <c r="G123" s="5" t="str">
        <f>IF('Class-10 Data entry'!J126="","",ROUNDUP('Class-10 Data entry'!K126*25%,0))</f>
        <v/>
      </c>
      <c r="H123" s="95" t="str">
        <f>IF('Class-10 Data entry'!L126="","",ROUNDUP('Class-10 Data entry'!L126,0))</f>
        <v/>
      </c>
      <c r="I123" s="95" t="str">
        <f>IF('Class-10 Data entry'!M126="","",ROUNDUP('Class-10 Data entry'!M126,0))</f>
        <v/>
      </c>
      <c r="J123" s="95" t="str">
        <f>IF('Class-10 Data entry'!N126="","",ROUNDUP('Class-10 Data entry'!N126,0))</f>
        <v/>
      </c>
      <c r="K123" s="95" t="str">
        <f>IF('Class-10 Data entry'!O126="","",ROUNDUP('Class-10 Data entry'!O126,0))</f>
        <v/>
      </c>
      <c r="L123" s="95" t="str">
        <f>IF('Class-10 Data entry'!P126="","",ROUNDUP('Class-10 Data entry'!P126,0))</f>
        <v/>
      </c>
      <c r="M123" s="95" t="str">
        <f>IF('Class-10 Data entry'!Q126="","",ROUNDUP('Class-10 Data entry'!Q126,0))</f>
        <v/>
      </c>
    </row>
    <row r="124" spans="1:13" ht="21" customHeight="1">
      <c r="A124" s="5" t="str">
        <f>IF('Class-10 Data entry'!A127="","",IF('Class-10 Data entry'!A127=0,"",'Class-10 Data entry'!A127))</f>
        <v/>
      </c>
      <c r="B124" s="5" t="str">
        <f>IF('Class-10 Data entry'!B127="","",'Class-10 Data entry'!B127)</f>
        <v/>
      </c>
      <c r="C124" s="45" t="str">
        <f>IF('Class-10 Data entry'!C127="","",UPPER('Class-10 Data entry'!C127))</f>
        <v/>
      </c>
      <c r="D124" s="5" t="str">
        <f>IF('Class-10 Data entry'!D127="","",'Class-10 Data entry'!D127)</f>
        <v/>
      </c>
      <c r="E124" s="5" t="str">
        <f>IF('Class-10 Data entry'!E127="","",'Class-10 Data entry'!E127)</f>
        <v/>
      </c>
      <c r="F124" s="5" t="str">
        <f>IF('Class-10 Data entry'!F127:H127="","",ROUNDUP(AVERAGE('Class-10 Data entry'!F127:H127)*45%,0))</f>
        <v/>
      </c>
      <c r="G124" s="5" t="str">
        <f>IF('Class-10 Data entry'!J127="","",ROUNDUP('Class-10 Data entry'!K127*25%,0))</f>
        <v/>
      </c>
      <c r="H124" s="95" t="str">
        <f>IF('Class-10 Data entry'!L127="","",ROUNDUP('Class-10 Data entry'!L127,0))</f>
        <v/>
      </c>
      <c r="I124" s="95" t="str">
        <f>IF('Class-10 Data entry'!M127="","",ROUNDUP('Class-10 Data entry'!M127,0))</f>
        <v/>
      </c>
      <c r="J124" s="95" t="str">
        <f>IF('Class-10 Data entry'!N127="","",ROUNDUP('Class-10 Data entry'!N127,0))</f>
        <v/>
      </c>
      <c r="K124" s="95" t="str">
        <f>IF('Class-10 Data entry'!O127="","",ROUNDUP('Class-10 Data entry'!O127,0))</f>
        <v/>
      </c>
      <c r="L124" s="95" t="str">
        <f>IF('Class-10 Data entry'!P127="","",ROUNDUP('Class-10 Data entry'!P127,0))</f>
        <v/>
      </c>
      <c r="M124" s="95" t="str">
        <f>IF('Class-10 Data entry'!Q127="","",ROUNDUP('Class-10 Data entry'!Q127,0))</f>
        <v/>
      </c>
    </row>
    <row r="125" spans="1:13" ht="21" customHeight="1">
      <c r="A125" s="5" t="str">
        <f>IF('Class-10 Data entry'!A128="","",IF('Class-10 Data entry'!A128=0,"",'Class-10 Data entry'!A128))</f>
        <v/>
      </c>
      <c r="B125" s="5" t="str">
        <f>IF('Class-10 Data entry'!B128="","",'Class-10 Data entry'!B128)</f>
        <v/>
      </c>
      <c r="C125" s="45" t="str">
        <f>IF('Class-10 Data entry'!C128="","",UPPER('Class-10 Data entry'!C128))</f>
        <v/>
      </c>
      <c r="D125" s="5" t="str">
        <f>IF('Class-10 Data entry'!D128="","",'Class-10 Data entry'!D128)</f>
        <v/>
      </c>
      <c r="E125" s="5" t="str">
        <f>IF('Class-10 Data entry'!E128="","",'Class-10 Data entry'!E128)</f>
        <v/>
      </c>
      <c r="F125" s="5" t="str">
        <f>IF('Class-10 Data entry'!F128:H128="","",ROUNDUP(AVERAGE('Class-10 Data entry'!F128:H128)*45%,0))</f>
        <v/>
      </c>
      <c r="G125" s="5" t="str">
        <f>IF('Class-10 Data entry'!J128="","",ROUNDUP('Class-10 Data entry'!K128*25%,0))</f>
        <v/>
      </c>
      <c r="H125" s="95" t="str">
        <f>IF('Class-10 Data entry'!L128="","",ROUNDUP('Class-10 Data entry'!L128,0))</f>
        <v/>
      </c>
      <c r="I125" s="95" t="str">
        <f>IF('Class-10 Data entry'!M128="","",ROUNDUP('Class-10 Data entry'!M128,0))</f>
        <v/>
      </c>
      <c r="J125" s="95" t="str">
        <f>IF('Class-10 Data entry'!N128="","",ROUNDUP('Class-10 Data entry'!N128,0))</f>
        <v/>
      </c>
      <c r="K125" s="95" t="str">
        <f>IF('Class-10 Data entry'!O128="","",ROUNDUP('Class-10 Data entry'!O128,0))</f>
        <v/>
      </c>
      <c r="L125" s="95" t="str">
        <f>IF('Class-10 Data entry'!P128="","",ROUNDUP('Class-10 Data entry'!P128,0))</f>
        <v/>
      </c>
      <c r="M125" s="95" t="str">
        <f>IF('Class-10 Data entry'!Q128="","",ROUNDUP('Class-10 Data entry'!Q128,0))</f>
        <v/>
      </c>
    </row>
    <row r="126" spans="1:13" ht="21" customHeight="1">
      <c r="A126" s="5" t="str">
        <f>IF('Class-10 Data entry'!A129="","",IF('Class-10 Data entry'!A129=0,"",'Class-10 Data entry'!A129))</f>
        <v/>
      </c>
      <c r="B126" s="5" t="str">
        <f>IF('Class-10 Data entry'!B129="","",'Class-10 Data entry'!B129)</f>
        <v/>
      </c>
      <c r="C126" s="45" t="str">
        <f>IF('Class-10 Data entry'!C129="","",UPPER('Class-10 Data entry'!C129))</f>
        <v/>
      </c>
      <c r="D126" s="5" t="str">
        <f>IF('Class-10 Data entry'!D129="","",'Class-10 Data entry'!D129)</f>
        <v/>
      </c>
      <c r="E126" s="5" t="str">
        <f>IF('Class-10 Data entry'!E129="","",'Class-10 Data entry'!E129)</f>
        <v/>
      </c>
      <c r="F126" s="5" t="str">
        <f>IF('Class-10 Data entry'!F129:H129="","",ROUNDUP(AVERAGE('Class-10 Data entry'!F129:H129)*45%,0))</f>
        <v/>
      </c>
      <c r="G126" s="5" t="str">
        <f>IF('Class-10 Data entry'!J129="","",ROUNDUP('Class-10 Data entry'!K129*25%,0))</f>
        <v/>
      </c>
      <c r="H126" s="95" t="str">
        <f>IF('Class-10 Data entry'!L129="","",ROUNDUP('Class-10 Data entry'!L129,0))</f>
        <v/>
      </c>
      <c r="I126" s="95" t="str">
        <f>IF('Class-10 Data entry'!M129="","",ROUNDUP('Class-10 Data entry'!M129,0))</f>
        <v/>
      </c>
      <c r="J126" s="95" t="str">
        <f>IF('Class-10 Data entry'!N129="","",ROUNDUP('Class-10 Data entry'!N129,0))</f>
        <v/>
      </c>
      <c r="K126" s="95" t="str">
        <f>IF('Class-10 Data entry'!O129="","",ROUNDUP('Class-10 Data entry'!O129,0))</f>
        <v/>
      </c>
      <c r="L126" s="95" t="str">
        <f>IF('Class-10 Data entry'!P129="","",ROUNDUP('Class-10 Data entry'!P129,0))</f>
        <v/>
      </c>
      <c r="M126" s="95" t="str">
        <f>IF('Class-10 Data entry'!Q129="","",ROUNDUP('Class-10 Data entry'!Q129,0))</f>
        <v/>
      </c>
    </row>
    <row r="127" spans="1:13" ht="21" customHeight="1">
      <c r="A127" s="5" t="str">
        <f>IF('Class-10 Data entry'!A130="","",IF('Class-10 Data entry'!A130=0,"",'Class-10 Data entry'!A130))</f>
        <v/>
      </c>
      <c r="B127" s="5" t="str">
        <f>IF('Class-10 Data entry'!B130="","",'Class-10 Data entry'!B130)</f>
        <v/>
      </c>
      <c r="C127" s="45" t="str">
        <f>IF('Class-10 Data entry'!C130="","",UPPER('Class-10 Data entry'!C130))</f>
        <v/>
      </c>
      <c r="D127" s="5" t="str">
        <f>IF('Class-10 Data entry'!D130="","",'Class-10 Data entry'!D130)</f>
        <v/>
      </c>
      <c r="E127" s="5" t="str">
        <f>IF('Class-10 Data entry'!E130="","",'Class-10 Data entry'!E130)</f>
        <v/>
      </c>
      <c r="F127" s="5" t="str">
        <f>IF('Class-10 Data entry'!F130:H130="","",ROUNDUP(AVERAGE('Class-10 Data entry'!F130:H130)*45%,0))</f>
        <v/>
      </c>
      <c r="G127" s="5" t="str">
        <f>IF('Class-10 Data entry'!J130="","",ROUNDUP('Class-10 Data entry'!K130*25%,0))</f>
        <v/>
      </c>
      <c r="H127" s="95" t="str">
        <f>IF('Class-10 Data entry'!L130="","",ROUNDUP('Class-10 Data entry'!L130,0))</f>
        <v/>
      </c>
      <c r="I127" s="95" t="str">
        <f>IF('Class-10 Data entry'!M130="","",ROUNDUP('Class-10 Data entry'!M130,0))</f>
        <v/>
      </c>
      <c r="J127" s="95" t="str">
        <f>IF('Class-10 Data entry'!N130="","",ROUNDUP('Class-10 Data entry'!N130,0))</f>
        <v/>
      </c>
      <c r="K127" s="95" t="str">
        <f>IF('Class-10 Data entry'!O130="","",ROUNDUP('Class-10 Data entry'!O130,0))</f>
        <v/>
      </c>
      <c r="L127" s="95" t="str">
        <f>IF('Class-10 Data entry'!P130="","",ROUNDUP('Class-10 Data entry'!P130,0))</f>
        <v/>
      </c>
      <c r="M127" s="95" t="str">
        <f>IF('Class-10 Data entry'!Q130="","",ROUNDUP('Class-10 Data entry'!Q130,0))</f>
        <v/>
      </c>
    </row>
    <row r="128" spans="1:13" ht="21" customHeight="1">
      <c r="A128" s="5" t="str">
        <f>IF('Class-10 Data entry'!A131="","",IF('Class-10 Data entry'!A131=0,"",'Class-10 Data entry'!A131))</f>
        <v/>
      </c>
      <c r="B128" s="5" t="str">
        <f>IF('Class-10 Data entry'!B131="","",'Class-10 Data entry'!B131)</f>
        <v/>
      </c>
      <c r="C128" s="45" t="str">
        <f>IF('Class-10 Data entry'!C131="","",UPPER('Class-10 Data entry'!C131))</f>
        <v/>
      </c>
      <c r="D128" s="5" t="str">
        <f>IF('Class-10 Data entry'!D131="","",'Class-10 Data entry'!D131)</f>
        <v/>
      </c>
      <c r="E128" s="5" t="str">
        <f>IF('Class-10 Data entry'!E131="","",'Class-10 Data entry'!E131)</f>
        <v/>
      </c>
      <c r="F128" s="5" t="str">
        <f>IF('Class-10 Data entry'!F131:H131="","",ROUNDUP(AVERAGE('Class-10 Data entry'!F131:H131)*45%,0))</f>
        <v/>
      </c>
      <c r="G128" s="5" t="str">
        <f>IF('Class-10 Data entry'!J131="","",ROUNDUP('Class-10 Data entry'!K131*25%,0))</f>
        <v/>
      </c>
      <c r="H128" s="95" t="str">
        <f>IF('Class-10 Data entry'!L131="","",ROUNDUP('Class-10 Data entry'!L131,0))</f>
        <v/>
      </c>
      <c r="I128" s="95" t="str">
        <f>IF('Class-10 Data entry'!M131="","",ROUNDUP('Class-10 Data entry'!M131,0))</f>
        <v/>
      </c>
      <c r="J128" s="95" t="str">
        <f>IF('Class-10 Data entry'!N131="","",ROUNDUP('Class-10 Data entry'!N131,0))</f>
        <v/>
      </c>
      <c r="K128" s="95" t="str">
        <f>IF('Class-10 Data entry'!O131="","",ROUNDUP('Class-10 Data entry'!O131,0))</f>
        <v/>
      </c>
      <c r="L128" s="95" t="str">
        <f>IF('Class-10 Data entry'!P131="","",ROUNDUP('Class-10 Data entry'!P131,0))</f>
        <v/>
      </c>
      <c r="M128" s="95" t="str">
        <f>IF('Class-10 Data entry'!Q131="","",ROUNDUP('Class-10 Data entry'!Q131,0))</f>
        <v/>
      </c>
    </row>
    <row r="129" spans="1:13" ht="21" customHeight="1">
      <c r="A129" s="5" t="str">
        <f>IF('Class-10 Data entry'!A132="","",IF('Class-10 Data entry'!A132=0,"",'Class-10 Data entry'!A132))</f>
        <v/>
      </c>
      <c r="B129" s="5" t="str">
        <f>IF('Class-10 Data entry'!B132="","",'Class-10 Data entry'!B132)</f>
        <v/>
      </c>
      <c r="C129" s="45" t="str">
        <f>IF('Class-10 Data entry'!C132="","",UPPER('Class-10 Data entry'!C132))</f>
        <v/>
      </c>
      <c r="D129" s="5" t="str">
        <f>IF('Class-10 Data entry'!D132="","",'Class-10 Data entry'!D132)</f>
        <v/>
      </c>
      <c r="E129" s="5" t="str">
        <f>IF('Class-10 Data entry'!E132="","",'Class-10 Data entry'!E132)</f>
        <v/>
      </c>
      <c r="F129" s="5" t="str">
        <f>IF('Class-10 Data entry'!F132:H132="","",ROUNDUP(AVERAGE('Class-10 Data entry'!F132:H132)*45%,0))</f>
        <v/>
      </c>
      <c r="G129" s="5" t="str">
        <f>IF('Class-10 Data entry'!J132="","",ROUNDUP('Class-10 Data entry'!K132*25%,0))</f>
        <v/>
      </c>
      <c r="H129" s="95" t="str">
        <f>IF('Class-10 Data entry'!L132="","",ROUNDUP('Class-10 Data entry'!L132,0))</f>
        <v/>
      </c>
      <c r="I129" s="95" t="str">
        <f>IF('Class-10 Data entry'!M132="","",ROUNDUP('Class-10 Data entry'!M132,0))</f>
        <v/>
      </c>
      <c r="J129" s="95" t="str">
        <f>IF('Class-10 Data entry'!N132="","",ROUNDUP('Class-10 Data entry'!N132,0))</f>
        <v/>
      </c>
      <c r="K129" s="95" t="str">
        <f>IF('Class-10 Data entry'!O132="","",ROUNDUP('Class-10 Data entry'!O132,0))</f>
        <v/>
      </c>
      <c r="L129" s="95" t="str">
        <f>IF('Class-10 Data entry'!P132="","",ROUNDUP('Class-10 Data entry'!P132,0))</f>
        <v/>
      </c>
      <c r="M129" s="95" t="str">
        <f>IF('Class-10 Data entry'!Q132="","",ROUNDUP('Class-10 Data entry'!Q132,0))</f>
        <v/>
      </c>
    </row>
    <row r="130" spans="1:13" ht="21" customHeight="1">
      <c r="A130" s="5" t="str">
        <f>IF('Class-10 Data entry'!A133="","",IF('Class-10 Data entry'!A133=0,"",'Class-10 Data entry'!A133))</f>
        <v/>
      </c>
      <c r="B130" s="5" t="str">
        <f>IF('Class-10 Data entry'!B133="","",'Class-10 Data entry'!B133)</f>
        <v/>
      </c>
      <c r="C130" s="45" t="str">
        <f>IF('Class-10 Data entry'!C133="","",UPPER('Class-10 Data entry'!C133))</f>
        <v/>
      </c>
      <c r="D130" s="5" t="str">
        <f>IF('Class-10 Data entry'!D133="","",'Class-10 Data entry'!D133)</f>
        <v/>
      </c>
      <c r="E130" s="5" t="str">
        <f>IF('Class-10 Data entry'!E133="","",'Class-10 Data entry'!E133)</f>
        <v/>
      </c>
      <c r="F130" s="5" t="str">
        <f>IF('Class-10 Data entry'!F133:H133="","",ROUNDUP(AVERAGE('Class-10 Data entry'!F133:H133)*45%,0))</f>
        <v/>
      </c>
      <c r="G130" s="5" t="str">
        <f>IF('Class-10 Data entry'!J133="","",ROUNDUP('Class-10 Data entry'!K133*25%,0))</f>
        <v/>
      </c>
      <c r="H130" s="95" t="str">
        <f>IF('Class-10 Data entry'!L133="","",ROUNDUP('Class-10 Data entry'!L133,0))</f>
        <v/>
      </c>
      <c r="I130" s="95" t="str">
        <f>IF('Class-10 Data entry'!M133="","",ROUNDUP('Class-10 Data entry'!M133,0))</f>
        <v/>
      </c>
      <c r="J130" s="95" t="str">
        <f>IF('Class-10 Data entry'!N133="","",ROUNDUP('Class-10 Data entry'!N133,0))</f>
        <v/>
      </c>
      <c r="K130" s="95" t="str">
        <f>IF('Class-10 Data entry'!O133="","",ROUNDUP('Class-10 Data entry'!O133,0))</f>
        <v/>
      </c>
      <c r="L130" s="95" t="str">
        <f>IF('Class-10 Data entry'!P133="","",ROUNDUP('Class-10 Data entry'!P133,0))</f>
        <v/>
      </c>
      <c r="M130" s="95" t="str">
        <f>IF('Class-10 Data entry'!Q133="","",ROUNDUP('Class-10 Data entry'!Q133,0))</f>
        <v/>
      </c>
    </row>
    <row r="131" spans="1:13" ht="21" customHeight="1">
      <c r="A131" s="5" t="str">
        <f>IF('Class-10 Data entry'!A134="","",IF('Class-10 Data entry'!A134=0,"",'Class-10 Data entry'!A134))</f>
        <v/>
      </c>
      <c r="B131" s="5" t="str">
        <f>IF('Class-10 Data entry'!B134="","",'Class-10 Data entry'!B134)</f>
        <v/>
      </c>
      <c r="C131" s="45" t="str">
        <f>IF('Class-10 Data entry'!C134="","",UPPER('Class-10 Data entry'!C134))</f>
        <v/>
      </c>
      <c r="D131" s="5" t="str">
        <f>IF('Class-10 Data entry'!D134="","",'Class-10 Data entry'!D134)</f>
        <v/>
      </c>
      <c r="E131" s="5" t="str">
        <f>IF('Class-10 Data entry'!E134="","",'Class-10 Data entry'!E134)</f>
        <v/>
      </c>
      <c r="F131" s="5" t="str">
        <f>IF('Class-10 Data entry'!F134:H134="","",ROUNDUP(AVERAGE('Class-10 Data entry'!F134:H134)*45%,0))</f>
        <v/>
      </c>
      <c r="G131" s="5" t="str">
        <f>IF('Class-10 Data entry'!J134="","",ROUNDUP('Class-10 Data entry'!K134*25%,0))</f>
        <v/>
      </c>
      <c r="H131" s="95" t="str">
        <f>IF('Class-10 Data entry'!L134="","",ROUNDUP('Class-10 Data entry'!L134,0))</f>
        <v/>
      </c>
      <c r="I131" s="95" t="str">
        <f>IF('Class-10 Data entry'!M134="","",ROUNDUP('Class-10 Data entry'!M134,0))</f>
        <v/>
      </c>
      <c r="J131" s="95" t="str">
        <f>IF('Class-10 Data entry'!N134="","",ROUNDUP('Class-10 Data entry'!N134,0))</f>
        <v/>
      </c>
      <c r="K131" s="95" t="str">
        <f>IF('Class-10 Data entry'!O134="","",ROUNDUP('Class-10 Data entry'!O134,0))</f>
        <v/>
      </c>
      <c r="L131" s="95" t="str">
        <f>IF('Class-10 Data entry'!P134="","",ROUNDUP('Class-10 Data entry'!P134,0))</f>
        <v/>
      </c>
      <c r="M131" s="95" t="str">
        <f>IF('Class-10 Data entry'!Q134="","",ROUNDUP('Class-10 Data entry'!Q134,0))</f>
        <v/>
      </c>
    </row>
    <row r="132" spans="1:13" ht="21" customHeight="1">
      <c r="A132" s="5" t="str">
        <f>IF('Class-10 Data entry'!A135="","",IF('Class-10 Data entry'!A135=0,"",'Class-10 Data entry'!A135))</f>
        <v/>
      </c>
      <c r="B132" s="5" t="str">
        <f>IF('Class-10 Data entry'!B135="","",'Class-10 Data entry'!B135)</f>
        <v/>
      </c>
      <c r="C132" s="45" t="str">
        <f>IF('Class-10 Data entry'!C135="","",UPPER('Class-10 Data entry'!C135))</f>
        <v/>
      </c>
      <c r="D132" s="5" t="str">
        <f>IF('Class-10 Data entry'!D135="","",'Class-10 Data entry'!D135)</f>
        <v/>
      </c>
      <c r="E132" s="5" t="str">
        <f>IF('Class-10 Data entry'!E135="","",'Class-10 Data entry'!E135)</f>
        <v/>
      </c>
      <c r="F132" s="5" t="str">
        <f>IF('Class-10 Data entry'!F135:H135="","",ROUNDUP(AVERAGE('Class-10 Data entry'!F135:H135)*45%,0))</f>
        <v/>
      </c>
      <c r="G132" s="5" t="str">
        <f>IF('Class-10 Data entry'!J135="","",ROUNDUP('Class-10 Data entry'!K135*25%,0))</f>
        <v/>
      </c>
      <c r="H132" s="95" t="str">
        <f>IF('Class-10 Data entry'!L135="","",ROUNDUP('Class-10 Data entry'!L135,0))</f>
        <v/>
      </c>
      <c r="I132" s="95" t="str">
        <f>IF('Class-10 Data entry'!M135="","",ROUNDUP('Class-10 Data entry'!M135,0))</f>
        <v/>
      </c>
      <c r="J132" s="95" t="str">
        <f>IF('Class-10 Data entry'!N135="","",ROUNDUP('Class-10 Data entry'!N135,0))</f>
        <v/>
      </c>
      <c r="K132" s="95" t="str">
        <f>IF('Class-10 Data entry'!O135="","",ROUNDUP('Class-10 Data entry'!O135,0))</f>
        <v/>
      </c>
      <c r="L132" s="95" t="str">
        <f>IF('Class-10 Data entry'!P135="","",ROUNDUP('Class-10 Data entry'!P135,0))</f>
        <v/>
      </c>
      <c r="M132" s="95" t="str">
        <f>IF('Class-10 Data entry'!Q135="","",ROUNDUP('Class-10 Data entry'!Q135,0))</f>
        <v/>
      </c>
    </row>
    <row r="133" spans="1:13" ht="21" customHeight="1">
      <c r="A133" s="5" t="str">
        <f>IF('Class-10 Data entry'!A136="","",IF('Class-10 Data entry'!A136=0,"",'Class-10 Data entry'!A136))</f>
        <v/>
      </c>
      <c r="B133" s="5" t="str">
        <f>IF('Class-10 Data entry'!B136="","",'Class-10 Data entry'!B136)</f>
        <v/>
      </c>
      <c r="C133" s="45" t="str">
        <f>IF('Class-10 Data entry'!C136="","",UPPER('Class-10 Data entry'!C136))</f>
        <v/>
      </c>
      <c r="D133" s="5" t="str">
        <f>IF('Class-10 Data entry'!D136="","",'Class-10 Data entry'!D136)</f>
        <v/>
      </c>
      <c r="E133" s="5" t="str">
        <f>IF('Class-10 Data entry'!E136="","",'Class-10 Data entry'!E136)</f>
        <v/>
      </c>
      <c r="F133" s="5" t="str">
        <f>IF('Class-10 Data entry'!F136:H136="","",ROUNDUP(AVERAGE('Class-10 Data entry'!F136:H136)*45%,0))</f>
        <v/>
      </c>
      <c r="G133" s="5" t="str">
        <f>IF('Class-10 Data entry'!J136="","",ROUNDUP('Class-10 Data entry'!K136*25%,0))</f>
        <v/>
      </c>
      <c r="H133" s="95" t="str">
        <f>IF('Class-10 Data entry'!L136="","",ROUNDUP('Class-10 Data entry'!L136,0))</f>
        <v/>
      </c>
      <c r="I133" s="95" t="str">
        <f>IF('Class-10 Data entry'!M136="","",ROUNDUP('Class-10 Data entry'!M136,0))</f>
        <v/>
      </c>
      <c r="J133" s="95" t="str">
        <f>IF('Class-10 Data entry'!N136="","",ROUNDUP('Class-10 Data entry'!N136,0))</f>
        <v/>
      </c>
      <c r="K133" s="95" t="str">
        <f>IF('Class-10 Data entry'!O136="","",ROUNDUP('Class-10 Data entry'!O136,0))</f>
        <v/>
      </c>
      <c r="L133" s="95" t="str">
        <f>IF('Class-10 Data entry'!P136="","",ROUNDUP('Class-10 Data entry'!P136,0))</f>
        <v/>
      </c>
      <c r="M133" s="95" t="str">
        <f>IF('Class-10 Data entry'!Q136="","",ROUNDUP('Class-10 Data entry'!Q136,0))</f>
        <v/>
      </c>
    </row>
    <row r="134" spans="1:13" ht="21" customHeight="1">
      <c r="A134" s="5" t="str">
        <f>IF('Class-10 Data entry'!A137="","",IF('Class-10 Data entry'!A137=0,"",'Class-10 Data entry'!A137))</f>
        <v/>
      </c>
      <c r="B134" s="5" t="str">
        <f>IF('Class-10 Data entry'!B137="","",'Class-10 Data entry'!B137)</f>
        <v/>
      </c>
      <c r="C134" s="45" t="str">
        <f>IF('Class-10 Data entry'!C137="","",UPPER('Class-10 Data entry'!C137))</f>
        <v/>
      </c>
      <c r="D134" s="5" t="str">
        <f>IF('Class-10 Data entry'!D137="","",'Class-10 Data entry'!D137)</f>
        <v/>
      </c>
      <c r="E134" s="5" t="str">
        <f>IF('Class-10 Data entry'!E137="","",'Class-10 Data entry'!E137)</f>
        <v/>
      </c>
      <c r="F134" s="5" t="str">
        <f>IF('Class-10 Data entry'!F137:H137="","",ROUNDUP(AVERAGE('Class-10 Data entry'!F137:H137)*45%,0))</f>
        <v/>
      </c>
      <c r="G134" s="5" t="str">
        <f>IF('Class-10 Data entry'!J137="","",ROUNDUP('Class-10 Data entry'!K137*25%,0))</f>
        <v/>
      </c>
      <c r="H134" s="95" t="str">
        <f>IF('Class-10 Data entry'!L137="","",ROUNDUP('Class-10 Data entry'!L137,0))</f>
        <v/>
      </c>
      <c r="I134" s="95" t="str">
        <f>IF('Class-10 Data entry'!M137="","",ROUNDUP('Class-10 Data entry'!M137,0))</f>
        <v/>
      </c>
      <c r="J134" s="95" t="str">
        <f>IF('Class-10 Data entry'!N137="","",ROUNDUP('Class-10 Data entry'!N137,0))</f>
        <v/>
      </c>
      <c r="K134" s="95" t="str">
        <f>IF('Class-10 Data entry'!O137="","",ROUNDUP('Class-10 Data entry'!O137,0))</f>
        <v/>
      </c>
      <c r="L134" s="95" t="str">
        <f>IF('Class-10 Data entry'!P137="","",ROUNDUP('Class-10 Data entry'!P137,0))</f>
        <v/>
      </c>
      <c r="M134" s="95" t="str">
        <f>IF('Class-10 Data entry'!Q137="","",ROUNDUP('Class-10 Data entry'!Q137,0))</f>
        <v/>
      </c>
    </row>
    <row r="135" spans="1:13" ht="21" customHeight="1">
      <c r="A135" s="5" t="str">
        <f>IF('Class-10 Data entry'!A138="","",IF('Class-10 Data entry'!A138=0,"",'Class-10 Data entry'!A138))</f>
        <v/>
      </c>
      <c r="B135" s="5" t="str">
        <f>IF('Class-10 Data entry'!B138="","",'Class-10 Data entry'!B138)</f>
        <v/>
      </c>
      <c r="C135" s="45" t="str">
        <f>IF('Class-10 Data entry'!C138="","",UPPER('Class-10 Data entry'!C138))</f>
        <v/>
      </c>
      <c r="D135" s="5" t="str">
        <f>IF('Class-10 Data entry'!D138="","",'Class-10 Data entry'!D138)</f>
        <v/>
      </c>
      <c r="E135" s="5" t="str">
        <f>IF('Class-10 Data entry'!E138="","",'Class-10 Data entry'!E138)</f>
        <v/>
      </c>
      <c r="F135" s="5" t="str">
        <f>IF('Class-10 Data entry'!F138:H138="","",ROUNDUP(AVERAGE('Class-10 Data entry'!F138:H138)*45%,0))</f>
        <v/>
      </c>
      <c r="G135" s="5" t="str">
        <f>IF('Class-10 Data entry'!J138="","",ROUNDUP('Class-10 Data entry'!K138*25%,0))</f>
        <v/>
      </c>
      <c r="H135" s="95" t="str">
        <f>IF('Class-10 Data entry'!L138="","",ROUNDUP('Class-10 Data entry'!L138,0))</f>
        <v/>
      </c>
      <c r="I135" s="95" t="str">
        <f>IF('Class-10 Data entry'!M138="","",ROUNDUP('Class-10 Data entry'!M138,0))</f>
        <v/>
      </c>
      <c r="J135" s="95" t="str">
        <f>IF('Class-10 Data entry'!N138="","",ROUNDUP('Class-10 Data entry'!N138,0))</f>
        <v/>
      </c>
      <c r="K135" s="95" t="str">
        <f>IF('Class-10 Data entry'!O138="","",ROUNDUP('Class-10 Data entry'!O138,0))</f>
        <v/>
      </c>
      <c r="L135" s="95" t="str">
        <f>IF('Class-10 Data entry'!P138="","",ROUNDUP('Class-10 Data entry'!P138,0))</f>
        <v/>
      </c>
      <c r="M135" s="95" t="str">
        <f>IF('Class-10 Data entry'!Q138="","",ROUNDUP('Class-10 Data entry'!Q138,0))</f>
        <v/>
      </c>
    </row>
    <row r="136" spans="1:13" ht="21" customHeight="1">
      <c r="A136" s="5" t="str">
        <f>IF('Class-10 Data entry'!A139="","",IF('Class-10 Data entry'!A139=0,"",'Class-10 Data entry'!A139))</f>
        <v/>
      </c>
      <c r="B136" s="5" t="str">
        <f>IF('Class-10 Data entry'!B139="","",'Class-10 Data entry'!B139)</f>
        <v/>
      </c>
      <c r="C136" s="45" t="str">
        <f>IF('Class-10 Data entry'!C139="","",UPPER('Class-10 Data entry'!C139))</f>
        <v/>
      </c>
      <c r="D136" s="5" t="str">
        <f>IF('Class-10 Data entry'!D139="","",'Class-10 Data entry'!D139)</f>
        <v/>
      </c>
      <c r="E136" s="5" t="str">
        <f>IF('Class-10 Data entry'!E139="","",'Class-10 Data entry'!E139)</f>
        <v/>
      </c>
      <c r="F136" s="5" t="str">
        <f>IF('Class-10 Data entry'!F139:H139="","",ROUNDUP(AVERAGE('Class-10 Data entry'!F139:H139)*45%,0))</f>
        <v/>
      </c>
      <c r="G136" s="5" t="str">
        <f>IF('Class-10 Data entry'!J139="","",ROUNDUP('Class-10 Data entry'!K139*25%,0))</f>
        <v/>
      </c>
      <c r="H136" s="95" t="str">
        <f>IF('Class-10 Data entry'!L139="","",ROUNDUP('Class-10 Data entry'!L139,0))</f>
        <v/>
      </c>
      <c r="I136" s="95" t="str">
        <f>IF('Class-10 Data entry'!M139="","",ROUNDUP('Class-10 Data entry'!M139,0))</f>
        <v/>
      </c>
      <c r="J136" s="95" t="str">
        <f>IF('Class-10 Data entry'!N139="","",ROUNDUP('Class-10 Data entry'!N139,0))</f>
        <v/>
      </c>
      <c r="K136" s="95" t="str">
        <f>IF('Class-10 Data entry'!O139="","",ROUNDUP('Class-10 Data entry'!O139,0))</f>
        <v/>
      </c>
      <c r="L136" s="95" t="str">
        <f>IF('Class-10 Data entry'!P139="","",ROUNDUP('Class-10 Data entry'!P139,0))</f>
        <v/>
      </c>
      <c r="M136" s="95" t="str">
        <f>IF('Class-10 Data entry'!Q139="","",ROUNDUP('Class-10 Data entry'!Q139,0))</f>
        <v/>
      </c>
    </row>
    <row r="137" spans="1:13" ht="21" customHeight="1">
      <c r="A137" s="5" t="str">
        <f>IF('Class-10 Data entry'!A140="","",IF('Class-10 Data entry'!A140=0,"",'Class-10 Data entry'!A140))</f>
        <v/>
      </c>
      <c r="B137" s="5" t="str">
        <f>IF('Class-10 Data entry'!B140="","",'Class-10 Data entry'!B140)</f>
        <v/>
      </c>
      <c r="C137" s="45" t="str">
        <f>IF('Class-10 Data entry'!C140="","",UPPER('Class-10 Data entry'!C140))</f>
        <v/>
      </c>
      <c r="D137" s="5" t="str">
        <f>IF('Class-10 Data entry'!D140="","",'Class-10 Data entry'!D140)</f>
        <v/>
      </c>
      <c r="E137" s="5" t="str">
        <f>IF('Class-10 Data entry'!E140="","",'Class-10 Data entry'!E140)</f>
        <v/>
      </c>
      <c r="F137" s="5" t="str">
        <f>IF('Class-10 Data entry'!F140:H140="","",ROUNDUP(AVERAGE('Class-10 Data entry'!F140:H140)*45%,0))</f>
        <v/>
      </c>
      <c r="G137" s="5" t="str">
        <f>IF('Class-10 Data entry'!J140="","",ROUNDUP('Class-10 Data entry'!K140*25%,0))</f>
        <v/>
      </c>
      <c r="H137" s="95" t="str">
        <f>IF('Class-10 Data entry'!L140="","",ROUNDUP('Class-10 Data entry'!L140,0))</f>
        <v/>
      </c>
      <c r="I137" s="95" t="str">
        <f>IF('Class-10 Data entry'!M140="","",ROUNDUP('Class-10 Data entry'!M140,0))</f>
        <v/>
      </c>
      <c r="J137" s="95" t="str">
        <f>IF('Class-10 Data entry'!N140="","",ROUNDUP('Class-10 Data entry'!N140,0))</f>
        <v/>
      </c>
      <c r="K137" s="95" t="str">
        <f>IF('Class-10 Data entry'!O140="","",ROUNDUP('Class-10 Data entry'!O140,0))</f>
        <v/>
      </c>
      <c r="L137" s="95" t="str">
        <f>IF('Class-10 Data entry'!P140="","",ROUNDUP('Class-10 Data entry'!P140,0))</f>
        <v/>
      </c>
      <c r="M137" s="95" t="str">
        <f>IF('Class-10 Data entry'!Q140="","",ROUNDUP('Class-10 Data entry'!Q140,0))</f>
        <v/>
      </c>
    </row>
    <row r="138" spans="1:13" ht="21" customHeight="1">
      <c r="A138" s="5" t="str">
        <f>IF('Class-10 Data entry'!A141="","",IF('Class-10 Data entry'!A141=0,"",'Class-10 Data entry'!A141))</f>
        <v/>
      </c>
      <c r="B138" s="5" t="str">
        <f>IF('Class-10 Data entry'!B141="","",'Class-10 Data entry'!B141)</f>
        <v/>
      </c>
      <c r="C138" s="45" t="str">
        <f>IF('Class-10 Data entry'!C141="","",UPPER('Class-10 Data entry'!C141))</f>
        <v/>
      </c>
      <c r="D138" s="5" t="str">
        <f>IF('Class-10 Data entry'!D141="","",'Class-10 Data entry'!D141)</f>
        <v/>
      </c>
      <c r="E138" s="5" t="str">
        <f>IF('Class-10 Data entry'!E141="","",'Class-10 Data entry'!E141)</f>
        <v/>
      </c>
      <c r="F138" s="5" t="str">
        <f>IF('Class-10 Data entry'!F141:H141="","",ROUNDUP(AVERAGE('Class-10 Data entry'!F141:H141)*45%,0))</f>
        <v/>
      </c>
      <c r="G138" s="5" t="str">
        <f>IF('Class-10 Data entry'!J141="","",ROUNDUP('Class-10 Data entry'!K141*25%,0))</f>
        <v/>
      </c>
      <c r="H138" s="95" t="str">
        <f>IF('Class-10 Data entry'!L141="","",ROUNDUP('Class-10 Data entry'!L141,0))</f>
        <v/>
      </c>
      <c r="I138" s="95" t="str">
        <f>IF('Class-10 Data entry'!M141="","",ROUNDUP('Class-10 Data entry'!M141,0))</f>
        <v/>
      </c>
      <c r="J138" s="95" t="str">
        <f>IF('Class-10 Data entry'!N141="","",ROUNDUP('Class-10 Data entry'!N141,0))</f>
        <v/>
      </c>
      <c r="K138" s="95" t="str">
        <f>IF('Class-10 Data entry'!O141="","",ROUNDUP('Class-10 Data entry'!O141,0))</f>
        <v/>
      </c>
      <c r="L138" s="95" t="str">
        <f>IF('Class-10 Data entry'!P141="","",ROUNDUP('Class-10 Data entry'!P141,0))</f>
        <v/>
      </c>
      <c r="M138" s="95" t="str">
        <f>IF('Class-10 Data entry'!Q141="","",ROUNDUP('Class-10 Data entry'!Q141,0))</f>
        <v/>
      </c>
    </row>
    <row r="139" spans="1:13" ht="21" customHeight="1">
      <c r="A139" s="5" t="str">
        <f>IF('Class-10 Data entry'!A142="","",IF('Class-10 Data entry'!A142=0,"",'Class-10 Data entry'!A142))</f>
        <v/>
      </c>
      <c r="B139" s="5" t="str">
        <f>IF('Class-10 Data entry'!B142="","",'Class-10 Data entry'!B142)</f>
        <v/>
      </c>
      <c r="C139" s="45" t="str">
        <f>IF('Class-10 Data entry'!C142="","",UPPER('Class-10 Data entry'!C142))</f>
        <v/>
      </c>
      <c r="D139" s="5" t="str">
        <f>IF('Class-10 Data entry'!D142="","",'Class-10 Data entry'!D142)</f>
        <v/>
      </c>
      <c r="E139" s="5" t="str">
        <f>IF('Class-10 Data entry'!E142="","",'Class-10 Data entry'!E142)</f>
        <v/>
      </c>
      <c r="F139" s="5" t="str">
        <f>IF('Class-10 Data entry'!F142:H142="","",ROUNDUP(AVERAGE('Class-10 Data entry'!F142:H142)*45%,0))</f>
        <v/>
      </c>
      <c r="G139" s="5" t="str">
        <f>IF('Class-10 Data entry'!J142="","",ROUNDUP('Class-10 Data entry'!K142*25%,0))</f>
        <v/>
      </c>
      <c r="H139" s="95" t="str">
        <f>IF('Class-10 Data entry'!L142="","",ROUNDUP('Class-10 Data entry'!L142,0))</f>
        <v/>
      </c>
      <c r="I139" s="95" t="str">
        <f>IF('Class-10 Data entry'!M142="","",ROUNDUP('Class-10 Data entry'!M142,0))</f>
        <v/>
      </c>
      <c r="J139" s="95" t="str">
        <f>IF('Class-10 Data entry'!N142="","",ROUNDUP('Class-10 Data entry'!N142,0))</f>
        <v/>
      </c>
      <c r="K139" s="95" t="str">
        <f>IF('Class-10 Data entry'!O142="","",ROUNDUP('Class-10 Data entry'!O142,0))</f>
        <v/>
      </c>
      <c r="L139" s="95" t="str">
        <f>IF('Class-10 Data entry'!P142="","",ROUNDUP('Class-10 Data entry'!P142,0))</f>
        <v/>
      </c>
      <c r="M139" s="95" t="str">
        <f>IF('Class-10 Data entry'!Q142="","",ROUNDUP('Class-10 Data entry'!Q142,0))</f>
        <v/>
      </c>
    </row>
    <row r="140" spans="1:13" ht="21" customHeight="1">
      <c r="A140" s="5" t="str">
        <f>IF('Class-10 Data entry'!A143="","",IF('Class-10 Data entry'!A143=0,"",'Class-10 Data entry'!A143))</f>
        <v/>
      </c>
      <c r="B140" s="5" t="str">
        <f>IF('Class-10 Data entry'!B143="","",'Class-10 Data entry'!B143)</f>
        <v/>
      </c>
      <c r="C140" s="45" t="str">
        <f>IF('Class-10 Data entry'!C143="","",UPPER('Class-10 Data entry'!C143))</f>
        <v/>
      </c>
      <c r="D140" s="5" t="str">
        <f>IF('Class-10 Data entry'!D143="","",'Class-10 Data entry'!D143)</f>
        <v/>
      </c>
      <c r="E140" s="5" t="str">
        <f>IF('Class-10 Data entry'!E143="","",'Class-10 Data entry'!E143)</f>
        <v/>
      </c>
      <c r="F140" s="5" t="str">
        <f>IF('Class-10 Data entry'!F143:H143="","",ROUNDUP(AVERAGE('Class-10 Data entry'!F143:H143)*45%,0))</f>
        <v/>
      </c>
      <c r="G140" s="5" t="str">
        <f>IF('Class-10 Data entry'!J143="","",ROUNDUP('Class-10 Data entry'!K143*25%,0))</f>
        <v/>
      </c>
      <c r="H140" s="95" t="str">
        <f>IF('Class-10 Data entry'!L143="","",ROUNDUP('Class-10 Data entry'!L143,0))</f>
        <v/>
      </c>
      <c r="I140" s="95" t="str">
        <f>IF('Class-10 Data entry'!M143="","",ROUNDUP('Class-10 Data entry'!M143,0))</f>
        <v/>
      </c>
      <c r="J140" s="95" t="str">
        <f>IF('Class-10 Data entry'!N143="","",ROUNDUP('Class-10 Data entry'!N143,0))</f>
        <v/>
      </c>
      <c r="K140" s="95" t="str">
        <f>IF('Class-10 Data entry'!O143="","",ROUNDUP('Class-10 Data entry'!O143,0))</f>
        <v/>
      </c>
      <c r="L140" s="95" t="str">
        <f>IF('Class-10 Data entry'!P143="","",ROUNDUP('Class-10 Data entry'!P143,0))</f>
        <v/>
      </c>
      <c r="M140" s="95" t="str">
        <f>IF('Class-10 Data entry'!Q143="","",ROUNDUP('Class-10 Data entry'!Q143,0))</f>
        <v/>
      </c>
    </row>
    <row r="141" spans="1:13" ht="21" customHeight="1">
      <c r="A141" s="5" t="str">
        <f>IF('Class-10 Data entry'!A144="","",IF('Class-10 Data entry'!A144=0,"",'Class-10 Data entry'!A144))</f>
        <v/>
      </c>
      <c r="B141" s="5" t="str">
        <f>IF('Class-10 Data entry'!B144="","",'Class-10 Data entry'!B144)</f>
        <v/>
      </c>
      <c r="C141" s="45" t="str">
        <f>IF('Class-10 Data entry'!C144="","",UPPER('Class-10 Data entry'!C144))</f>
        <v/>
      </c>
      <c r="D141" s="5" t="str">
        <f>IF('Class-10 Data entry'!D144="","",'Class-10 Data entry'!D144)</f>
        <v/>
      </c>
      <c r="E141" s="5" t="str">
        <f>IF('Class-10 Data entry'!E144="","",'Class-10 Data entry'!E144)</f>
        <v/>
      </c>
      <c r="F141" s="5" t="str">
        <f>IF('Class-10 Data entry'!F144:H144="","",ROUNDUP(AVERAGE('Class-10 Data entry'!F144:H144)*45%,0))</f>
        <v/>
      </c>
      <c r="G141" s="5" t="str">
        <f>IF('Class-10 Data entry'!J144="","",ROUNDUP('Class-10 Data entry'!K144*25%,0))</f>
        <v/>
      </c>
      <c r="H141" s="95" t="str">
        <f>IF('Class-10 Data entry'!L144="","",ROUNDUP('Class-10 Data entry'!L144,0))</f>
        <v/>
      </c>
      <c r="I141" s="95" t="str">
        <f>IF('Class-10 Data entry'!M144="","",ROUNDUP('Class-10 Data entry'!M144,0))</f>
        <v/>
      </c>
      <c r="J141" s="95" t="str">
        <f>IF('Class-10 Data entry'!N144="","",ROUNDUP('Class-10 Data entry'!N144,0))</f>
        <v/>
      </c>
      <c r="K141" s="95" t="str">
        <f>IF('Class-10 Data entry'!O144="","",ROUNDUP('Class-10 Data entry'!O144,0))</f>
        <v/>
      </c>
      <c r="L141" s="95" t="str">
        <f>IF('Class-10 Data entry'!P144="","",ROUNDUP('Class-10 Data entry'!P144,0))</f>
        <v/>
      </c>
      <c r="M141" s="95" t="str">
        <f>IF('Class-10 Data entry'!Q144="","",ROUNDUP('Class-10 Data entry'!Q144,0))</f>
        <v/>
      </c>
    </row>
    <row r="142" spans="1:13" ht="21" customHeight="1">
      <c r="A142" s="5" t="str">
        <f>IF('Class-10 Data entry'!A145="","",IF('Class-10 Data entry'!A145=0,"",'Class-10 Data entry'!A145))</f>
        <v/>
      </c>
      <c r="B142" s="5" t="str">
        <f>IF('Class-10 Data entry'!B145="","",'Class-10 Data entry'!B145)</f>
        <v/>
      </c>
      <c r="C142" s="45" t="str">
        <f>IF('Class-10 Data entry'!C145="","",UPPER('Class-10 Data entry'!C145))</f>
        <v/>
      </c>
      <c r="D142" s="5" t="str">
        <f>IF('Class-10 Data entry'!D145="","",'Class-10 Data entry'!D145)</f>
        <v/>
      </c>
      <c r="E142" s="5" t="str">
        <f>IF('Class-10 Data entry'!E145="","",'Class-10 Data entry'!E145)</f>
        <v/>
      </c>
      <c r="F142" s="5" t="str">
        <f>IF('Class-10 Data entry'!F145:H145="","",ROUNDUP(AVERAGE('Class-10 Data entry'!F145:H145)*45%,0))</f>
        <v/>
      </c>
      <c r="G142" s="5" t="str">
        <f>IF('Class-10 Data entry'!J145="","",ROUNDUP('Class-10 Data entry'!K145*25%,0))</f>
        <v/>
      </c>
      <c r="H142" s="95" t="str">
        <f>IF('Class-10 Data entry'!L145="","",ROUNDUP('Class-10 Data entry'!L145,0))</f>
        <v/>
      </c>
      <c r="I142" s="95" t="str">
        <f>IF('Class-10 Data entry'!M145="","",ROUNDUP('Class-10 Data entry'!M145,0))</f>
        <v/>
      </c>
      <c r="J142" s="95" t="str">
        <f>IF('Class-10 Data entry'!N145="","",ROUNDUP('Class-10 Data entry'!N145,0))</f>
        <v/>
      </c>
      <c r="K142" s="95" t="str">
        <f>IF('Class-10 Data entry'!O145="","",ROUNDUP('Class-10 Data entry'!O145,0))</f>
        <v/>
      </c>
      <c r="L142" s="95" t="str">
        <f>IF('Class-10 Data entry'!P145="","",ROUNDUP('Class-10 Data entry'!P145,0))</f>
        <v/>
      </c>
      <c r="M142" s="95" t="str">
        <f>IF('Class-10 Data entry'!Q145="","",ROUNDUP('Class-10 Data entry'!Q145,0))</f>
        <v/>
      </c>
    </row>
    <row r="143" spans="1:13" ht="21" customHeight="1">
      <c r="A143" s="5" t="str">
        <f>IF('Class-10 Data entry'!A146="","",IF('Class-10 Data entry'!A146=0,"",'Class-10 Data entry'!A146))</f>
        <v/>
      </c>
      <c r="B143" s="5" t="str">
        <f>IF('Class-10 Data entry'!B146="","",'Class-10 Data entry'!B146)</f>
        <v/>
      </c>
      <c r="C143" s="45" t="str">
        <f>IF('Class-10 Data entry'!C146="","",UPPER('Class-10 Data entry'!C146))</f>
        <v/>
      </c>
      <c r="D143" s="5" t="str">
        <f>IF('Class-10 Data entry'!D146="","",'Class-10 Data entry'!D146)</f>
        <v/>
      </c>
      <c r="E143" s="5" t="str">
        <f>IF('Class-10 Data entry'!E146="","",'Class-10 Data entry'!E146)</f>
        <v/>
      </c>
      <c r="F143" s="5" t="str">
        <f>IF('Class-10 Data entry'!F146:H146="","",ROUNDUP(AVERAGE('Class-10 Data entry'!F146:H146)*45%,0))</f>
        <v/>
      </c>
      <c r="G143" s="5" t="str">
        <f>IF('Class-10 Data entry'!J146="","",ROUNDUP('Class-10 Data entry'!K146*25%,0))</f>
        <v/>
      </c>
      <c r="H143" s="95" t="str">
        <f>IF('Class-10 Data entry'!L146="","",ROUNDUP('Class-10 Data entry'!L146,0))</f>
        <v/>
      </c>
      <c r="I143" s="95" t="str">
        <f>IF('Class-10 Data entry'!M146="","",ROUNDUP('Class-10 Data entry'!M146,0))</f>
        <v/>
      </c>
      <c r="J143" s="95" t="str">
        <f>IF('Class-10 Data entry'!N146="","",ROUNDUP('Class-10 Data entry'!N146,0))</f>
        <v/>
      </c>
      <c r="K143" s="95" t="str">
        <f>IF('Class-10 Data entry'!O146="","",ROUNDUP('Class-10 Data entry'!O146,0))</f>
        <v/>
      </c>
      <c r="L143" s="95" t="str">
        <f>IF('Class-10 Data entry'!P146="","",ROUNDUP('Class-10 Data entry'!P146,0))</f>
        <v/>
      </c>
      <c r="M143" s="95" t="str">
        <f>IF('Class-10 Data entry'!Q146="","",ROUNDUP('Class-10 Data entry'!Q146,0))</f>
        <v/>
      </c>
    </row>
    <row r="144" spans="1:13" ht="21" customHeight="1">
      <c r="A144" s="5" t="str">
        <f>IF('Class-10 Data entry'!A147="","",IF('Class-10 Data entry'!A147=0,"",'Class-10 Data entry'!A147))</f>
        <v/>
      </c>
      <c r="B144" s="5" t="str">
        <f>IF('Class-10 Data entry'!B147="","",'Class-10 Data entry'!B147)</f>
        <v/>
      </c>
      <c r="C144" s="45" t="str">
        <f>IF('Class-10 Data entry'!C147="","",UPPER('Class-10 Data entry'!C147))</f>
        <v/>
      </c>
      <c r="D144" s="5" t="str">
        <f>IF('Class-10 Data entry'!D147="","",'Class-10 Data entry'!D147)</f>
        <v/>
      </c>
      <c r="E144" s="5" t="str">
        <f>IF('Class-10 Data entry'!E147="","",'Class-10 Data entry'!E147)</f>
        <v/>
      </c>
      <c r="F144" s="5" t="str">
        <f>IF('Class-10 Data entry'!F147:H147="","",ROUNDUP(AVERAGE('Class-10 Data entry'!F147:H147)*45%,0))</f>
        <v/>
      </c>
      <c r="G144" s="5" t="str">
        <f>IF('Class-10 Data entry'!J147="","",ROUNDUP('Class-10 Data entry'!K147*25%,0))</f>
        <v/>
      </c>
      <c r="H144" s="95" t="str">
        <f>IF('Class-10 Data entry'!L147="","",ROUNDUP('Class-10 Data entry'!L147,0))</f>
        <v/>
      </c>
      <c r="I144" s="95" t="str">
        <f>IF('Class-10 Data entry'!M147="","",ROUNDUP('Class-10 Data entry'!M147,0))</f>
        <v/>
      </c>
      <c r="J144" s="95" t="str">
        <f>IF('Class-10 Data entry'!N147="","",ROUNDUP('Class-10 Data entry'!N147,0))</f>
        <v/>
      </c>
      <c r="K144" s="95" t="str">
        <f>IF('Class-10 Data entry'!O147="","",ROUNDUP('Class-10 Data entry'!O147,0))</f>
        <v/>
      </c>
      <c r="L144" s="95" t="str">
        <f>IF('Class-10 Data entry'!P147="","",ROUNDUP('Class-10 Data entry'!P147,0))</f>
        <v/>
      </c>
      <c r="M144" s="95" t="str">
        <f>IF('Class-10 Data entry'!Q147="","",ROUNDUP('Class-10 Data entry'!Q147,0))</f>
        <v/>
      </c>
    </row>
    <row r="145" spans="1:13" ht="21" customHeight="1">
      <c r="A145" s="5" t="str">
        <f>IF('Class-10 Data entry'!A148="","",IF('Class-10 Data entry'!A148=0,"",'Class-10 Data entry'!A148))</f>
        <v/>
      </c>
      <c r="B145" s="5" t="str">
        <f>IF('Class-10 Data entry'!B148="","",'Class-10 Data entry'!B148)</f>
        <v/>
      </c>
      <c r="C145" s="45" t="str">
        <f>IF('Class-10 Data entry'!C148="","",UPPER('Class-10 Data entry'!C148))</f>
        <v/>
      </c>
      <c r="D145" s="5" t="str">
        <f>IF('Class-10 Data entry'!D148="","",'Class-10 Data entry'!D148)</f>
        <v/>
      </c>
      <c r="E145" s="5" t="str">
        <f>IF('Class-10 Data entry'!E148="","",'Class-10 Data entry'!E148)</f>
        <v/>
      </c>
      <c r="F145" s="5" t="str">
        <f>IF('Class-10 Data entry'!F148:H148="","",ROUNDUP(AVERAGE('Class-10 Data entry'!F148:H148)*45%,0))</f>
        <v/>
      </c>
      <c r="G145" s="5" t="str">
        <f>IF('Class-10 Data entry'!J148="","",ROUNDUP('Class-10 Data entry'!K148*25%,0))</f>
        <v/>
      </c>
      <c r="H145" s="95" t="str">
        <f>IF('Class-10 Data entry'!L148="","",ROUNDUP('Class-10 Data entry'!L148,0))</f>
        <v/>
      </c>
      <c r="I145" s="95" t="str">
        <f>IF('Class-10 Data entry'!M148="","",ROUNDUP('Class-10 Data entry'!M148,0))</f>
        <v/>
      </c>
      <c r="J145" s="95" t="str">
        <f>IF('Class-10 Data entry'!N148="","",ROUNDUP('Class-10 Data entry'!N148,0))</f>
        <v/>
      </c>
      <c r="K145" s="95" t="str">
        <f>IF('Class-10 Data entry'!O148="","",ROUNDUP('Class-10 Data entry'!O148,0))</f>
        <v/>
      </c>
      <c r="L145" s="95" t="str">
        <f>IF('Class-10 Data entry'!P148="","",ROUNDUP('Class-10 Data entry'!P148,0))</f>
        <v/>
      </c>
      <c r="M145" s="95" t="str">
        <f>IF('Class-10 Data entry'!Q148="","",ROUNDUP('Class-10 Data entry'!Q148,0))</f>
        <v/>
      </c>
    </row>
    <row r="146" spans="1:13" ht="21" customHeight="1">
      <c r="A146" s="5" t="str">
        <f>IF('Class-10 Data entry'!A149="","",IF('Class-10 Data entry'!A149=0,"",'Class-10 Data entry'!A149))</f>
        <v/>
      </c>
      <c r="B146" s="5" t="str">
        <f>IF('Class-10 Data entry'!B149="","",'Class-10 Data entry'!B149)</f>
        <v/>
      </c>
      <c r="C146" s="45" t="str">
        <f>IF('Class-10 Data entry'!C149="","",UPPER('Class-10 Data entry'!C149))</f>
        <v/>
      </c>
      <c r="D146" s="5" t="str">
        <f>IF('Class-10 Data entry'!D149="","",'Class-10 Data entry'!D149)</f>
        <v/>
      </c>
      <c r="E146" s="5" t="str">
        <f>IF('Class-10 Data entry'!E149="","",'Class-10 Data entry'!E149)</f>
        <v/>
      </c>
      <c r="F146" s="5" t="str">
        <f>IF('Class-10 Data entry'!F149:H149="","",ROUNDUP(AVERAGE('Class-10 Data entry'!F149:H149)*45%,0))</f>
        <v/>
      </c>
      <c r="G146" s="5" t="str">
        <f>IF('Class-10 Data entry'!J149="","",ROUNDUP('Class-10 Data entry'!K149*25%,0))</f>
        <v/>
      </c>
      <c r="H146" s="95" t="str">
        <f>IF('Class-10 Data entry'!L149="","",ROUNDUP('Class-10 Data entry'!L149,0))</f>
        <v/>
      </c>
      <c r="I146" s="95" t="str">
        <f>IF('Class-10 Data entry'!M149="","",ROUNDUP('Class-10 Data entry'!M149,0))</f>
        <v/>
      </c>
      <c r="J146" s="95" t="str">
        <f>IF('Class-10 Data entry'!N149="","",ROUNDUP('Class-10 Data entry'!N149,0))</f>
        <v/>
      </c>
      <c r="K146" s="95" t="str">
        <f>IF('Class-10 Data entry'!O149="","",ROUNDUP('Class-10 Data entry'!O149,0))</f>
        <v/>
      </c>
      <c r="L146" s="95" t="str">
        <f>IF('Class-10 Data entry'!P149="","",ROUNDUP('Class-10 Data entry'!P149,0))</f>
        <v/>
      </c>
      <c r="M146" s="95" t="str">
        <f>IF('Class-10 Data entry'!Q149="","",ROUNDUP('Class-10 Data entry'!Q149,0))</f>
        <v/>
      </c>
    </row>
    <row r="147" spans="1:13" ht="21" customHeight="1">
      <c r="A147" s="5" t="str">
        <f>IF('Class-10 Data entry'!A150="","",IF('Class-10 Data entry'!A150=0,"",'Class-10 Data entry'!A150))</f>
        <v/>
      </c>
      <c r="B147" s="5" t="str">
        <f>IF('Class-10 Data entry'!B150="","",'Class-10 Data entry'!B150)</f>
        <v/>
      </c>
      <c r="C147" s="45" t="str">
        <f>IF('Class-10 Data entry'!C150="","",UPPER('Class-10 Data entry'!C150))</f>
        <v/>
      </c>
      <c r="D147" s="5" t="str">
        <f>IF('Class-10 Data entry'!D150="","",'Class-10 Data entry'!D150)</f>
        <v/>
      </c>
      <c r="E147" s="5" t="str">
        <f>IF('Class-10 Data entry'!E150="","",'Class-10 Data entry'!E150)</f>
        <v/>
      </c>
      <c r="F147" s="5" t="str">
        <f>IF('Class-10 Data entry'!F150:H150="","",ROUNDUP(AVERAGE('Class-10 Data entry'!F150:H150)*45%,0))</f>
        <v/>
      </c>
      <c r="G147" s="5" t="str">
        <f>IF('Class-10 Data entry'!J150="","",ROUNDUP('Class-10 Data entry'!K150*25%,0))</f>
        <v/>
      </c>
      <c r="H147" s="95" t="str">
        <f>IF('Class-10 Data entry'!L150="","",ROUNDUP('Class-10 Data entry'!L150,0))</f>
        <v/>
      </c>
      <c r="I147" s="95" t="str">
        <f>IF('Class-10 Data entry'!M150="","",ROUNDUP('Class-10 Data entry'!M150,0))</f>
        <v/>
      </c>
      <c r="J147" s="95" t="str">
        <f>IF('Class-10 Data entry'!N150="","",ROUNDUP('Class-10 Data entry'!N150,0))</f>
        <v/>
      </c>
      <c r="K147" s="95" t="str">
        <f>IF('Class-10 Data entry'!O150="","",ROUNDUP('Class-10 Data entry'!O150,0))</f>
        <v/>
      </c>
      <c r="L147" s="95" t="str">
        <f>IF('Class-10 Data entry'!P150="","",ROUNDUP('Class-10 Data entry'!P150,0))</f>
        <v/>
      </c>
      <c r="M147" s="95" t="str">
        <f>IF('Class-10 Data entry'!Q150="","",ROUNDUP('Class-10 Data entry'!Q150,0))</f>
        <v/>
      </c>
    </row>
    <row r="148" spans="1:13" ht="21" customHeight="1">
      <c r="A148" s="5" t="str">
        <f>IF('Class-10 Data entry'!A151="","",IF('Class-10 Data entry'!A151=0,"",'Class-10 Data entry'!A151))</f>
        <v/>
      </c>
      <c r="B148" s="5" t="str">
        <f>IF('Class-10 Data entry'!B151="","",'Class-10 Data entry'!B151)</f>
        <v/>
      </c>
      <c r="C148" s="45" t="str">
        <f>IF('Class-10 Data entry'!C151="","",UPPER('Class-10 Data entry'!C151))</f>
        <v/>
      </c>
      <c r="D148" s="5" t="str">
        <f>IF('Class-10 Data entry'!D151="","",'Class-10 Data entry'!D151)</f>
        <v/>
      </c>
      <c r="E148" s="5" t="str">
        <f>IF('Class-10 Data entry'!E151="","",'Class-10 Data entry'!E151)</f>
        <v/>
      </c>
      <c r="F148" s="5" t="str">
        <f>IF('Class-10 Data entry'!F151:H151="","",ROUNDUP(AVERAGE('Class-10 Data entry'!F151:H151)*45%,0))</f>
        <v/>
      </c>
      <c r="G148" s="5" t="str">
        <f>IF('Class-10 Data entry'!J151="","",ROUNDUP('Class-10 Data entry'!K151*25%,0))</f>
        <v/>
      </c>
      <c r="H148" s="95" t="str">
        <f>IF('Class-10 Data entry'!L151="","",ROUNDUP('Class-10 Data entry'!L151,0))</f>
        <v/>
      </c>
      <c r="I148" s="95" t="str">
        <f>IF('Class-10 Data entry'!M151="","",ROUNDUP('Class-10 Data entry'!M151,0))</f>
        <v/>
      </c>
      <c r="J148" s="95" t="str">
        <f>IF('Class-10 Data entry'!N151="","",ROUNDUP('Class-10 Data entry'!N151,0))</f>
        <v/>
      </c>
      <c r="K148" s="95" t="str">
        <f>IF('Class-10 Data entry'!O151="","",ROUNDUP('Class-10 Data entry'!O151,0))</f>
        <v/>
      </c>
      <c r="L148" s="95" t="str">
        <f>IF('Class-10 Data entry'!P151="","",ROUNDUP('Class-10 Data entry'!P151,0))</f>
        <v/>
      </c>
      <c r="M148" s="95" t="str">
        <f>IF('Class-10 Data entry'!Q151="","",ROUNDUP('Class-10 Data entry'!Q151,0))</f>
        <v/>
      </c>
    </row>
    <row r="149" spans="1:13" ht="21" customHeight="1">
      <c r="A149" s="5" t="str">
        <f>IF('Class-10 Data entry'!A152="","",IF('Class-10 Data entry'!A152=0,"",'Class-10 Data entry'!A152))</f>
        <v/>
      </c>
      <c r="B149" s="5" t="str">
        <f>IF('Class-10 Data entry'!B152="","",'Class-10 Data entry'!B152)</f>
        <v/>
      </c>
      <c r="C149" s="45" t="str">
        <f>IF('Class-10 Data entry'!C152="","",UPPER('Class-10 Data entry'!C152))</f>
        <v/>
      </c>
      <c r="D149" s="5" t="str">
        <f>IF('Class-10 Data entry'!D152="","",'Class-10 Data entry'!D152)</f>
        <v/>
      </c>
      <c r="E149" s="5" t="str">
        <f>IF('Class-10 Data entry'!E152="","",'Class-10 Data entry'!E152)</f>
        <v/>
      </c>
      <c r="F149" s="5" t="str">
        <f>IF('Class-10 Data entry'!F152:H152="","",ROUNDUP(AVERAGE('Class-10 Data entry'!F152:H152)*45%,0))</f>
        <v/>
      </c>
      <c r="G149" s="5" t="str">
        <f>IF('Class-10 Data entry'!J152="","",ROUNDUP('Class-10 Data entry'!K152*25%,0))</f>
        <v/>
      </c>
      <c r="H149" s="95" t="str">
        <f>IF('Class-10 Data entry'!L152="","",ROUNDUP('Class-10 Data entry'!L152,0))</f>
        <v/>
      </c>
      <c r="I149" s="95" t="str">
        <f>IF('Class-10 Data entry'!M152="","",ROUNDUP('Class-10 Data entry'!M152,0))</f>
        <v/>
      </c>
      <c r="J149" s="95" t="str">
        <f>IF('Class-10 Data entry'!N152="","",ROUNDUP('Class-10 Data entry'!N152,0))</f>
        <v/>
      </c>
      <c r="K149" s="95" t="str">
        <f>IF('Class-10 Data entry'!O152="","",ROUNDUP('Class-10 Data entry'!O152,0))</f>
        <v/>
      </c>
      <c r="L149" s="95" t="str">
        <f>IF('Class-10 Data entry'!P152="","",ROUNDUP('Class-10 Data entry'!P152,0))</f>
        <v/>
      </c>
      <c r="M149" s="95" t="str">
        <f>IF('Class-10 Data entry'!Q152="","",ROUNDUP('Class-10 Data entry'!Q152,0))</f>
        <v/>
      </c>
    </row>
    <row r="150" spans="1:13" ht="21" customHeight="1">
      <c r="A150" s="5" t="str">
        <f>IF('Class-10 Data entry'!A153="","",IF('Class-10 Data entry'!A153=0,"",'Class-10 Data entry'!A153))</f>
        <v/>
      </c>
      <c r="B150" s="5" t="str">
        <f>IF('Class-10 Data entry'!B153="","",'Class-10 Data entry'!B153)</f>
        <v/>
      </c>
      <c r="C150" s="45" t="str">
        <f>IF('Class-10 Data entry'!C153="","",UPPER('Class-10 Data entry'!C153))</f>
        <v/>
      </c>
      <c r="D150" s="5" t="str">
        <f>IF('Class-10 Data entry'!D153="","",'Class-10 Data entry'!D153)</f>
        <v/>
      </c>
      <c r="E150" s="5" t="str">
        <f>IF('Class-10 Data entry'!E153="","",'Class-10 Data entry'!E153)</f>
        <v/>
      </c>
      <c r="F150" s="5" t="str">
        <f>IF('Class-10 Data entry'!F153:H153="","",ROUNDUP(AVERAGE('Class-10 Data entry'!F153:H153)*45%,0))</f>
        <v/>
      </c>
      <c r="G150" s="5" t="str">
        <f>IF('Class-10 Data entry'!J153="","",ROUNDUP('Class-10 Data entry'!K153*25%,0))</f>
        <v/>
      </c>
      <c r="H150" s="95" t="str">
        <f>IF('Class-10 Data entry'!L153="","",ROUNDUP('Class-10 Data entry'!L153,0))</f>
        <v/>
      </c>
      <c r="I150" s="95" t="str">
        <f>IF('Class-10 Data entry'!M153="","",ROUNDUP('Class-10 Data entry'!M153,0))</f>
        <v/>
      </c>
      <c r="J150" s="95" t="str">
        <f>IF('Class-10 Data entry'!N153="","",ROUNDUP('Class-10 Data entry'!N153,0))</f>
        <v/>
      </c>
      <c r="K150" s="95" t="str">
        <f>IF('Class-10 Data entry'!O153="","",ROUNDUP('Class-10 Data entry'!O153,0))</f>
        <v/>
      </c>
      <c r="L150" s="95" t="str">
        <f>IF('Class-10 Data entry'!P153="","",ROUNDUP('Class-10 Data entry'!P153,0))</f>
        <v/>
      </c>
      <c r="M150" s="95" t="str">
        <f>IF('Class-10 Data entry'!Q153="","",ROUNDUP('Class-10 Data entry'!Q153,0))</f>
        <v/>
      </c>
    </row>
    <row r="151" spans="1:13" ht="21" customHeight="1">
      <c r="A151" s="5" t="str">
        <f>IF('Class-10 Data entry'!A154="","",IF('Class-10 Data entry'!A154=0,"",'Class-10 Data entry'!A154))</f>
        <v/>
      </c>
      <c r="B151" s="5" t="str">
        <f>IF('Class-10 Data entry'!B154="","",'Class-10 Data entry'!B154)</f>
        <v/>
      </c>
      <c r="C151" s="45" t="str">
        <f>IF('Class-10 Data entry'!C154="","",UPPER('Class-10 Data entry'!C154))</f>
        <v/>
      </c>
      <c r="D151" s="5" t="str">
        <f>IF('Class-10 Data entry'!D154="","",'Class-10 Data entry'!D154)</f>
        <v/>
      </c>
      <c r="E151" s="5" t="str">
        <f>IF('Class-10 Data entry'!E154="","",'Class-10 Data entry'!E154)</f>
        <v/>
      </c>
      <c r="F151" s="5" t="str">
        <f>IF('Class-10 Data entry'!F154:H154="","",ROUNDUP(AVERAGE('Class-10 Data entry'!F154:H154)*45%,0))</f>
        <v/>
      </c>
      <c r="G151" s="5" t="str">
        <f>IF('Class-10 Data entry'!J154="","",ROUNDUP('Class-10 Data entry'!K154*25%,0))</f>
        <v/>
      </c>
      <c r="H151" s="95" t="str">
        <f>IF('Class-10 Data entry'!L154="","",ROUNDUP('Class-10 Data entry'!L154,0))</f>
        <v/>
      </c>
      <c r="I151" s="95" t="str">
        <f>IF('Class-10 Data entry'!M154="","",ROUNDUP('Class-10 Data entry'!M154,0))</f>
        <v/>
      </c>
      <c r="J151" s="95" t="str">
        <f>IF('Class-10 Data entry'!N154="","",ROUNDUP('Class-10 Data entry'!N154,0))</f>
        <v/>
      </c>
      <c r="K151" s="95" t="str">
        <f>IF('Class-10 Data entry'!O154="","",ROUNDUP('Class-10 Data entry'!O154,0))</f>
        <v/>
      </c>
      <c r="L151" s="95" t="str">
        <f>IF('Class-10 Data entry'!P154="","",ROUNDUP('Class-10 Data entry'!P154,0))</f>
        <v/>
      </c>
      <c r="M151" s="95" t="str">
        <f>IF('Class-10 Data entry'!Q154="","",ROUNDUP('Class-10 Data entry'!Q154,0))</f>
        <v/>
      </c>
    </row>
    <row r="152" spans="1:13" ht="21" customHeight="1">
      <c r="A152" s="5" t="str">
        <f>IF('Class-10 Data entry'!A155="","",IF('Class-10 Data entry'!A155=0,"",'Class-10 Data entry'!A155))</f>
        <v/>
      </c>
      <c r="B152" s="5" t="str">
        <f>IF('Class-10 Data entry'!B155="","",'Class-10 Data entry'!B155)</f>
        <v/>
      </c>
      <c r="C152" s="45" t="str">
        <f>IF('Class-10 Data entry'!C155="","",UPPER('Class-10 Data entry'!C155))</f>
        <v/>
      </c>
      <c r="D152" s="5" t="str">
        <f>IF('Class-10 Data entry'!D155="","",'Class-10 Data entry'!D155)</f>
        <v/>
      </c>
      <c r="E152" s="5" t="str">
        <f>IF('Class-10 Data entry'!E155="","",'Class-10 Data entry'!E155)</f>
        <v/>
      </c>
      <c r="F152" s="5" t="str">
        <f>IF('Class-10 Data entry'!F155:H155="","",ROUNDUP(AVERAGE('Class-10 Data entry'!F155:H155)*45%,0))</f>
        <v/>
      </c>
      <c r="G152" s="5" t="str">
        <f>IF('Class-10 Data entry'!J155="","",ROUNDUP('Class-10 Data entry'!K155*25%,0))</f>
        <v/>
      </c>
      <c r="H152" s="95" t="str">
        <f>IF('Class-10 Data entry'!L155="","",ROUNDUP('Class-10 Data entry'!L155,0))</f>
        <v/>
      </c>
      <c r="I152" s="95" t="str">
        <f>IF('Class-10 Data entry'!M155="","",ROUNDUP('Class-10 Data entry'!M155,0))</f>
        <v/>
      </c>
      <c r="J152" s="95" t="str">
        <f>IF('Class-10 Data entry'!N155="","",ROUNDUP('Class-10 Data entry'!N155,0))</f>
        <v/>
      </c>
      <c r="K152" s="95" t="str">
        <f>IF('Class-10 Data entry'!O155="","",ROUNDUP('Class-10 Data entry'!O155,0))</f>
        <v/>
      </c>
      <c r="L152" s="95" t="str">
        <f>IF('Class-10 Data entry'!P155="","",ROUNDUP('Class-10 Data entry'!P155,0))</f>
        <v/>
      </c>
      <c r="M152" s="95" t="str">
        <f>IF('Class-10 Data entry'!Q155="","",ROUNDUP('Class-10 Data entry'!Q155,0))</f>
        <v/>
      </c>
    </row>
    <row r="153" spans="1:13" ht="21" customHeight="1">
      <c r="A153" s="5" t="str">
        <f>IF('Class-10 Data entry'!A156="","",IF('Class-10 Data entry'!A156=0,"",'Class-10 Data entry'!A156))</f>
        <v/>
      </c>
      <c r="B153" s="5" t="str">
        <f>IF('Class-10 Data entry'!B156="","",'Class-10 Data entry'!B156)</f>
        <v/>
      </c>
      <c r="C153" s="45" t="str">
        <f>IF('Class-10 Data entry'!C156="","",UPPER('Class-10 Data entry'!C156))</f>
        <v/>
      </c>
      <c r="D153" s="5" t="str">
        <f>IF('Class-10 Data entry'!D156="","",'Class-10 Data entry'!D156)</f>
        <v/>
      </c>
      <c r="E153" s="5" t="str">
        <f>IF('Class-10 Data entry'!E156="","",'Class-10 Data entry'!E156)</f>
        <v/>
      </c>
      <c r="F153" s="5" t="str">
        <f>IF('Class-10 Data entry'!F156:H156="","",ROUNDUP(AVERAGE('Class-10 Data entry'!F156:H156)*45%,0))</f>
        <v/>
      </c>
      <c r="G153" s="5" t="str">
        <f>IF('Class-10 Data entry'!J156="","",ROUNDUP('Class-10 Data entry'!K156*25%,0))</f>
        <v/>
      </c>
      <c r="H153" s="95" t="str">
        <f>IF('Class-10 Data entry'!L156="","",ROUNDUP('Class-10 Data entry'!L156,0))</f>
        <v/>
      </c>
      <c r="I153" s="95" t="str">
        <f>IF('Class-10 Data entry'!M156="","",ROUNDUP('Class-10 Data entry'!M156,0))</f>
        <v/>
      </c>
      <c r="J153" s="95" t="str">
        <f>IF('Class-10 Data entry'!N156="","",ROUNDUP('Class-10 Data entry'!N156,0))</f>
        <v/>
      </c>
      <c r="K153" s="95" t="str">
        <f>IF('Class-10 Data entry'!O156="","",ROUNDUP('Class-10 Data entry'!O156,0))</f>
        <v/>
      </c>
      <c r="L153" s="95" t="str">
        <f>IF('Class-10 Data entry'!P156="","",ROUNDUP('Class-10 Data entry'!P156,0))</f>
        <v/>
      </c>
      <c r="M153" s="95" t="str">
        <f>IF('Class-10 Data entry'!Q156="","",ROUNDUP('Class-10 Data entry'!Q156,0))</f>
        <v/>
      </c>
    </row>
    <row r="154" spans="1:13" ht="21" customHeight="1">
      <c r="A154" s="5" t="str">
        <f>IF('Class-10 Data entry'!A157="","",IF('Class-10 Data entry'!A157=0,"",'Class-10 Data entry'!A157))</f>
        <v/>
      </c>
      <c r="B154" s="5" t="str">
        <f>IF('Class-10 Data entry'!B157="","",'Class-10 Data entry'!B157)</f>
        <v/>
      </c>
      <c r="C154" s="45" t="str">
        <f>IF('Class-10 Data entry'!C157="","",UPPER('Class-10 Data entry'!C157))</f>
        <v/>
      </c>
      <c r="D154" s="5" t="str">
        <f>IF('Class-10 Data entry'!D157="","",'Class-10 Data entry'!D157)</f>
        <v/>
      </c>
      <c r="E154" s="5" t="str">
        <f>IF('Class-10 Data entry'!E157="","",'Class-10 Data entry'!E157)</f>
        <v/>
      </c>
      <c r="F154" s="5" t="str">
        <f>IF('Class-10 Data entry'!F157:H157="","",ROUNDUP(AVERAGE('Class-10 Data entry'!F157:H157)*45%,0))</f>
        <v/>
      </c>
      <c r="G154" s="5" t="str">
        <f>IF('Class-10 Data entry'!J157="","",ROUNDUP('Class-10 Data entry'!K157*25%,0))</f>
        <v/>
      </c>
      <c r="H154" s="95" t="str">
        <f>IF('Class-10 Data entry'!L157="","",ROUNDUP('Class-10 Data entry'!L157,0))</f>
        <v/>
      </c>
      <c r="I154" s="95" t="str">
        <f>IF('Class-10 Data entry'!M157="","",ROUNDUP('Class-10 Data entry'!M157,0))</f>
        <v/>
      </c>
      <c r="J154" s="95" t="str">
        <f>IF('Class-10 Data entry'!N157="","",ROUNDUP('Class-10 Data entry'!N157,0))</f>
        <v/>
      </c>
      <c r="K154" s="95" t="str">
        <f>IF('Class-10 Data entry'!O157="","",ROUNDUP('Class-10 Data entry'!O157,0))</f>
        <v/>
      </c>
      <c r="L154" s="95" t="str">
        <f>IF('Class-10 Data entry'!P157="","",ROUNDUP('Class-10 Data entry'!P157,0))</f>
        <v/>
      </c>
      <c r="M154" s="95" t="str">
        <f>IF('Class-10 Data entry'!Q157="","",ROUNDUP('Class-10 Data entry'!Q157,0))</f>
        <v/>
      </c>
    </row>
    <row r="155" spans="1:13" ht="21" customHeight="1">
      <c r="A155" s="5" t="str">
        <f>IF('Class-10 Data entry'!A158="","",IF('Class-10 Data entry'!A158=0,"",'Class-10 Data entry'!A158))</f>
        <v/>
      </c>
      <c r="B155" s="5" t="str">
        <f>IF('Class-10 Data entry'!B158="","",'Class-10 Data entry'!B158)</f>
        <v/>
      </c>
      <c r="C155" s="45" t="str">
        <f>IF('Class-10 Data entry'!C158="","",UPPER('Class-10 Data entry'!C158))</f>
        <v/>
      </c>
      <c r="D155" s="5" t="str">
        <f>IF('Class-10 Data entry'!D158="","",'Class-10 Data entry'!D158)</f>
        <v/>
      </c>
      <c r="E155" s="5" t="str">
        <f>IF('Class-10 Data entry'!E158="","",'Class-10 Data entry'!E158)</f>
        <v/>
      </c>
      <c r="F155" s="5" t="str">
        <f>IF('Class-10 Data entry'!F158:H158="","",ROUNDUP(AVERAGE('Class-10 Data entry'!F158:H158)*45%,0))</f>
        <v/>
      </c>
      <c r="G155" s="5" t="str">
        <f>IF('Class-10 Data entry'!J158="","",ROUNDUP('Class-10 Data entry'!K158*25%,0))</f>
        <v/>
      </c>
      <c r="H155" s="95" t="str">
        <f>IF('Class-10 Data entry'!L158="","",ROUNDUP('Class-10 Data entry'!L158,0))</f>
        <v/>
      </c>
      <c r="I155" s="95" t="str">
        <f>IF('Class-10 Data entry'!M158="","",ROUNDUP('Class-10 Data entry'!M158,0))</f>
        <v/>
      </c>
      <c r="J155" s="95" t="str">
        <f>IF('Class-10 Data entry'!N158="","",ROUNDUP('Class-10 Data entry'!N158,0))</f>
        <v/>
      </c>
      <c r="K155" s="95" t="str">
        <f>IF('Class-10 Data entry'!O158="","",ROUNDUP('Class-10 Data entry'!O158,0))</f>
        <v/>
      </c>
      <c r="L155" s="95" t="str">
        <f>IF('Class-10 Data entry'!P158="","",ROUNDUP('Class-10 Data entry'!P158,0))</f>
        <v/>
      </c>
      <c r="M155" s="95" t="str">
        <f>IF('Class-10 Data entry'!Q158="","",ROUNDUP('Class-10 Data entry'!Q158,0))</f>
        <v/>
      </c>
    </row>
    <row r="156" spans="1:13" ht="21" customHeight="1">
      <c r="A156" s="5" t="str">
        <f>IF('Class-10 Data entry'!A159="","",IF('Class-10 Data entry'!A159=0,"",'Class-10 Data entry'!A159))</f>
        <v/>
      </c>
      <c r="B156" s="5" t="str">
        <f>IF('Class-10 Data entry'!B159="","",'Class-10 Data entry'!B159)</f>
        <v/>
      </c>
      <c r="C156" s="45" t="str">
        <f>IF('Class-10 Data entry'!C159="","",UPPER('Class-10 Data entry'!C159))</f>
        <v/>
      </c>
      <c r="D156" s="5" t="str">
        <f>IF('Class-10 Data entry'!D159="","",'Class-10 Data entry'!D159)</f>
        <v/>
      </c>
      <c r="E156" s="5" t="str">
        <f>IF('Class-10 Data entry'!E159="","",'Class-10 Data entry'!E159)</f>
        <v/>
      </c>
      <c r="F156" s="5" t="str">
        <f>IF('Class-10 Data entry'!F159:H159="","",ROUNDUP(AVERAGE('Class-10 Data entry'!F159:H159)*45%,0))</f>
        <v/>
      </c>
      <c r="G156" s="5" t="str">
        <f>IF('Class-10 Data entry'!J159="","",ROUNDUP('Class-10 Data entry'!K159*25%,0))</f>
        <v/>
      </c>
      <c r="H156" s="95" t="str">
        <f>IF('Class-10 Data entry'!L159="","",ROUNDUP('Class-10 Data entry'!L159,0))</f>
        <v/>
      </c>
      <c r="I156" s="95" t="str">
        <f>IF('Class-10 Data entry'!M159="","",ROUNDUP('Class-10 Data entry'!M159,0))</f>
        <v/>
      </c>
      <c r="J156" s="95" t="str">
        <f>IF('Class-10 Data entry'!N159="","",ROUNDUP('Class-10 Data entry'!N159,0))</f>
        <v/>
      </c>
      <c r="K156" s="95" t="str">
        <f>IF('Class-10 Data entry'!O159="","",ROUNDUP('Class-10 Data entry'!O159,0))</f>
        <v/>
      </c>
      <c r="L156" s="95" t="str">
        <f>IF('Class-10 Data entry'!P159="","",ROUNDUP('Class-10 Data entry'!P159,0))</f>
        <v/>
      </c>
      <c r="M156" s="95" t="str">
        <f>IF('Class-10 Data entry'!Q159="","",ROUNDUP('Class-10 Data entry'!Q159,0))</f>
        <v/>
      </c>
    </row>
    <row r="157" spans="1:13" ht="21" customHeight="1">
      <c r="A157" s="5" t="str">
        <f>IF('Class-10 Data entry'!A160="","",IF('Class-10 Data entry'!A160=0,"",'Class-10 Data entry'!A160))</f>
        <v/>
      </c>
      <c r="B157" s="5" t="str">
        <f>IF('Class-10 Data entry'!B160="","",'Class-10 Data entry'!B160)</f>
        <v/>
      </c>
      <c r="C157" s="45" t="str">
        <f>IF('Class-10 Data entry'!C160="","",UPPER('Class-10 Data entry'!C160))</f>
        <v/>
      </c>
      <c r="D157" s="5" t="str">
        <f>IF('Class-10 Data entry'!D160="","",'Class-10 Data entry'!D160)</f>
        <v/>
      </c>
      <c r="E157" s="5" t="str">
        <f>IF('Class-10 Data entry'!E160="","",'Class-10 Data entry'!E160)</f>
        <v/>
      </c>
      <c r="F157" s="5" t="str">
        <f>IF('Class-10 Data entry'!F160:H160="","",ROUNDUP(AVERAGE('Class-10 Data entry'!F160:H160)*45%,0))</f>
        <v/>
      </c>
      <c r="G157" s="5" t="str">
        <f>IF('Class-10 Data entry'!J160="","",ROUNDUP('Class-10 Data entry'!K160*25%,0))</f>
        <v/>
      </c>
      <c r="H157" s="95" t="str">
        <f>IF('Class-10 Data entry'!L160="","",ROUNDUP('Class-10 Data entry'!L160,0))</f>
        <v/>
      </c>
      <c r="I157" s="95" t="str">
        <f>IF('Class-10 Data entry'!M160="","",ROUNDUP('Class-10 Data entry'!M160,0))</f>
        <v/>
      </c>
      <c r="J157" s="95" t="str">
        <f>IF('Class-10 Data entry'!N160="","",ROUNDUP('Class-10 Data entry'!N160,0))</f>
        <v/>
      </c>
      <c r="K157" s="95" t="str">
        <f>IF('Class-10 Data entry'!O160="","",ROUNDUP('Class-10 Data entry'!O160,0))</f>
        <v/>
      </c>
      <c r="L157" s="95" t="str">
        <f>IF('Class-10 Data entry'!P160="","",ROUNDUP('Class-10 Data entry'!P160,0))</f>
        <v/>
      </c>
      <c r="M157" s="95" t="str">
        <f>IF('Class-10 Data entry'!Q160="","",ROUNDUP('Class-10 Data entry'!Q160,0))</f>
        <v/>
      </c>
    </row>
    <row r="158" spans="1:13" ht="21" customHeight="1">
      <c r="A158" s="5" t="str">
        <f>IF('Class-10 Data entry'!A161="","",IF('Class-10 Data entry'!A161=0,"",'Class-10 Data entry'!A161))</f>
        <v/>
      </c>
      <c r="B158" s="5" t="str">
        <f>IF('Class-10 Data entry'!B161="","",'Class-10 Data entry'!B161)</f>
        <v/>
      </c>
      <c r="C158" s="45" t="str">
        <f>IF('Class-10 Data entry'!C161="","",UPPER('Class-10 Data entry'!C161))</f>
        <v/>
      </c>
      <c r="D158" s="5" t="str">
        <f>IF('Class-10 Data entry'!D161="","",'Class-10 Data entry'!D161)</f>
        <v/>
      </c>
      <c r="E158" s="5" t="str">
        <f>IF('Class-10 Data entry'!E161="","",'Class-10 Data entry'!E161)</f>
        <v/>
      </c>
      <c r="F158" s="5" t="str">
        <f>IF('Class-10 Data entry'!F161:H161="","",ROUNDUP(AVERAGE('Class-10 Data entry'!F161:H161)*45%,0))</f>
        <v/>
      </c>
      <c r="G158" s="5" t="str">
        <f>IF('Class-10 Data entry'!J161="","",ROUNDUP('Class-10 Data entry'!K161*25%,0))</f>
        <v/>
      </c>
      <c r="H158" s="95" t="str">
        <f>IF('Class-10 Data entry'!L161="","",ROUNDUP('Class-10 Data entry'!L161,0))</f>
        <v/>
      </c>
      <c r="I158" s="95" t="str">
        <f>IF('Class-10 Data entry'!M161="","",ROUNDUP('Class-10 Data entry'!M161,0))</f>
        <v/>
      </c>
      <c r="J158" s="95" t="str">
        <f>IF('Class-10 Data entry'!N161="","",ROUNDUP('Class-10 Data entry'!N161,0))</f>
        <v/>
      </c>
      <c r="K158" s="95" t="str">
        <f>IF('Class-10 Data entry'!O161="","",ROUNDUP('Class-10 Data entry'!O161,0))</f>
        <v/>
      </c>
      <c r="L158" s="95" t="str">
        <f>IF('Class-10 Data entry'!P161="","",ROUNDUP('Class-10 Data entry'!P161,0))</f>
        <v/>
      </c>
      <c r="M158" s="95" t="str">
        <f>IF('Class-10 Data entry'!Q161="","",ROUNDUP('Class-10 Data entry'!Q161,0))</f>
        <v/>
      </c>
    </row>
    <row r="159" spans="1:13" ht="21" customHeight="1">
      <c r="A159" s="5" t="str">
        <f>IF('Class-10 Data entry'!A162="","",IF('Class-10 Data entry'!A162=0,"",'Class-10 Data entry'!A162))</f>
        <v/>
      </c>
      <c r="B159" s="5" t="str">
        <f>IF('Class-10 Data entry'!B162="","",'Class-10 Data entry'!B162)</f>
        <v/>
      </c>
      <c r="C159" s="45" t="str">
        <f>IF('Class-10 Data entry'!C162="","",UPPER('Class-10 Data entry'!C162))</f>
        <v/>
      </c>
      <c r="D159" s="5" t="str">
        <f>IF('Class-10 Data entry'!D162="","",'Class-10 Data entry'!D162)</f>
        <v/>
      </c>
      <c r="E159" s="5" t="str">
        <f>IF('Class-10 Data entry'!E162="","",'Class-10 Data entry'!E162)</f>
        <v/>
      </c>
      <c r="F159" s="5" t="str">
        <f>IF('Class-10 Data entry'!F162:H162="","",ROUNDUP(AVERAGE('Class-10 Data entry'!F162:H162)*45%,0))</f>
        <v/>
      </c>
      <c r="G159" s="5" t="str">
        <f>IF('Class-10 Data entry'!J162="","",ROUNDUP('Class-10 Data entry'!K162*25%,0))</f>
        <v/>
      </c>
      <c r="H159" s="95" t="str">
        <f>IF('Class-10 Data entry'!L162="","",ROUNDUP('Class-10 Data entry'!L162,0))</f>
        <v/>
      </c>
      <c r="I159" s="95" t="str">
        <f>IF('Class-10 Data entry'!M162="","",ROUNDUP('Class-10 Data entry'!M162,0))</f>
        <v/>
      </c>
      <c r="J159" s="95" t="str">
        <f>IF('Class-10 Data entry'!N162="","",ROUNDUP('Class-10 Data entry'!N162,0))</f>
        <v/>
      </c>
      <c r="K159" s="95" t="str">
        <f>IF('Class-10 Data entry'!O162="","",ROUNDUP('Class-10 Data entry'!O162,0))</f>
        <v/>
      </c>
      <c r="L159" s="95" t="str">
        <f>IF('Class-10 Data entry'!P162="","",ROUNDUP('Class-10 Data entry'!P162,0))</f>
        <v/>
      </c>
      <c r="M159" s="95" t="str">
        <f>IF('Class-10 Data entry'!Q162="","",ROUNDUP('Class-10 Data entry'!Q162,0))</f>
        <v/>
      </c>
    </row>
    <row r="160" spans="1:13" ht="21" customHeight="1">
      <c r="A160" s="5" t="str">
        <f>IF('Class-10 Data entry'!A163="","",IF('Class-10 Data entry'!A163=0,"",'Class-10 Data entry'!A163))</f>
        <v/>
      </c>
      <c r="B160" s="5" t="str">
        <f>IF('Class-10 Data entry'!B163="","",'Class-10 Data entry'!B163)</f>
        <v/>
      </c>
      <c r="C160" s="45" t="str">
        <f>IF('Class-10 Data entry'!C163="","",UPPER('Class-10 Data entry'!C163))</f>
        <v/>
      </c>
      <c r="D160" s="5" t="str">
        <f>IF('Class-10 Data entry'!D163="","",'Class-10 Data entry'!D163)</f>
        <v/>
      </c>
      <c r="E160" s="5" t="str">
        <f>IF('Class-10 Data entry'!E163="","",'Class-10 Data entry'!E163)</f>
        <v/>
      </c>
      <c r="F160" s="5" t="str">
        <f>IF('Class-10 Data entry'!F163:H163="","",ROUNDUP(AVERAGE('Class-10 Data entry'!F163:H163)*45%,0))</f>
        <v/>
      </c>
      <c r="G160" s="5" t="str">
        <f>IF('Class-10 Data entry'!J163="","",ROUNDUP('Class-10 Data entry'!K163*25%,0))</f>
        <v/>
      </c>
      <c r="H160" s="95" t="str">
        <f>IF('Class-10 Data entry'!L163="","",ROUNDUP('Class-10 Data entry'!L163,0))</f>
        <v/>
      </c>
      <c r="I160" s="95" t="str">
        <f>IF('Class-10 Data entry'!M163="","",ROUNDUP('Class-10 Data entry'!M163,0))</f>
        <v/>
      </c>
      <c r="J160" s="95" t="str">
        <f>IF('Class-10 Data entry'!N163="","",ROUNDUP('Class-10 Data entry'!N163,0))</f>
        <v/>
      </c>
      <c r="K160" s="95" t="str">
        <f>IF('Class-10 Data entry'!O163="","",ROUNDUP('Class-10 Data entry'!O163,0))</f>
        <v/>
      </c>
      <c r="L160" s="95" t="str">
        <f>IF('Class-10 Data entry'!P163="","",ROUNDUP('Class-10 Data entry'!P163,0))</f>
        <v/>
      </c>
      <c r="M160" s="95" t="str">
        <f>IF('Class-10 Data entry'!Q163="","",ROUNDUP('Class-10 Data entry'!Q163,0))</f>
        <v/>
      </c>
    </row>
    <row r="161" spans="1:13" ht="21" customHeight="1">
      <c r="A161" s="5" t="str">
        <f>IF('Class-10 Data entry'!A164="","",IF('Class-10 Data entry'!A164=0,"",'Class-10 Data entry'!A164))</f>
        <v/>
      </c>
      <c r="B161" s="5" t="str">
        <f>IF('Class-10 Data entry'!B164="","",'Class-10 Data entry'!B164)</f>
        <v/>
      </c>
      <c r="C161" s="45" t="str">
        <f>IF('Class-10 Data entry'!C164="","",UPPER('Class-10 Data entry'!C164))</f>
        <v/>
      </c>
      <c r="D161" s="5" t="str">
        <f>IF('Class-10 Data entry'!D164="","",'Class-10 Data entry'!D164)</f>
        <v/>
      </c>
      <c r="E161" s="5" t="str">
        <f>IF('Class-10 Data entry'!E164="","",'Class-10 Data entry'!E164)</f>
        <v/>
      </c>
      <c r="F161" s="5" t="str">
        <f>IF('Class-10 Data entry'!F164:H164="","",ROUNDUP(AVERAGE('Class-10 Data entry'!F164:H164)*45%,0))</f>
        <v/>
      </c>
      <c r="G161" s="5" t="str">
        <f>IF('Class-10 Data entry'!J164="","",ROUNDUP('Class-10 Data entry'!K164*25%,0))</f>
        <v/>
      </c>
      <c r="H161" s="95" t="str">
        <f>IF('Class-10 Data entry'!L164="","",ROUNDUP('Class-10 Data entry'!L164,0))</f>
        <v/>
      </c>
      <c r="I161" s="95" t="str">
        <f>IF('Class-10 Data entry'!M164="","",ROUNDUP('Class-10 Data entry'!M164,0))</f>
        <v/>
      </c>
      <c r="J161" s="95" t="str">
        <f>IF('Class-10 Data entry'!N164="","",ROUNDUP('Class-10 Data entry'!N164,0))</f>
        <v/>
      </c>
      <c r="K161" s="95" t="str">
        <f>IF('Class-10 Data entry'!O164="","",ROUNDUP('Class-10 Data entry'!O164,0))</f>
        <v/>
      </c>
      <c r="L161" s="95" t="str">
        <f>IF('Class-10 Data entry'!P164="","",ROUNDUP('Class-10 Data entry'!P164,0))</f>
        <v/>
      </c>
      <c r="M161" s="95" t="str">
        <f>IF('Class-10 Data entry'!Q164="","",ROUNDUP('Class-10 Data entry'!Q164,0))</f>
        <v/>
      </c>
    </row>
    <row r="162" spans="1:13" ht="21" customHeight="1">
      <c r="A162" s="5" t="str">
        <f>IF('Class-10 Data entry'!A165="","",IF('Class-10 Data entry'!A165=0,"",'Class-10 Data entry'!A165))</f>
        <v/>
      </c>
      <c r="B162" s="5" t="str">
        <f>IF('Class-10 Data entry'!B165="","",'Class-10 Data entry'!B165)</f>
        <v/>
      </c>
      <c r="C162" s="45" t="str">
        <f>IF('Class-10 Data entry'!C165="","",UPPER('Class-10 Data entry'!C165))</f>
        <v/>
      </c>
      <c r="D162" s="5" t="str">
        <f>IF('Class-10 Data entry'!D165="","",'Class-10 Data entry'!D165)</f>
        <v/>
      </c>
      <c r="E162" s="5" t="str">
        <f>IF('Class-10 Data entry'!E165="","",'Class-10 Data entry'!E165)</f>
        <v/>
      </c>
      <c r="F162" s="5" t="str">
        <f>IF('Class-10 Data entry'!F165:H165="","",ROUNDUP(AVERAGE('Class-10 Data entry'!F165:H165)*45%,0))</f>
        <v/>
      </c>
      <c r="G162" s="5" t="str">
        <f>IF('Class-10 Data entry'!J165="","",ROUNDUP('Class-10 Data entry'!K165*25%,0))</f>
        <v/>
      </c>
      <c r="H162" s="95" t="str">
        <f>IF('Class-10 Data entry'!L165="","",ROUNDUP('Class-10 Data entry'!L165,0))</f>
        <v/>
      </c>
      <c r="I162" s="95" t="str">
        <f>IF('Class-10 Data entry'!M165="","",ROUNDUP('Class-10 Data entry'!M165,0))</f>
        <v/>
      </c>
      <c r="J162" s="95" t="str">
        <f>IF('Class-10 Data entry'!N165="","",ROUNDUP('Class-10 Data entry'!N165,0))</f>
        <v/>
      </c>
      <c r="K162" s="95" t="str">
        <f>IF('Class-10 Data entry'!O165="","",ROUNDUP('Class-10 Data entry'!O165,0))</f>
        <v/>
      </c>
      <c r="L162" s="95" t="str">
        <f>IF('Class-10 Data entry'!P165="","",ROUNDUP('Class-10 Data entry'!P165,0))</f>
        <v/>
      </c>
      <c r="M162" s="95" t="str">
        <f>IF('Class-10 Data entry'!Q165="","",ROUNDUP('Class-10 Data entry'!Q165,0))</f>
        <v/>
      </c>
    </row>
    <row r="163" spans="1:13" ht="21" customHeight="1">
      <c r="A163" s="5" t="str">
        <f>IF('Class-10 Data entry'!A166="","",IF('Class-10 Data entry'!A166=0,"",'Class-10 Data entry'!A166))</f>
        <v/>
      </c>
      <c r="B163" s="5" t="str">
        <f>IF('Class-10 Data entry'!B166="","",'Class-10 Data entry'!B166)</f>
        <v/>
      </c>
      <c r="C163" s="45" t="str">
        <f>IF('Class-10 Data entry'!C166="","",UPPER('Class-10 Data entry'!C166))</f>
        <v/>
      </c>
      <c r="D163" s="5" t="str">
        <f>IF('Class-10 Data entry'!D166="","",'Class-10 Data entry'!D166)</f>
        <v/>
      </c>
      <c r="E163" s="5" t="str">
        <f>IF('Class-10 Data entry'!E166="","",'Class-10 Data entry'!E166)</f>
        <v/>
      </c>
      <c r="F163" s="5" t="str">
        <f>IF('Class-10 Data entry'!F166:H166="","",ROUNDUP(AVERAGE('Class-10 Data entry'!F166:H166)*45%,0))</f>
        <v/>
      </c>
      <c r="G163" s="5" t="str">
        <f>IF('Class-10 Data entry'!J166="","",ROUNDUP('Class-10 Data entry'!K166*25%,0))</f>
        <v/>
      </c>
      <c r="H163" s="95" t="str">
        <f>IF('Class-10 Data entry'!L166="","",ROUNDUP('Class-10 Data entry'!L166,0))</f>
        <v/>
      </c>
      <c r="I163" s="95" t="str">
        <f>IF('Class-10 Data entry'!M166="","",ROUNDUP('Class-10 Data entry'!M166,0))</f>
        <v/>
      </c>
      <c r="J163" s="95" t="str">
        <f>IF('Class-10 Data entry'!N166="","",ROUNDUP('Class-10 Data entry'!N166,0))</f>
        <v/>
      </c>
      <c r="K163" s="95" t="str">
        <f>IF('Class-10 Data entry'!O166="","",ROUNDUP('Class-10 Data entry'!O166,0))</f>
        <v/>
      </c>
      <c r="L163" s="95" t="str">
        <f>IF('Class-10 Data entry'!P166="","",ROUNDUP('Class-10 Data entry'!P166,0))</f>
        <v/>
      </c>
      <c r="M163" s="95" t="str">
        <f>IF('Class-10 Data entry'!Q166="","",ROUNDUP('Class-10 Data entry'!Q166,0))</f>
        <v/>
      </c>
    </row>
    <row r="164" spans="1:13" ht="21" customHeight="1">
      <c r="A164" s="5" t="str">
        <f>IF('Class-10 Data entry'!A167="","",IF('Class-10 Data entry'!A167=0,"",'Class-10 Data entry'!A167))</f>
        <v/>
      </c>
      <c r="B164" s="5" t="str">
        <f>IF('Class-10 Data entry'!B167="","",'Class-10 Data entry'!B167)</f>
        <v/>
      </c>
      <c r="C164" s="45" t="str">
        <f>IF('Class-10 Data entry'!C167="","",UPPER('Class-10 Data entry'!C167))</f>
        <v/>
      </c>
      <c r="D164" s="5" t="str">
        <f>IF('Class-10 Data entry'!D167="","",'Class-10 Data entry'!D167)</f>
        <v/>
      </c>
      <c r="E164" s="5" t="str">
        <f>IF('Class-10 Data entry'!E167="","",'Class-10 Data entry'!E167)</f>
        <v/>
      </c>
      <c r="F164" s="5" t="str">
        <f>IF('Class-10 Data entry'!F167:H167="","",ROUNDUP(AVERAGE('Class-10 Data entry'!F167:H167)*45%,0))</f>
        <v/>
      </c>
      <c r="G164" s="5" t="str">
        <f>IF('Class-10 Data entry'!J167="","",ROUNDUP('Class-10 Data entry'!K167*25%,0))</f>
        <v/>
      </c>
      <c r="H164" s="95" t="str">
        <f>IF('Class-10 Data entry'!L167="","",ROUNDUP('Class-10 Data entry'!L167,0))</f>
        <v/>
      </c>
      <c r="I164" s="95" t="str">
        <f>IF('Class-10 Data entry'!M167="","",ROUNDUP('Class-10 Data entry'!M167,0))</f>
        <v/>
      </c>
      <c r="J164" s="95" t="str">
        <f>IF('Class-10 Data entry'!N167="","",ROUNDUP('Class-10 Data entry'!N167,0))</f>
        <v/>
      </c>
      <c r="K164" s="95" t="str">
        <f>IF('Class-10 Data entry'!O167="","",ROUNDUP('Class-10 Data entry'!O167,0))</f>
        <v/>
      </c>
      <c r="L164" s="95" t="str">
        <f>IF('Class-10 Data entry'!P167="","",ROUNDUP('Class-10 Data entry'!P167,0))</f>
        <v/>
      </c>
      <c r="M164" s="95" t="str">
        <f>IF('Class-10 Data entry'!Q167="","",ROUNDUP('Class-10 Data entry'!Q167,0))</f>
        <v/>
      </c>
    </row>
    <row r="165" spans="1:13" ht="21" customHeight="1">
      <c r="A165" s="5" t="str">
        <f>IF('Class-10 Data entry'!A168="","",IF('Class-10 Data entry'!A168=0,"",'Class-10 Data entry'!A168))</f>
        <v/>
      </c>
      <c r="B165" s="5" t="str">
        <f>IF('Class-10 Data entry'!B168="","",'Class-10 Data entry'!B168)</f>
        <v/>
      </c>
      <c r="C165" s="45" t="str">
        <f>IF('Class-10 Data entry'!C168="","",UPPER('Class-10 Data entry'!C168))</f>
        <v/>
      </c>
      <c r="D165" s="5" t="str">
        <f>IF('Class-10 Data entry'!D168="","",'Class-10 Data entry'!D168)</f>
        <v/>
      </c>
      <c r="E165" s="5" t="str">
        <f>IF('Class-10 Data entry'!E168="","",'Class-10 Data entry'!E168)</f>
        <v/>
      </c>
      <c r="F165" s="5" t="str">
        <f>IF('Class-10 Data entry'!F168:H168="","",ROUNDUP(AVERAGE('Class-10 Data entry'!F168:H168)*45%,0))</f>
        <v/>
      </c>
      <c r="G165" s="5" t="str">
        <f>IF('Class-10 Data entry'!J168="","",ROUNDUP('Class-10 Data entry'!K168*25%,0))</f>
        <v/>
      </c>
      <c r="H165" s="95" t="str">
        <f>IF('Class-10 Data entry'!L168="","",ROUNDUP('Class-10 Data entry'!L168,0))</f>
        <v/>
      </c>
      <c r="I165" s="95" t="str">
        <f>IF('Class-10 Data entry'!M168="","",ROUNDUP('Class-10 Data entry'!M168,0))</f>
        <v/>
      </c>
      <c r="J165" s="95" t="str">
        <f>IF('Class-10 Data entry'!N168="","",ROUNDUP('Class-10 Data entry'!N168,0))</f>
        <v/>
      </c>
      <c r="K165" s="95" t="str">
        <f>IF('Class-10 Data entry'!O168="","",ROUNDUP('Class-10 Data entry'!O168,0))</f>
        <v/>
      </c>
      <c r="L165" s="95" t="str">
        <f>IF('Class-10 Data entry'!P168="","",ROUNDUP('Class-10 Data entry'!P168,0))</f>
        <v/>
      </c>
      <c r="M165" s="95" t="str">
        <f>IF('Class-10 Data entry'!Q168="","",ROUNDUP('Class-10 Data entry'!Q168,0))</f>
        <v/>
      </c>
    </row>
    <row r="166" spans="1:13" ht="21" customHeight="1">
      <c r="A166" s="5" t="str">
        <f>IF('Class-10 Data entry'!A169="","",IF('Class-10 Data entry'!A169=0,"",'Class-10 Data entry'!A169))</f>
        <v/>
      </c>
      <c r="B166" s="5" t="str">
        <f>IF('Class-10 Data entry'!B169="","",'Class-10 Data entry'!B169)</f>
        <v/>
      </c>
      <c r="C166" s="45" t="str">
        <f>IF('Class-10 Data entry'!C169="","",UPPER('Class-10 Data entry'!C169))</f>
        <v/>
      </c>
      <c r="D166" s="5" t="str">
        <f>IF('Class-10 Data entry'!D169="","",'Class-10 Data entry'!D169)</f>
        <v/>
      </c>
      <c r="E166" s="5" t="str">
        <f>IF('Class-10 Data entry'!E169="","",'Class-10 Data entry'!E169)</f>
        <v/>
      </c>
      <c r="F166" s="5" t="str">
        <f>IF('Class-10 Data entry'!F169:H169="","",ROUNDUP(AVERAGE('Class-10 Data entry'!F169:H169)*45%,0))</f>
        <v/>
      </c>
      <c r="G166" s="5" t="str">
        <f>IF('Class-10 Data entry'!J169="","",ROUNDUP('Class-10 Data entry'!K169*25%,0))</f>
        <v/>
      </c>
      <c r="H166" s="95" t="str">
        <f>IF('Class-10 Data entry'!L169="","",ROUNDUP('Class-10 Data entry'!L169,0))</f>
        <v/>
      </c>
      <c r="I166" s="95" t="str">
        <f>IF('Class-10 Data entry'!M169="","",ROUNDUP('Class-10 Data entry'!M169,0))</f>
        <v/>
      </c>
      <c r="J166" s="95" t="str">
        <f>IF('Class-10 Data entry'!N169="","",ROUNDUP('Class-10 Data entry'!N169,0))</f>
        <v/>
      </c>
      <c r="K166" s="95" t="str">
        <f>IF('Class-10 Data entry'!O169="","",ROUNDUP('Class-10 Data entry'!O169,0))</f>
        <v/>
      </c>
      <c r="L166" s="95" t="str">
        <f>IF('Class-10 Data entry'!P169="","",ROUNDUP('Class-10 Data entry'!P169,0))</f>
        <v/>
      </c>
      <c r="M166" s="95" t="str">
        <f>IF('Class-10 Data entry'!Q169="","",ROUNDUP('Class-10 Data entry'!Q169,0))</f>
        <v/>
      </c>
    </row>
    <row r="167" spans="1:13" ht="21" customHeight="1">
      <c r="A167" s="5" t="str">
        <f>IF('Class-10 Data entry'!A170="","",IF('Class-10 Data entry'!A170=0,"",'Class-10 Data entry'!A170))</f>
        <v/>
      </c>
      <c r="B167" s="5" t="str">
        <f>IF('Class-10 Data entry'!B170="","",'Class-10 Data entry'!B170)</f>
        <v/>
      </c>
      <c r="C167" s="45" t="str">
        <f>IF('Class-10 Data entry'!C170="","",UPPER('Class-10 Data entry'!C170))</f>
        <v/>
      </c>
      <c r="D167" s="5" t="str">
        <f>IF('Class-10 Data entry'!D170="","",'Class-10 Data entry'!D170)</f>
        <v/>
      </c>
      <c r="E167" s="5" t="str">
        <f>IF('Class-10 Data entry'!E170="","",'Class-10 Data entry'!E170)</f>
        <v/>
      </c>
      <c r="F167" s="5" t="str">
        <f>IF('Class-10 Data entry'!F170:H170="","",ROUNDUP(AVERAGE('Class-10 Data entry'!F170:H170)*45%,0))</f>
        <v/>
      </c>
      <c r="G167" s="5" t="str">
        <f>IF('Class-10 Data entry'!J170="","",ROUNDUP('Class-10 Data entry'!K170*25%,0))</f>
        <v/>
      </c>
      <c r="H167" s="95" t="str">
        <f>IF('Class-10 Data entry'!L170="","",ROUNDUP('Class-10 Data entry'!L170,0))</f>
        <v/>
      </c>
      <c r="I167" s="95" t="str">
        <f>IF('Class-10 Data entry'!M170="","",ROUNDUP('Class-10 Data entry'!M170,0))</f>
        <v/>
      </c>
      <c r="J167" s="95" t="str">
        <f>IF('Class-10 Data entry'!N170="","",ROUNDUP('Class-10 Data entry'!N170,0))</f>
        <v/>
      </c>
      <c r="K167" s="95" t="str">
        <f>IF('Class-10 Data entry'!O170="","",ROUNDUP('Class-10 Data entry'!O170,0))</f>
        <v/>
      </c>
      <c r="L167" s="95" t="str">
        <f>IF('Class-10 Data entry'!P170="","",ROUNDUP('Class-10 Data entry'!P170,0))</f>
        <v/>
      </c>
      <c r="M167" s="95" t="str">
        <f>IF('Class-10 Data entry'!Q170="","",ROUNDUP('Class-10 Data entry'!Q170,0))</f>
        <v/>
      </c>
    </row>
    <row r="168" spans="1:13" ht="21" customHeight="1">
      <c r="A168" s="5" t="str">
        <f>IF('Class-10 Data entry'!A171="","",IF('Class-10 Data entry'!A171=0,"",'Class-10 Data entry'!A171))</f>
        <v/>
      </c>
      <c r="B168" s="5" t="str">
        <f>IF('Class-10 Data entry'!B171="","",'Class-10 Data entry'!B171)</f>
        <v/>
      </c>
      <c r="C168" s="45" t="str">
        <f>IF('Class-10 Data entry'!C171="","",UPPER('Class-10 Data entry'!C171))</f>
        <v/>
      </c>
      <c r="D168" s="5" t="str">
        <f>IF('Class-10 Data entry'!D171="","",'Class-10 Data entry'!D171)</f>
        <v/>
      </c>
      <c r="E168" s="5" t="str">
        <f>IF('Class-10 Data entry'!E171="","",'Class-10 Data entry'!E171)</f>
        <v/>
      </c>
      <c r="F168" s="5" t="str">
        <f>IF('Class-10 Data entry'!F171:H171="","",ROUNDUP(AVERAGE('Class-10 Data entry'!F171:H171)*45%,0))</f>
        <v/>
      </c>
      <c r="G168" s="5" t="str">
        <f>IF('Class-10 Data entry'!J171="","",ROUNDUP('Class-10 Data entry'!K171*25%,0))</f>
        <v/>
      </c>
      <c r="H168" s="95" t="str">
        <f>IF('Class-10 Data entry'!L171="","",ROUNDUP('Class-10 Data entry'!L171,0))</f>
        <v/>
      </c>
      <c r="I168" s="95" t="str">
        <f>IF('Class-10 Data entry'!M171="","",ROUNDUP('Class-10 Data entry'!M171,0))</f>
        <v/>
      </c>
      <c r="J168" s="95" t="str">
        <f>IF('Class-10 Data entry'!N171="","",ROUNDUP('Class-10 Data entry'!N171,0))</f>
        <v/>
      </c>
      <c r="K168" s="95" t="str">
        <f>IF('Class-10 Data entry'!O171="","",ROUNDUP('Class-10 Data entry'!O171,0))</f>
        <v/>
      </c>
      <c r="L168" s="95" t="str">
        <f>IF('Class-10 Data entry'!P171="","",ROUNDUP('Class-10 Data entry'!P171,0))</f>
        <v/>
      </c>
      <c r="M168" s="95" t="str">
        <f>IF('Class-10 Data entry'!Q171="","",ROUNDUP('Class-10 Data entry'!Q171,0))</f>
        <v/>
      </c>
    </row>
    <row r="169" spans="1:13" ht="21" customHeight="1">
      <c r="A169" s="5" t="str">
        <f>IF('Class-10 Data entry'!A172="","",IF('Class-10 Data entry'!A172=0,"",'Class-10 Data entry'!A172))</f>
        <v/>
      </c>
      <c r="B169" s="5" t="str">
        <f>IF('Class-10 Data entry'!B172="","",'Class-10 Data entry'!B172)</f>
        <v/>
      </c>
      <c r="C169" s="45" t="str">
        <f>IF('Class-10 Data entry'!C172="","",UPPER('Class-10 Data entry'!C172))</f>
        <v/>
      </c>
      <c r="D169" s="5" t="str">
        <f>IF('Class-10 Data entry'!D172="","",'Class-10 Data entry'!D172)</f>
        <v/>
      </c>
      <c r="E169" s="5" t="str">
        <f>IF('Class-10 Data entry'!E172="","",'Class-10 Data entry'!E172)</f>
        <v/>
      </c>
      <c r="F169" s="5" t="str">
        <f>IF('Class-10 Data entry'!F172:H172="","",ROUNDUP(AVERAGE('Class-10 Data entry'!F172:H172)*45%,0))</f>
        <v/>
      </c>
      <c r="G169" s="5" t="str">
        <f>IF('Class-10 Data entry'!J172="","",ROUNDUP('Class-10 Data entry'!K172*25%,0))</f>
        <v/>
      </c>
      <c r="H169" s="95" t="str">
        <f>IF('Class-10 Data entry'!L172="","",ROUNDUP('Class-10 Data entry'!L172,0))</f>
        <v/>
      </c>
      <c r="I169" s="95" t="str">
        <f>IF('Class-10 Data entry'!M172="","",ROUNDUP('Class-10 Data entry'!M172,0))</f>
        <v/>
      </c>
      <c r="J169" s="95" t="str">
        <f>IF('Class-10 Data entry'!N172="","",ROUNDUP('Class-10 Data entry'!N172,0))</f>
        <v/>
      </c>
      <c r="K169" s="95" t="str">
        <f>IF('Class-10 Data entry'!O172="","",ROUNDUP('Class-10 Data entry'!O172,0))</f>
        <v/>
      </c>
      <c r="L169" s="95" t="str">
        <f>IF('Class-10 Data entry'!P172="","",ROUNDUP('Class-10 Data entry'!P172,0))</f>
        <v/>
      </c>
      <c r="M169" s="95" t="str">
        <f>IF('Class-10 Data entry'!Q172="","",ROUNDUP('Class-10 Data entry'!Q172,0))</f>
        <v/>
      </c>
    </row>
    <row r="170" spans="1:13" ht="21" customHeight="1">
      <c r="A170" s="5" t="str">
        <f>IF('Class-10 Data entry'!A173="","",IF('Class-10 Data entry'!A173=0,"",'Class-10 Data entry'!A173))</f>
        <v/>
      </c>
      <c r="B170" s="5" t="str">
        <f>IF('Class-10 Data entry'!B173="","",'Class-10 Data entry'!B173)</f>
        <v/>
      </c>
      <c r="C170" s="45" t="str">
        <f>IF('Class-10 Data entry'!C173="","",UPPER('Class-10 Data entry'!C173))</f>
        <v/>
      </c>
      <c r="D170" s="5" t="str">
        <f>IF('Class-10 Data entry'!D173="","",'Class-10 Data entry'!D173)</f>
        <v/>
      </c>
      <c r="E170" s="5" t="str">
        <f>IF('Class-10 Data entry'!E173="","",'Class-10 Data entry'!E173)</f>
        <v/>
      </c>
      <c r="F170" s="5" t="str">
        <f>IF('Class-10 Data entry'!F173:H173="","",ROUNDUP(AVERAGE('Class-10 Data entry'!F173:H173)*45%,0))</f>
        <v/>
      </c>
      <c r="G170" s="5" t="str">
        <f>IF('Class-10 Data entry'!J173="","",ROUNDUP('Class-10 Data entry'!K173*25%,0))</f>
        <v/>
      </c>
      <c r="H170" s="95" t="str">
        <f>IF('Class-10 Data entry'!L173="","",ROUNDUP('Class-10 Data entry'!L173,0))</f>
        <v/>
      </c>
      <c r="I170" s="95" t="str">
        <f>IF('Class-10 Data entry'!M173="","",ROUNDUP('Class-10 Data entry'!M173,0))</f>
        <v/>
      </c>
      <c r="J170" s="95" t="str">
        <f>IF('Class-10 Data entry'!N173="","",ROUNDUP('Class-10 Data entry'!N173,0))</f>
        <v/>
      </c>
      <c r="K170" s="95" t="str">
        <f>IF('Class-10 Data entry'!O173="","",ROUNDUP('Class-10 Data entry'!O173,0))</f>
        <v/>
      </c>
      <c r="L170" s="95" t="str">
        <f>IF('Class-10 Data entry'!P173="","",ROUNDUP('Class-10 Data entry'!P173,0))</f>
        <v/>
      </c>
      <c r="M170" s="95" t="str">
        <f>IF('Class-10 Data entry'!Q173="","",ROUNDUP('Class-10 Data entry'!Q173,0))</f>
        <v/>
      </c>
    </row>
    <row r="171" spans="1:13" ht="21" customHeight="1">
      <c r="A171" s="5" t="str">
        <f>IF('Class-10 Data entry'!A174="","",IF('Class-10 Data entry'!A174=0,"",'Class-10 Data entry'!A174))</f>
        <v/>
      </c>
      <c r="B171" s="5" t="str">
        <f>IF('Class-10 Data entry'!B174="","",'Class-10 Data entry'!B174)</f>
        <v/>
      </c>
      <c r="C171" s="45" t="str">
        <f>IF('Class-10 Data entry'!C174="","",UPPER('Class-10 Data entry'!C174))</f>
        <v/>
      </c>
      <c r="D171" s="5" t="str">
        <f>IF('Class-10 Data entry'!D174="","",'Class-10 Data entry'!D174)</f>
        <v/>
      </c>
      <c r="E171" s="5" t="str">
        <f>IF('Class-10 Data entry'!E174="","",'Class-10 Data entry'!E174)</f>
        <v/>
      </c>
      <c r="F171" s="5" t="str">
        <f>IF('Class-10 Data entry'!F174:H174="","",ROUNDUP(AVERAGE('Class-10 Data entry'!F174:H174)*45%,0))</f>
        <v/>
      </c>
      <c r="G171" s="5" t="str">
        <f>IF('Class-10 Data entry'!J174="","",ROUNDUP('Class-10 Data entry'!K174*25%,0))</f>
        <v/>
      </c>
      <c r="H171" s="95" t="str">
        <f>IF('Class-10 Data entry'!L174="","",ROUNDUP('Class-10 Data entry'!L174,0))</f>
        <v/>
      </c>
      <c r="I171" s="95" t="str">
        <f>IF('Class-10 Data entry'!M174="","",ROUNDUP('Class-10 Data entry'!M174,0))</f>
        <v/>
      </c>
      <c r="J171" s="95" t="str">
        <f>IF('Class-10 Data entry'!N174="","",ROUNDUP('Class-10 Data entry'!N174,0))</f>
        <v/>
      </c>
      <c r="K171" s="95" t="str">
        <f>IF('Class-10 Data entry'!O174="","",ROUNDUP('Class-10 Data entry'!O174,0))</f>
        <v/>
      </c>
      <c r="L171" s="95" t="str">
        <f>IF('Class-10 Data entry'!P174="","",ROUNDUP('Class-10 Data entry'!P174,0))</f>
        <v/>
      </c>
      <c r="M171" s="95" t="str">
        <f>IF('Class-10 Data entry'!Q174="","",ROUNDUP('Class-10 Data entry'!Q174,0))</f>
        <v/>
      </c>
    </row>
    <row r="172" spans="1:13" ht="21" customHeight="1">
      <c r="A172" s="5" t="str">
        <f>IF('Class-10 Data entry'!A175="","",IF('Class-10 Data entry'!A175=0,"",'Class-10 Data entry'!A175))</f>
        <v/>
      </c>
      <c r="B172" s="5" t="str">
        <f>IF('Class-10 Data entry'!B175="","",'Class-10 Data entry'!B175)</f>
        <v/>
      </c>
      <c r="C172" s="45" t="str">
        <f>IF('Class-10 Data entry'!C175="","",UPPER('Class-10 Data entry'!C175))</f>
        <v/>
      </c>
      <c r="D172" s="5" t="str">
        <f>IF('Class-10 Data entry'!D175="","",'Class-10 Data entry'!D175)</f>
        <v/>
      </c>
      <c r="E172" s="5" t="str">
        <f>IF('Class-10 Data entry'!E175="","",'Class-10 Data entry'!E175)</f>
        <v/>
      </c>
      <c r="F172" s="5" t="str">
        <f>IF('Class-10 Data entry'!F175:H175="","",ROUNDUP(AVERAGE('Class-10 Data entry'!F175:H175)*45%,0))</f>
        <v/>
      </c>
      <c r="G172" s="5" t="str">
        <f>IF('Class-10 Data entry'!J175="","",ROUNDUP('Class-10 Data entry'!K175*25%,0))</f>
        <v/>
      </c>
      <c r="H172" s="95" t="str">
        <f>IF('Class-10 Data entry'!L175="","",ROUNDUP('Class-10 Data entry'!L175,0))</f>
        <v/>
      </c>
      <c r="I172" s="95" t="str">
        <f>IF('Class-10 Data entry'!M175="","",ROUNDUP('Class-10 Data entry'!M175,0))</f>
        <v/>
      </c>
      <c r="J172" s="95" t="str">
        <f>IF('Class-10 Data entry'!N175="","",ROUNDUP('Class-10 Data entry'!N175,0))</f>
        <v/>
      </c>
      <c r="K172" s="95" t="str">
        <f>IF('Class-10 Data entry'!O175="","",ROUNDUP('Class-10 Data entry'!O175,0))</f>
        <v/>
      </c>
      <c r="L172" s="95" t="str">
        <f>IF('Class-10 Data entry'!P175="","",ROUNDUP('Class-10 Data entry'!P175,0))</f>
        <v/>
      </c>
      <c r="M172" s="95" t="str">
        <f>IF('Class-10 Data entry'!Q175="","",ROUNDUP('Class-10 Data entry'!Q175,0))</f>
        <v/>
      </c>
    </row>
    <row r="173" spans="1:13" ht="21" customHeight="1">
      <c r="A173" s="5" t="str">
        <f>IF('Class-10 Data entry'!A176="","",IF('Class-10 Data entry'!A176=0,"",'Class-10 Data entry'!A176))</f>
        <v/>
      </c>
      <c r="B173" s="5" t="str">
        <f>IF('Class-10 Data entry'!B176="","",'Class-10 Data entry'!B176)</f>
        <v/>
      </c>
      <c r="C173" s="45" t="str">
        <f>IF('Class-10 Data entry'!C176="","",UPPER('Class-10 Data entry'!C176))</f>
        <v/>
      </c>
      <c r="D173" s="5" t="str">
        <f>IF('Class-10 Data entry'!D176="","",'Class-10 Data entry'!D176)</f>
        <v/>
      </c>
      <c r="E173" s="5" t="str">
        <f>IF('Class-10 Data entry'!E176="","",'Class-10 Data entry'!E176)</f>
        <v/>
      </c>
      <c r="F173" s="5" t="str">
        <f>IF('Class-10 Data entry'!F176:H176="","",ROUNDUP(AVERAGE('Class-10 Data entry'!F176:H176)*45%,0))</f>
        <v/>
      </c>
      <c r="G173" s="5" t="str">
        <f>IF('Class-10 Data entry'!J176="","",ROUNDUP('Class-10 Data entry'!K176*25%,0))</f>
        <v/>
      </c>
      <c r="H173" s="95" t="str">
        <f>IF('Class-10 Data entry'!L176="","",ROUNDUP('Class-10 Data entry'!L176,0))</f>
        <v/>
      </c>
      <c r="I173" s="95" t="str">
        <f>IF('Class-10 Data entry'!M176="","",ROUNDUP('Class-10 Data entry'!M176,0))</f>
        <v/>
      </c>
      <c r="J173" s="95" t="str">
        <f>IF('Class-10 Data entry'!N176="","",ROUNDUP('Class-10 Data entry'!N176,0))</f>
        <v/>
      </c>
      <c r="K173" s="95" t="str">
        <f>IF('Class-10 Data entry'!O176="","",ROUNDUP('Class-10 Data entry'!O176,0))</f>
        <v/>
      </c>
      <c r="L173" s="95" t="str">
        <f>IF('Class-10 Data entry'!P176="","",ROUNDUP('Class-10 Data entry'!P176,0))</f>
        <v/>
      </c>
      <c r="M173" s="95" t="str">
        <f>IF('Class-10 Data entry'!Q176="","",ROUNDUP('Class-10 Data entry'!Q176,0))</f>
        <v/>
      </c>
    </row>
    <row r="174" spans="1:13" ht="21" customHeight="1">
      <c r="A174" s="5" t="str">
        <f>IF('Class-10 Data entry'!A177="","",IF('Class-10 Data entry'!A177=0,"",'Class-10 Data entry'!A177))</f>
        <v/>
      </c>
      <c r="B174" s="5" t="str">
        <f>IF('Class-10 Data entry'!B177="","",'Class-10 Data entry'!B177)</f>
        <v/>
      </c>
      <c r="C174" s="45" t="str">
        <f>IF('Class-10 Data entry'!C177="","",UPPER('Class-10 Data entry'!C177))</f>
        <v/>
      </c>
      <c r="D174" s="5" t="str">
        <f>IF('Class-10 Data entry'!D177="","",'Class-10 Data entry'!D177)</f>
        <v/>
      </c>
      <c r="E174" s="5" t="str">
        <f>IF('Class-10 Data entry'!E177="","",'Class-10 Data entry'!E177)</f>
        <v/>
      </c>
      <c r="F174" s="5" t="str">
        <f>IF('Class-10 Data entry'!F177:H177="","",ROUNDUP(AVERAGE('Class-10 Data entry'!F177:H177)*45%,0))</f>
        <v/>
      </c>
      <c r="G174" s="5" t="str">
        <f>IF('Class-10 Data entry'!J177="","",ROUNDUP('Class-10 Data entry'!K177*25%,0))</f>
        <v/>
      </c>
      <c r="H174" s="95" t="str">
        <f>IF('Class-10 Data entry'!L177="","",ROUNDUP('Class-10 Data entry'!L177,0))</f>
        <v/>
      </c>
      <c r="I174" s="95" t="str">
        <f>IF('Class-10 Data entry'!M177="","",ROUNDUP('Class-10 Data entry'!M177,0))</f>
        <v/>
      </c>
      <c r="J174" s="95" t="str">
        <f>IF('Class-10 Data entry'!N177="","",ROUNDUP('Class-10 Data entry'!N177,0))</f>
        <v/>
      </c>
      <c r="K174" s="95" t="str">
        <f>IF('Class-10 Data entry'!O177="","",ROUNDUP('Class-10 Data entry'!O177,0))</f>
        <v/>
      </c>
      <c r="L174" s="95" t="str">
        <f>IF('Class-10 Data entry'!P177="","",ROUNDUP('Class-10 Data entry'!P177,0))</f>
        <v/>
      </c>
      <c r="M174" s="95" t="str">
        <f>IF('Class-10 Data entry'!Q177="","",ROUNDUP('Class-10 Data entry'!Q177,0))</f>
        <v/>
      </c>
    </row>
    <row r="175" spans="1:13" ht="21" customHeight="1">
      <c r="A175" s="5" t="str">
        <f>IF('Class-10 Data entry'!A178="","",IF('Class-10 Data entry'!A178=0,"",'Class-10 Data entry'!A178))</f>
        <v/>
      </c>
      <c r="B175" s="5" t="str">
        <f>IF('Class-10 Data entry'!B178="","",'Class-10 Data entry'!B178)</f>
        <v/>
      </c>
      <c r="C175" s="45" t="str">
        <f>IF('Class-10 Data entry'!C178="","",UPPER('Class-10 Data entry'!C178))</f>
        <v/>
      </c>
      <c r="D175" s="5" t="str">
        <f>IF('Class-10 Data entry'!D178="","",'Class-10 Data entry'!D178)</f>
        <v/>
      </c>
      <c r="E175" s="5" t="str">
        <f>IF('Class-10 Data entry'!E178="","",'Class-10 Data entry'!E178)</f>
        <v/>
      </c>
      <c r="F175" s="5" t="str">
        <f>IF('Class-10 Data entry'!F178:H178="","",ROUNDUP(AVERAGE('Class-10 Data entry'!F178:H178)*45%,0))</f>
        <v/>
      </c>
      <c r="G175" s="5" t="str">
        <f>IF('Class-10 Data entry'!J178="","",ROUNDUP('Class-10 Data entry'!K178*25%,0))</f>
        <v/>
      </c>
      <c r="H175" s="95" t="str">
        <f>IF('Class-10 Data entry'!L178="","",ROUNDUP('Class-10 Data entry'!L178,0))</f>
        <v/>
      </c>
      <c r="I175" s="95" t="str">
        <f>IF('Class-10 Data entry'!M178="","",ROUNDUP('Class-10 Data entry'!M178,0))</f>
        <v/>
      </c>
      <c r="J175" s="95" t="str">
        <f>IF('Class-10 Data entry'!N178="","",ROUNDUP('Class-10 Data entry'!N178,0))</f>
        <v/>
      </c>
      <c r="K175" s="95" t="str">
        <f>IF('Class-10 Data entry'!O178="","",ROUNDUP('Class-10 Data entry'!O178,0))</f>
        <v/>
      </c>
      <c r="L175" s="95" t="str">
        <f>IF('Class-10 Data entry'!P178="","",ROUNDUP('Class-10 Data entry'!P178,0))</f>
        <v/>
      </c>
      <c r="M175" s="95" t="str">
        <f>IF('Class-10 Data entry'!Q178="","",ROUNDUP('Class-10 Data entry'!Q178,0))</f>
        <v/>
      </c>
    </row>
    <row r="176" spans="1:13" ht="21" customHeight="1">
      <c r="A176" s="5" t="str">
        <f>IF('Class-10 Data entry'!A179="","",IF('Class-10 Data entry'!A179=0,"",'Class-10 Data entry'!A179))</f>
        <v/>
      </c>
      <c r="B176" s="5" t="str">
        <f>IF('Class-10 Data entry'!B179="","",'Class-10 Data entry'!B179)</f>
        <v/>
      </c>
      <c r="C176" s="45" t="str">
        <f>IF('Class-10 Data entry'!C179="","",UPPER('Class-10 Data entry'!C179))</f>
        <v/>
      </c>
      <c r="D176" s="5" t="str">
        <f>IF('Class-10 Data entry'!D179="","",'Class-10 Data entry'!D179)</f>
        <v/>
      </c>
      <c r="E176" s="5" t="str">
        <f>IF('Class-10 Data entry'!E179="","",'Class-10 Data entry'!E179)</f>
        <v/>
      </c>
      <c r="F176" s="5" t="str">
        <f>IF('Class-10 Data entry'!F179:H179="","",ROUNDUP(AVERAGE('Class-10 Data entry'!F179:H179)*45%,0))</f>
        <v/>
      </c>
      <c r="G176" s="5" t="str">
        <f>IF('Class-10 Data entry'!J179="","",ROUNDUP('Class-10 Data entry'!K179*25%,0))</f>
        <v/>
      </c>
      <c r="H176" s="95" t="str">
        <f>IF('Class-10 Data entry'!L179="","",ROUNDUP('Class-10 Data entry'!L179,0))</f>
        <v/>
      </c>
      <c r="I176" s="95" t="str">
        <f>IF('Class-10 Data entry'!M179="","",ROUNDUP('Class-10 Data entry'!M179,0))</f>
        <v/>
      </c>
      <c r="J176" s="95" t="str">
        <f>IF('Class-10 Data entry'!N179="","",ROUNDUP('Class-10 Data entry'!N179,0))</f>
        <v/>
      </c>
      <c r="K176" s="95" t="str">
        <f>IF('Class-10 Data entry'!O179="","",ROUNDUP('Class-10 Data entry'!O179,0))</f>
        <v/>
      </c>
      <c r="L176" s="95" t="str">
        <f>IF('Class-10 Data entry'!P179="","",ROUNDUP('Class-10 Data entry'!P179,0))</f>
        <v/>
      </c>
      <c r="M176" s="95" t="str">
        <f>IF('Class-10 Data entry'!Q179="","",ROUNDUP('Class-10 Data entry'!Q179,0))</f>
        <v/>
      </c>
    </row>
    <row r="177" spans="1:13" ht="21" customHeight="1">
      <c r="A177" s="5" t="str">
        <f>IF('Class-10 Data entry'!A180="","",IF('Class-10 Data entry'!A180=0,"",'Class-10 Data entry'!A180))</f>
        <v/>
      </c>
      <c r="B177" s="5" t="str">
        <f>IF('Class-10 Data entry'!B180="","",'Class-10 Data entry'!B180)</f>
        <v/>
      </c>
      <c r="C177" s="45" t="str">
        <f>IF('Class-10 Data entry'!C180="","",UPPER('Class-10 Data entry'!C180))</f>
        <v/>
      </c>
      <c r="D177" s="5" t="str">
        <f>IF('Class-10 Data entry'!D180="","",'Class-10 Data entry'!D180)</f>
        <v/>
      </c>
      <c r="E177" s="5" t="str">
        <f>IF('Class-10 Data entry'!E180="","",'Class-10 Data entry'!E180)</f>
        <v/>
      </c>
      <c r="F177" s="5" t="str">
        <f>IF('Class-10 Data entry'!F180:H180="","",ROUNDUP(AVERAGE('Class-10 Data entry'!F180:H180)*45%,0))</f>
        <v/>
      </c>
      <c r="G177" s="5" t="str">
        <f>IF('Class-10 Data entry'!J180="","",ROUNDUP('Class-10 Data entry'!K180*25%,0))</f>
        <v/>
      </c>
      <c r="H177" s="95" t="str">
        <f>IF('Class-10 Data entry'!L180="","",ROUNDUP('Class-10 Data entry'!L180,0))</f>
        <v/>
      </c>
      <c r="I177" s="95" t="str">
        <f>IF('Class-10 Data entry'!M180="","",ROUNDUP('Class-10 Data entry'!M180,0))</f>
        <v/>
      </c>
      <c r="J177" s="95" t="str">
        <f>IF('Class-10 Data entry'!N180="","",ROUNDUP('Class-10 Data entry'!N180,0))</f>
        <v/>
      </c>
      <c r="K177" s="95" t="str">
        <f>IF('Class-10 Data entry'!O180="","",ROUNDUP('Class-10 Data entry'!O180,0))</f>
        <v/>
      </c>
      <c r="L177" s="95" t="str">
        <f>IF('Class-10 Data entry'!P180="","",ROUNDUP('Class-10 Data entry'!P180,0))</f>
        <v/>
      </c>
      <c r="M177" s="95" t="str">
        <f>IF('Class-10 Data entry'!Q180="","",ROUNDUP('Class-10 Data entry'!Q180,0))</f>
        <v/>
      </c>
    </row>
    <row r="178" spans="1:13" ht="21" customHeight="1">
      <c r="A178" s="5" t="str">
        <f>IF('Class-10 Data entry'!A181="","",IF('Class-10 Data entry'!A181=0,"",'Class-10 Data entry'!A181))</f>
        <v/>
      </c>
      <c r="B178" s="5" t="str">
        <f>IF('Class-10 Data entry'!B181="","",'Class-10 Data entry'!B181)</f>
        <v/>
      </c>
      <c r="C178" s="45" t="str">
        <f>IF('Class-10 Data entry'!C181="","",UPPER('Class-10 Data entry'!C181))</f>
        <v/>
      </c>
      <c r="D178" s="5" t="str">
        <f>IF('Class-10 Data entry'!D181="","",'Class-10 Data entry'!D181)</f>
        <v/>
      </c>
      <c r="E178" s="5" t="str">
        <f>IF('Class-10 Data entry'!E181="","",'Class-10 Data entry'!E181)</f>
        <v/>
      </c>
      <c r="F178" s="5" t="str">
        <f>IF('Class-10 Data entry'!F181:H181="","",ROUNDUP(AVERAGE('Class-10 Data entry'!F181:H181)*45%,0))</f>
        <v/>
      </c>
      <c r="G178" s="5" t="str">
        <f>IF('Class-10 Data entry'!J181="","",ROUNDUP('Class-10 Data entry'!K181*25%,0))</f>
        <v/>
      </c>
      <c r="H178" s="95" t="str">
        <f>IF('Class-10 Data entry'!L181="","",ROUNDUP('Class-10 Data entry'!L181,0))</f>
        <v/>
      </c>
      <c r="I178" s="95" t="str">
        <f>IF('Class-10 Data entry'!M181="","",ROUNDUP('Class-10 Data entry'!M181,0))</f>
        <v/>
      </c>
      <c r="J178" s="95" t="str">
        <f>IF('Class-10 Data entry'!N181="","",ROUNDUP('Class-10 Data entry'!N181,0))</f>
        <v/>
      </c>
      <c r="K178" s="95" t="str">
        <f>IF('Class-10 Data entry'!O181="","",ROUNDUP('Class-10 Data entry'!O181,0))</f>
        <v/>
      </c>
      <c r="L178" s="95" t="str">
        <f>IF('Class-10 Data entry'!P181="","",ROUNDUP('Class-10 Data entry'!P181,0))</f>
        <v/>
      </c>
      <c r="M178" s="95" t="str">
        <f>IF('Class-10 Data entry'!Q181="","",ROUNDUP('Class-10 Data entry'!Q181,0))</f>
        <v/>
      </c>
    </row>
    <row r="179" spans="1:13" ht="21" customHeight="1">
      <c r="A179" s="5" t="str">
        <f>IF('Class-10 Data entry'!A182="","",IF('Class-10 Data entry'!A182=0,"",'Class-10 Data entry'!A182))</f>
        <v/>
      </c>
      <c r="B179" s="5" t="str">
        <f>IF('Class-10 Data entry'!B182="","",'Class-10 Data entry'!B182)</f>
        <v/>
      </c>
      <c r="C179" s="45" t="str">
        <f>IF('Class-10 Data entry'!C182="","",UPPER('Class-10 Data entry'!C182))</f>
        <v/>
      </c>
      <c r="D179" s="5" t="str">
        <f>IF('Class-10 Data entry'!D182="","",'Class-10 Data entry'!D182)</f>
        <v/>
      </c>
      <c r="E179" s="5" t="str">
        <f>IF('Class-10 Data entry'!E182="","",'Class-10 Data entry'!E182)</f>
        <v/>
      </c>
      <c r="F179" s="5" t="str">
        <f>IF('Class-10 Data entry'!F182:H182="","",ROUNDUP(AVERAGE('Class-10 Data entry'!F182:H182)*45%,0))</f>
        <v/>
      </c>
      <c r="G179" s="5" t="str">
        <f>IF('Class-10 Data entry'!J182="","",ROUNDUP('Class-10 Data entry'!K182*25%,0))</f>
        <v/>
      </c>
      <c r="H179" s="95" t="str">
        <f>IF('Class-10 Data entry'!L182="","",ROUNDUP('Class-10 Data entry'!L182,0))</f>
        <v/>
      </c>
      <c r="I179" s="95" t="str">
        <f>IF('Class-10 Data entry'!M182="","",ROUNDUP('Class-10 Data entry'!M182,0))</f>
        <v/>
      </c>
      <c r="J179" s="95" t="str">
        <f>IF('Class-10 Data entry'!N182="","",ROUNDUP('Class-10 Data entry'!N182,0))</f>
        <v/>
      </c>
      <c r="K179" s="95" t="str">
        <f>IF('Class-10 Data entry'!O182="","",ROUNDUP('Class-10 Data entry'!O182,0))</f>
        <v/>
      </c>
      <c r="L179" s="95" t="str">
        <f>IF('Class-10 Data entry'!P182="","",ROUNDUP('Class-10 Data entry'!P182,0))</f>
        <v/>
      </c>
      <c r="M179" s="95" t="str">
        <f>IF('Class-10 Data entry'!Q182="","",ROUNDUP('Class-10 Data entry'!Q182,0))</f>
        <v/>
      </c>
    </row>
    <row r="180" spans="1:13" ht="21" customHeight="1">
      <c r="A180" s="5" t="str">
        <f>IF('Class-10 Data entry'!A183="","",IF('Class-10 Data entry'!A183=0,"",'Class-10 Data entry'!A183))</f>
        <v/>
      </c>
      <c r="B180" s="5" t="str">
        <f>IF('Class-10 Data entry'!B183="","",'Class-10 Data entry'!B183)</f>
        <v/>
      </c>
      <c r="C180" s="45" t="str">
        <f>IF('Class-10 Data entry'!C183="","",UPPER('Class-10 Data entry'!C183))</f>
        <v/>
      </c>
      <c r="D180" s="5" t="str">
        <f>IF('Class-10 Data entry'!D183="","",'Class-10 Data entry'!D183)</f>
        <v/>
      </c>
      <c r="E180" s="5" t="str">
        <f>IF('Class-10 Data entry'!E183="","",'Class-10 Data entry'!E183)</f>
        <v/>
      </c>
      <c r="F180" s="5" t="str">
        <f>IF('Class-10 Data entry'!F183:H183="","",ROUNDUP(AVERAGE('Class-10 Data entry'!F183:H183)*45%,0))</f>
        <v/>
      </c>
      <c r="G180" s="5" t="str">
        <f>IF('Class-10 Data entry'!J183="","",ROUNDUP('Class-10 Data entry'!K183*25%,0))</f>
        <v/>
      </c>
      <c r="H180" s="95" t="str">
        <f>IF('Class-10 Data entry'!L183="","",ROUNDUP('Class-10 Data entry'!L183,0))</f>
        <v/>
      </c>
      <c r="I180" s="95" t="str">
        <f>IF('Class-10 Data entry'!M183="","",ROUNDUP('Class-10 Data entry'!M183,0))</f>
        <v/>
      </c>
      <c r="J180" s="95" t="str">
        <f>IF('Class-10 Data entry'!N183="","",ROUNDUP('Class-10 Data entry'!N183,0))</f>
        <v/>
      </c>
      <c r="K180" s="95" t="str">
        <f>IF('Class-10 Data entry'!O183="","",ROUNDUP('Class-10 Data entry'!O183,0))</f>
        <v/>
      </c>
      <c r="L180" s="95" t="str">
        <f>IF('Class-10 Data entry'!P183="","",ROUNDUP('Class-10 Data entry'!P183,0))</f>
        <v/>
      </c>
      <c r="M180" s="95" t="str">
        <f>IF('Class-10 Data entry'!Q183="","",ROUNDUP('Class-10 Data entry'!Q183,0))</f>
        <v/>
      </c>
    </row>
    <row r="181" spans="1:13" ht="21" customHeight="1">
      <c r="A181" s="5" t="str">
        <f>IF('Class-10 Data entry'!A184="","",IF('Class-10 Data entry'!A184=0,"",'Class-10 Data entry'!A184))</f>
        <v/>
      </c>
      <c r="B181" s="5" t="str">
        <f>IF('Class-10 Data entry'!B184="","",'Class-10 Data entry'!B184)</f>
        <v/>
      </c>
      <c r="C181" s="45" t="str">
        <f>IF('Class-10 Data entry'!C184="","",UPPER('Class-10 Data entry'!C184))</f>
        <v/>
      </c>
      <c r="D181" s="5" t="str">
        <f>IF('Class-10 Data entry'!D184="","",'Class-10 Data entry'!D184)</f>
        <v/>
      </c>
      <c r="E181" s="5" t="str">
        <f>IF('Class-10 Data entry'!E184="","",'Class-10 Data entry'!E184)</f>
        <v/>
      </c>
      <c r="F181" s="5" t="str">
        <f>IF('Class-10 Data entry'!F184:H184="","",ROUNDUP(AVERAGE('Class-10 Data entry'!F184:H184)*45%,0))</f>
        <v/>
      </c>
      <c r="G181" s="5" t="str">
        <f>IF('Class-10 Data entry'!J184="","",ROUNDUP('Class-10 Data entry'!K184*25%,0))</f>
        <v/>
      </c>
      <c r="H181" s="95" t="str">
        <f>IF('Class-10 Data entry'!L184="","",ROUNDUP('Class-10 Data entry'!L184,0))</f>
        <v/>
      </c>
      <c r="I181" s="95" t="str">
        <f>IF('Class-10 Data entry'!M184="","",ROUNDUP('Class-10 Data entry'!M184,0))</f>
        <v/>
      </c>
      <c r="J181" s="95" t="str">
        <f>IF('Class-10 Data entry'!N184="","",ROUNDUP('Class-10 Data entry'!N184,0))</f>
        <v/>
      </c>
      <c r="K181" s="95" t="str">
        <f>IF('Class-10 Data entry'!O184="","",ROUNDUP('Class-10 Data entry'!O184,0))</f>
        <v/>
      </c>
      <c r="L181" s="95" t="str">
        <f>IF('Class-10 Data entry'!P184="","",ROUNDUP('Class-10 Data entry'!P184,0))</f>
        <v/>
      </c>
      <c r="M181" s="95" t="str">
        <f>IF('Class-10 Data entry'!Q184="","",ROUNDUP('Class-10 Data entry'!Q184,0))</f>
        <v/>
      </c>
    </row>
    <row r="182" spans="1:13" ht="21" customHeight="1">
      <c r="A182" s="5" t="str">
        <f>IF('Class-10 Data entry'!A185="","",IF('Class-10 Data entry'!A185=0,"",'Class-10 Data entry'!A185))</f>
        <v/>
      </c>
      <c r="B182" s="5" t="str">
        <f>IF('Class-10 Data entry'!B185="","",'Class-10 Data entry'!B185)</f>
        <v/>
      </c>
      <c r="C182" s="45" t="str">
        <f>IF('Class-10 Data entry'!C185="","",UPPER('Class-10 Data entry'!C185))</f>
        <v/>
      </c>
      <c r="D182" s="5" t="str">
        <f>IF('Class-10 Data entry'!D185="","",'Class-10 Data entry'!D185)</f>
        <v/>
      </c>
      <c r="E182" s="5" t="str">
        <f>IF('Class-10 Data entry'!E185="","",'Class-10 Data entry'!E185)</f>
        <v/>
      </c>
      <c r="F182" s="5" t="str">
        <f>IF('Class-10 Data entry'!F185:H185="","",ROUNDUP(AVERAGE('Class-10 Data entry'!F185:H185)*45%,0))</f>
        <v/>
      </c>
      <c r="G182" s="5" t="str">
        <f>IF('Class-10 Data entry'!J185="","",ROUNDUP('Class-10 Data entry'!K185*25%,0))</f>
        <v/>
      </c>
      <c r="H182" s="95" t="str">
        <f>IF('Class-10 Data entry'!L185="","",ROUNDUP('Class-10 Data entry'!L185,0))</f>
        <v/>
      </c>
      <c r="I182" s="95" t="str">
        <f>IF('Class-10 Data entry'!M185="","",ROUNDUP('Class-10 Data entry'!M185,0))</f>
        <v/>
      </c>
      <c r="J182" s="95" t="str">
        <f>IF('Class-10 Data entry'!N185="","",ROUNDUP('Class-10 Data entry'!N185,0))</f>
        <v/>
      </c>
      <c r="K182" s="95" t="str">
        <f>IF('Class-10 Data entry'!O185="","",ROUNDUP('Class-10 Data entry'!O185,0))</f>
        <v/>
      </c>
      <c r="L182" s="95" t="str">
        <f>IF('Class-10 Data entry'!P185="","",ROUNDUP('Class-10 Data entry'!P185,0))</f>
        <v/>
      </c>
      <c r="M182" s="95" t="str">
        <f>IF('Class-10 Data entry'!Q185="","",ROUNDUP('Class-10 Data entry'!Q185,0))</f>
        <v/>
      </c>
    </row>
    <row r="183" spans="1:13" ht="21" customHeight="1">
      <c r="A183" s="5" t="str">
        <f>IF('Class-10 Data entry'!A186="","",IF('Class-10 Data entry'!A186=0,"",'Class-10 Data entry'!A186))</f>
        <v/>
      </c>
      <c r="B183" s="5" t="str">
        <f>IF('Class-10 Data entry'!B186="","",'Class-10 Data entry'!B186)</f>
        <v/>
      </c>
      <c r="C183" s="45" t="str">
        <f>IF('Class-10 Data entry'!C186="","",UPPER('Class-10 Data entry'!C186))</f>
        <v/>
      </c>
      <c r="D183" s="5" t="str">
        <f>IF('Class-10 Data entry'!D186="","",'Class-10 Data entry'!D186)</f>
        <v/>
      </c>
      <c r="E183" s="5" t="str">
        <f>IF('Class-10 Data entry'!E186="","",'Class-10 Data entry'!E186)</f>
        <v/>
      </c>
      <c r="F183" s="5" t="str">
        <f>IF('Class-10 Data entry'!F186:H186="","",ROUNDUP(AVERAGE('Class-10 Data entry'!F186:H186)*45%,0))</f>
        <v/>
      </c>
      <c r="G183" s="5" t="str">
        <f>IF('Class-10 Data entry'!J186="","",ROUNDUP('Class-10 Data entry'!K186*25%,0))</f>
        <v/>
      </c>
      <c r="H183" s="95" t="str">
        <f>IF('Class-10 Data entry'!L186="","",ROUNDUP('Class-10 Data entry'!L186,0))</f>
        <v/>
      </c>
      <c r="I183" s="95" t="str">
        <f>IF('Class-10 Data entry'!M186="","",ROUNDUP('Class-10 Data entry'!M186,0))</f>
        <v/>
      </c>
      <c r="J183" s="95" t="str">
        <f>IF('Class-10 Data entry'!N186="","",ROUNDUP('Class-10 Data entry'!N186,0))</f>
        <v/>
      </c>
      <c r="K183" s="95" t="str">
        <f>IF('Class-10 Data entry'!O186="","",ROUNDUP('Class-10 Data entry'!O186,0))</f>
        <v/>
      </c>
      <c r="L183" s="95" t="str">
        <f>IF('Class-10 Data entry'!P186="","",ROUNDUP('Class-10 Data entry'!P186,0))</f>
        <v/>
      </c>
      <c r="M183" s="95" t="str">
        <f>IF('Class-10 Data entry'!Q186="","",ROUNDUP('Class-10 Data entry'!Q186,0))</f>
        <v/>
      </c>
    </row>
    <row r="184" spans="1:13" ht="21" customHeight="1">
      <c r="A184" s="5" t="str">
        <f>IF('Class-10 Data entry'!A187="","",IF('Class-10 Data entry'!A187=0,"",'Class-10 Data entry'!A187))</f>
        <v/>
      </c>
      <c r="B184" s="5" t="str">
        <f>IF('Class-10 Data entry'!B187="","",'Class-10 Data entry'!B187)</f>
        <v/>
      </c>
      <c r="C184" s="45" t="str">
        <f>IF('Class-10 Data entry'!C187="","",UPPER('Class-10 Data entry'!C187))</f>
        <v/>
      </c>
      <c r="D184" s="5" t="str">
        <f>IF('Class-10 Data entry'!D187="","",'Class-10 Data entry'!D187)</f>
        <v/>
      </c>
      <c r="E184" s="5" t="str">
        <f>IF('Class-10 Data entry'!E187="","",'Class-10 Data entry'!E187)</f>
        <v/>
      </c>
      <c r="F184" s="5" t="str">
        <f>IF('Class-10 Data entry'!F187:H187="","",ROUNDUP(AVERAGE('Class-10 Data entry'!F187:H187)*45%,0))</f>
        <v/>
      </c>
      <c r="G184" s="5" t="str">
        <f>IF('Class-10 Data entry'!J187="","",ROUNDUP('Class-10 Data entry'!K187*25%,0))</f>
        <v/>
      </c>
      <c r="H184" s="95" t="str">
        <f>IF('Class-10 Data entry'!L187="","",ROUNDUP('Class-10 Data entry'!L187,0))</f>
        <v/>
      </c>
      <c r="I184" s="95" t="str">
        <f>IF('Class-10 Data entry'!M187="","",ROUNDUP('Class-10 Data entry'!M187,0))</f>
        <v/>
      </c>
      <c r="J184" s="95" t="str">
        <f>IF('Class-10 Data entry'!N187="","",ROUNDUP('Class-10 Data entry'!N187,0))</f>
        <v/>
      </c>
      <c r="K184" s="95" t="str">
        <f>IF('Class-10 Data entry'!O187="","",ROUNDUP('Class-10 Data entry'!O187,0))</f>
        <v/>
      </c>
      <c r="L184" s="95" t="str">
        <f>IF('Class-10 Data entry'!P187="","",ROUNDUP('Class-10 Data entry'!P187,0))</f>
        <v/>
      </c>
      <c r="M184" s="95" t="str">
        <f>IF('Class-10 Data entry'!Q187="","",ROUNDUP('Class-10 Data entry'!Q187,0))</f>
        <v/>
      </c>
    </row>
    <row r="185" spans="1:13" ht="21" customHeight="1">
      <c r="A185" s="5" t="str">
        <f>IF('Class-10 Data entry'!A188="","",IF('Class-10 Data entry'!A188=0,"",'Class-10 Data entry'!A188))</f>
        <v/>
      </c>
      <c r="B185" s="5" t="str">
        <f>IF('Class-10 Data entry'!B188="","",'Class-10 Data entry'!B188)</f>
        <v/>
      </c>
      <c r="C185" s="45" t="str">
        <f>IF('Class-10 Data entry'!C188="","",UPPER('Class-10 Data entry'!C188))</f>
        <v/>
      </c>
      <c r="D185" s="5" t="str">
        <f>IF('Class-10 Data entry'!D188="","",'Class-10 Data entry'!D188)</f>
        <v/>
      </c>
      <c r="E185" s="5" t="str">
        <f>IF('Class-10 Data entry'!E188="","",'Class-10 Data entry'!E188)</f>
        <v/>
      </c>
      <c r="F185" s="5" t="str">
        <f>IF('Class-10 Data entry'!F188:H188="","",ROUNDUP(AVERAGE('Class-10 Data entry'!F188:H188)*45%,0))</f>
        <v/>
      </c>
      <c r="G185" s="5" t="str">
        <f>IF('Class-10 Data entry'!J188="","",ROUNDUP('Class-10 Data entry'!K188*25%,0))</f>
        <v/>
      </c>
      <c r="H185" s="95" t="str">
        <f>IF('Class-10 Data entry'!L188="","",ROUNDUP('Class-10 Data entry'!L188,0))</f>
        <v/>
      </c>
      <c r="I185" s="95" t="str">
        <f>IF('Class-10 Data entry'!M188="","",ROUNDUP('Class-10 Data entry'!M188,0))</f>
        <v/>
      </c>
      <c r="J185" s="95" t="str">
        <f>IF('Class-10 Data entry'!N188="","",ROUNDUP('Class-10 Data entry'!N188,0))</f>
        <v/>
      </c>
      <c r="K185" s="95" t="str">
        <f>IF('Class-10 Data entry'!O188="","",ROUNDUP('Class-10 Data entry'!O188,0))</f>
        <v/>
      </c>
      <c r="L185" s="95" t="str">
        <f>IF('Class-10 Data entry'!P188="","",ROUNDUP('Class-10 Data entry'!P188,0))</f>
        <v/>
      </c>
      <c r="M185" s="95" t="str">
        <f>IF('Class-10 Data entry'!Q188="","",ROUNDUP('Class-10 Data entry'!Q188,0))</f>
        <v/>
      </c>
    </row>
    <row r="186" spans="1:13" ht="21" customHeight="1">
      <c r="A186" s="5" t="str">
        <f>IF('Class-10 Data entry'!A189="","",IF('Class-10 Data entry'!A189=0,"",'Class-10 Data entry'!A189))</f>
        <v/>
      </c>
      <c r="B186" s="5" t="str">
        <f>IF('Class-10 Data entry'!B189="","",'Class-10 Data entry'!B189)</f>
        <v/>
      </c>
      <c r="C186" s="45" t="str">
        <f>IF('Class-10 Data entry'!C189="","",UPPER('Class-10 Data entry'!C189))</f>
        <v/>
      </c>
      <c r="D186" s="5" t="str">
        <f>IF('Class-10 Data entry'!D189="","",'Class-10 Data entry'!D189)</f>
        <v/>
      </c>
      <c r="E186" s="5" t="str">
        <f>IF('Class-10 Data entry'!E189="","",'Class-10 Data entry'!E189)</f>
        <v/>
      </c>
      <c r="F186" s="5" t="str">
        <f>IF('Class-10 Data entry'!F189:H189="","",ROUNDUP(AVERAGE('Class-10 Data entry'!F189:H189)*45%,0))</f>
        <v/>
      </c>
      <c r="G186" s="5" t="str">
        <f>IF('Class-10 Data entry'!J189="","",ROUNDUP('Class-10 Data entry'!K189*25%,0))</f>
        <v/>
      </c>
      <c r="H186" s="95" t="str">
        <f>IF('Class-10 Data entry'!L189="","",ROUNDUP('Class-10 Data entry'!L189,0))</f>
        <v/>
      </c>
      <c r="I186" s="95" t="str">
        <f>IF('Class-10 Data entry'!M189="","",ROUNDUP('Class-10 Data entry'!M189,0))</f>
        <v/>
      </c>
      <c r="J186" s="95" t="str">
        <f>IF('Class-10 Data entry'!N189="","",ROUNDUP('Class-10 Data entry'!N189,0))</f>
        <v/>
      </c>
      <c r="K186" s="95" t="str">
        <f>IF('Class-10 Data entry'!O189="","",ROUNDUP('Class-10 Data entry'!O189,0))</f>
        <v/>
      </c>
      <c r="L186" s="95" t="str">
        <f>IF('Class-10 Data entry'!P189="","",ROUNDUP('Class-10 Data entry'!P189,0))</f>
        <v/>
      </c>
      <c r="M186" s="95" t="str">
        <f>IF('Class-10 Data entry'!Q189="","",ROUNDUP('Class-10 Data entry'!Q189,0))</f>
        <v/>
      </c>
    </row>
    <row r="187" spans="1:13" ht="21" customHeight="1">
      <c r="A187" s="5" t="str">
        <f>IF('Class-10 Data entry'!A190="","",IF('Class-10 Data entry'!A190=0,"",'Class-10 Data entry'!A190))</f>
        <v/>
      </c>
      <c r="B187" s="5" t="str">
        <f>IF('Class-10 Data entry'!B190="","",'Class-10 Data entry'!B190)</f>
        <v/>
      </c>
      <c r="C187" s="45" t="str">
        <f>IF('Class-10 Data entry'!C190="","",UPPER('Class-10 Data entry'!C190))</f>
        <v/>
      </c>
      <c r="D187" s="5" t="str">
        <f>IF('Class-10 Data entry'!D190="","",'Class-10 Data entry'!D190)</f>
        <v/>
      </c>
      <c r="E187" s="5" t="str">
        <f>IF('Class-10 Data entry'!E190="","",'Class-10 Data entry'!E190)</f>
        <v/>
      </c>
      <c r="F187" s="5" t="str">
        <f>IF('Class-10 Data entry'!F190:H190="","",ROUNDUP(AVERAGE('Class-10 Data entry'!F190:H190)*45%,0))</f>
        <v/>
      </c>
      <c r="G187" s="5" t="str">
        <f>IF('Class-10 Data entry'!J190="","",ROUNDUP('Class-10 Data entry'!K190*25%,0))</f>
        <v/>
      </c>
      <c r="H187" s="95" t="str">
        <f>IF('Class-10 Data entry'!L190="","",ROUNDUP('Class-10 Data entry'!L190,0))</f>
        <v/>
      </c>
      <c r="I187" s="95" t="str">
        <f>IF('Class-10 Data entry'!M190="","",ROUNDUP('Class-10 Data entry'!M190,0))</f>
        <v/>
      </c>
      <c r="J187" s="95" t="str">
        <f>IF('Class-10 Data entry'!N190="","",ROUNDUP('Class-10 Data entry'!N190,0))</f>
        <v/>
      </c>
      <c r="K187" s="95" t="str">
        <f>IF('Class-10 Data entry'!O190="","",ROUNDUP('Class-10 Data entry'!O190,0))</f>
        <v/>
      </c>
      <c r="L187" s="95" t="str">
        <f>IF('Class-10 Data entry'!P190="","",ROUNDUP('Class-10 Data entry'!P190,0))</f>
        <v/>
      </c>
      <c r="M187" s="95" t="str">
        <f>IF('Class-10 Data entry'!Q190="","",ROUNDUP('Class-10 Data entry'!Q190,0))</f>
        <v/>
      </c>
    </row>
    <row r="188" spans="1:13" ht="21" customHeight="1">
      <c r="A188" s="5" t="str">
        <f>IF('Class-10 Data entry'!A191="","",IF('Class-10 Data entry'!A191=0,"",'Class-10 Data entry'!A191))</f>
        <v/>
      </c>
      <c r="B188" s="5" t="str">
        <f>IF('Class-10 Data entry'!B191="","",'Class-10 Data entry'!B191)</f>
        <v/>
      </c>
      <c r="C188" s="45" t="str">
        <f>IF('Class-10 Data entry'!C191="","",UPPER('Class-10 Data entry'!C191))</f>
        <v/>
      </c>
      <c r="D188" s="5" t="str">
        <f>IF('Class-10 Data entry'!D191="","",'Class-10 Data entry'!D191)</f>
        <v/>
      </c>
      <c r="E188" s="5" t="str">
        <f>IF('Class-10 Data entry'!E191="","",'Class-10 Data entry'!E191)</f>
        <v/>
      </c>
      <c r="F188" s="5" t="str">
        <f>IF('Class-10 Data entry'!F191:H191="","",ROUNDUP(AVERAGE('Class-10 Data entry'!F191:H191)*45%,0))</f>
        <v/>
      </c>
      <c r="G188" s="5" t="str">
        <f>IF('Class-10 Data entry'!J191="","",ROUNDUP('Class-10 Data entry'!K191*25%,0))</f>
        <v/>
      </c>
      <c r="H188" s="95" t="str">
        <f>IF('Class-10 Data entry'!L191="","",ROUNDUP('Class-10 Data entry'!L191,0))</f>
        <v/>
      </c>
      <c r="I188" s="95" t="str">
        <f>IF('Class-10 Data entry'!M191="","",ROUNDUP('Class-10 Data entry'!M191,0))</f>
        <v/>
      </c>
      <c r="J188" s="95" t="str">
        <f>IF('Class-10 Data entry'!N191="","",ROUNDUP('Class-10 Data entry'!N191,0))</f>
        <v/>
      </c>
      <c r="K188" s="95" t="str">
        <f>IF('Class-10 Data entry'!O191="","",ROUNDUP('Class-10 Data entry'!O191,0))</f>
        <v/>
      </c>
      <c r="L188" s="95" t="str">
        <f>IF('Class-10 Data entry'!P191="","",ROUNDUP('Class-10 Data entry'!P191,0))</f>
        <v/>
      </c>
      <c r="M188" s="95" t="str">
        <f>IF('Class-10 Data entry'!Q191="","",ROUNDUP('Class-10 Data entry'!Q191,0))</f>
        <v/>
      </c>
    </row>
    <row r="189" spans="1:13" ht="21" customHeight="1">
      <c r="A189" s="5" t="str">
        <f>IF('Class-10 Data entry'!A192="","",IF('Class-10 Data entry'!A192=0,"",'Class-10 Data entry'!A192))</f>
        <v/>
      </c>
      <c r="B189" s="5" t="str">
        <f>IF('Class-10 Data entry'!B192="","",'Class-10 Data entry'!B192)</f>
        <v/>
      </c>
      <c r="C189" s="45" t="str">
        <f>IF('Class-10 Data entry'!C192="","",UPPER('Class-10 Data entry'!C192))</f>
        <v/>
      </c>
      <c r="D189" s="5" t="str">
        <f>IF('Class-10 Data entry'!D192="","",'Class-10 Data entry'!D192)</f>
        <v/>
      </c>
      <c r="E189" s="5" t="str">
        <f>IF('Class-10 Data entry'!E192="","",'Class-10 Data entry'!E192)</f>
        <v/>
      </c>
      <c r="F189" s="5" t="str">
        <f>IF('Class-10 Data entry'!F192:H192="","",ROUNDUP(AVERAGE('Class-10 Data entry'!F192:H192)*45%,0))</f>
        <v/>
      </c>
      <c r="G189" s="5" t="str">
        <f>IF('Class-10 Data entry'!J192="","",ROUNDUP('Class-10 Data entry'!K192*25%,0))</f>
        <v/>
      </c>
      <c r="H189" s="95" t="str">
        <f>IF('Class-10 Data entry'!L192="","",ROUNDUP('Class-10 Data entry'!L192,0))</f>
        <v/>
      </c>
      <c r="I189" s="95" t="str">
        <f>IF('Class-10 Data entry'!M192="","",ROUNDUP('Class-10 Data entry'!M192,0))</f>
        <v/>
      </c>
      <c r="J189" s="95" t="str">
        <f>IF('Class-10 Data entry'!N192="","",ROUNDUP('Class-10 Data entry'!N192,0))</f>
        <v/>
      </c>
      <c r="K189" s="95" t="str">
        <f>IF('Class-10 Data entry'!O192="","",ROUNDUP('Class-10 Data entry'!O192,0))</f>
        <v/>
      </c>
      <c r="L189" s="95" t="str">
        <f>IF('Class-10 Data entry'!P192="","",ROUNDUP('Class-10 Data entry'!P192,0))</f>
        <v/>
      </c>
      <c r="M189" s="95" t="str">
        <f>IF('Class-10 Data entry'!Q192="","",ROUNDUP('Class-10 Data entry'!Q192,0))</f>
        <v/>
      </c>
    </row>
    <row r="190" spans="1:13" ht="21" customHeight="1">
      <c r="A190" s="5" t="str">
        <f>IF('Class-10 Data entry'!A193="","",IF('Class-10 Data entry'!A193=0,"",'Class-10 Data entry'!A193))</f>
        <v/>
      </c>
      <c r="B190" s="5" t="str">
        <f>IF('Class-10 Data entry'!B193="","",'Class-10 Data entry'!B193)</f>
        <v/>
      </c>
      <c r="C190" s="45" t="str">
        <f>IF('Class-10 Data entry'!C193="","",UPPER('Class-10 Data entry'!C193))</f>
        <v/>
      </c>
      <c r="D190" s="5" t="str">
        <f>IF('Class-10 Data entry'!D193="","",'Class-10 Data entry'!D193)</f>
        <v/>
      </c>
      <c r="E190" s="5" t="str">
        <f>IF('Class-10 Data entry'!E193="","",'Class-10 Data entry'!E193)</f>
        <v/>
      </c>
      <c r="F190" s="5" t="str">
        <f>IF('Class-10 Data entry'!F193:H193="","",ROUNDUP(AVERAGE('Class-10 Data entry'!F193:H193)*45%,0))</f>
        <v/>
      </c>
      <c r="G190" s="5" t="str">
        <f>IF('Class-10 Data entry'!J193="","",ROUNDUP('Class-10 Data entry'!K193*25%,0))</f>
        <v/>
      </c>
      <c r="H190" s="95" t="str">
        <f>IF('Class-10 Data entry'!L193="","",ROUNDUP('Class-10 Data entry'!L193,0))</f>
        <v/>
      </c>
      <c r="I190" s="95" t="str">
        <f>IF('Class-10 Data entry'!M193="","",ROUNDUP('Class-10 Data entry'!M193,0))</f>
        <v/>
      </c>
      <c r="J190" s="95" t="str">
        <f>IF('Class-10 Data entry'!N193="","",ROUNDUP('Class-10 Data entry'!N193,0))</f>
        <v/>
      </c>
      <c r="K190" s="95" t="str">
        <f>IF('Class-10 Data entry'!O193="","",ROUNDUP('Class-10 Data entry'!O193,0))</f>
        <v/>
      </c>
      <c r="L190" s="95" t="str">
        <f>IF('Class-10 Data entry'!P193="","",ROUNDUP('Class-10 Data entry'!P193,0))</f>
        <v/>
      </c>
      <c r="M190" s="95" t="str">
        <f>IF('Class-10 Data entry'!Q193="","",ROUNDUP('Class-10 Data entry'!Q193,0))</f>
        <v/>
      </c>
    </row>
    <row r="191" spans="1:13" ht="21" customHeight="1">
      <c r="A191" s="5" t="str">
        <f>IF('Class-10 Data entry'!A194="","",IF('Class-10 Data entry'!A194=0,"",'Class-10 Data entry'!A194))</f>
        <v/>
      </c>
      <c r="B191" s="5" t="str">
        <f>IF('Class-10 Data entry'!B194="","",'Class-10 Data entry'!B194)</f>
        <v/>
      </c>
      <c r="C191" s="45" t="str">
        <f>IF('Class-10 Data entry'!C194="","",UPPER('Class-10 Data entry'!C194))</f>
        <v/>
      </c>
      <c r="D191" s="5" t="str">
        <f>IF('Class-10 Data entry'!D194="","",'Class-10 Data entry'!D194)</f>
        <v/>
      </c>
      <c r="E191" s="5" t="str">
        <f>IF('Class-10 Data entry'!E194="","",'Class-10 Data entry'!E194)</f>
        <v/>
      </c>
      <c r="F191" s="5" t="str">
        <f>IF('Class-10 Data entry'!F194:H194="","",ROUNDUP(AVERAGE('Class-10 Data entry'!F194:H194)*45%,0))</f>
        <v/>
      </c>
      <c r="G191" s="5" t="str">
        <f>IF('Class-10 Data entry'!J194="","",ROUNDUP('Class-10 Data entry'!K194*25%,0))</f>
        <v/>
      </c>
      <c r="H191" s="95" t="str">
        <f>IF('Class-10 Data entry'!L194="","",ROUNDUP('Class-10 Data entry'!L194,0))</f>
        <v/>
      </c>
      <c r="I191" s="95" t="str">
        <f>IF('Class-10 Data entry'!M194="","",ROUNDUP('Class-10 Data entry'!M194,0))</f>
        <v/>
      </c>
      <c r="J191" s="95" t="str">
        <f>IF('Class-10 Data entry'!N194="","",ROUNDUP('Class-10 Data entry'!N194,0))</f>
        <v/>
      </c>
      <c r="K191" s="95" t="str">
        <f>IF('Class-10 Data entry'!O194="","",ROUNDUP('Class-10 Data entry'!O194,0))</f>
        <v/>
      </c>
      <c r="L191" s="95" t="str">
        <f>IF('Class-10 Data entry'!P194="","",ROUNDUP('Class-10 Data entry'!P194,0))</f>
        <v/>
      </c>
      <c r="M191" s="95" t="str">
        <f>IF('Class-10 Data entry'!Q194="","",ROUNDUP('Class-10 Data entry'!Q194,0))</f>
        <v/>
      </c>
    </row>
    <row r="192" spans="1:13" ht="21" customHeight="1">
      <c r="A192" s="5" t="str">
        <f>IF('Class-10 Data entry'!A195="","",IF('Class-10 Data entry'!A195=0,"",'Class-10 Data entry'!A195))</f>
        <v/>
      </c>
      <c r="B192" s="5" t="str">
        <f>IF('Class-10 Data entry'!B195="","",'Class-10 Data entry'!B195)</f>
        <v/>
      </c>
      <c r="C192" s="45" t="str">
        <f>IF('Class-10 Data entry'!C195="","",UPPER('Class-10 Data entry'!C195))</f>
        <v/>
      </c>
      <c r="D192" s="5" t="str">
        <f>IF('Class-10 Data entry'!D195="","",'Class-10 Data entry'!D195)</f>
        <v/>
      </c>
      <c r="E192" s="5" t="str">
        <f>IF('Class-10 Data entry'!E195="","",'Class-10 Data entry'!E195)</f>
        <v/>
      </c>
      <c r="F192" s="5" t="str">
        <f>IF('Class-10 Data entry'!F195:H195="","",ROUNDUP(AVERAGE('Class-10 Data entry'!F195:H195)*45%,0))</f>
        <v/>
      </c>
      <c r="G192" s="5" t="str">
        <f>IF('Class-10 Data entry'!J195="","",ROUNDUP('Class-10 Data entry'!K195*25%,0))</f>
        <v/>
      </c>
      <c r="H192" s="95" t="str">
        <f>IF('Class-10 Data entry'!L195="","",ROUNDUP('Class-10 Data entry'!L195,0))</f>
        <v/>
      </c>
      <c r="I192" s="95" t="str">
        <f>IF('Class-10 Data entry'!M195="","",ROUNDUP('Class-10 Data entry'!M195,0))</f>
        <v/>
      </c>
      <c r="J192" s="95" t="str">
        <f>IF('Class-10 Data entry'!N195="","",ROUNDUP('Class-10 Data entry'!N195,0))</f>
        <v/>
      </c>
      <c r="K192" s="95" t="str">
        <f>IF('Class-10 Data entry'!O195="","",ROUNDUP('Class-10 Data entry'!O195,0))</f>
        <v/>
      </c>
      <c r="L192" s="95" t="str">
        <f>IF('Class-10 Data entry'!P195="","",ROUNDUP('Class-10 Data entry'!P195,0))</f>
        <v/>
      </c>
      <c r="M192" s="95" t="str">
        <f>IF('Class-10 Data entry'!Q195="","",ROUNDUP('Class-10 Data entry'!Q195,0))</f>
        <v/>
      </c>
    </row>
    <row r="193" spans="1:13" ht="21" customHeight="1">
      <c r="A193" s="5" t="str">
        <f>IF('Class-10 Data entry'!A196="","",IF('Class-10 Data entry'!A196=0,"",'Class-10 Data entry'!A196))</f>
        <v/>
      </c>
      <c r="B193" s="5" t="str">
        <f>IF('Class-10 Data entry'!B196="","",'Class-10 Data entry'!B196)</f>
        <v/>
      </c>
      <c r="C193" s="45" t="str">
        <f>IF('Class-10 Data entry'!C196="","",UPPER('Class-10 Data entry'!C196))</f>
        <v/>
      </c>
      <c r="D193" s="5" t="str">
        <f>IF('Class-10 Data entry'!D196="","",'Class-10 Data entry'!D196)</f>
        <v/>
      </c>
      <c r="E193" s="5" t="str">
        <f>IF('Class-10 Data entry'!E196="","",'Class-10 Data entry'!E196)</f>
        <v/>
      </c>
      <c r="F193" s="5" t="str">
        <f>IF('Class-10 Data entry'!F196:H196="","",ROUNDUP(AVERAGE('Class-10 Data entry'!F196:H196)*45%,0))</f>
        <v/>
      </c>
      <c r="G193" s="5" t="str">
        <f>IF('Class-10 Data entry'!J196="","",ROUNDUP('Class-10 Data entry'!K196*25%,0))</f>
        <v/>
      </c>
      <c r="H193" s="95" t="str">
        <f>IF('Class-10 Data entry'!L196="","",ROUNDUP('Class-10 Data entry'!L196,0))</f>
        <v/>
      </c>
      <c r="I193" s="95" t="str">
        <f>IF('Class-10 Data entry'!M196="","",ROUNDUP('Class-10 Data entry'!M196,0))</f>
        <v/>
      </c>
      <c r="J193" s="95" t="str">
        <f>IF('Class-10 Data entry'!N196="","",ROUNDUP('Class-10 Data entry'!N196,0))</f>
        <v/>
      </c>
      <c r="K193" s="95" t="str">
        <f>IF('Class-10 Data entry'!O196="","",ROUNDUP('Class-10 Data entry'!O196,0))</f>
        <v/>
      </c>
      <c r="L193" s="95" t="str">
        <f>IF('Class-10 Data entry'!P196="","",ROUNDUP('Class-10 Data entry'!P196,0))</f>
        <v/>
      </c>
      <c r="M193" s="95" t="str">
        <f>IF('Class-10 Data entry'!Q196="","",ROUNDUP('Class-10 Data entry'!Q196,0))</f>
        <v/>
      </c>
    </row>
    <row r="194" spans="1:13" ht="21" customHeight="1">
      <c r="A194" s="5" t="str">
        <f>IF('Class-10 Data entry'!A197="","",IF('Class-10 Data entry'!A197=0,"",'Class-10 Data entry'!A197))</f>
        <v/>
      </c>
      <c r="B194" s="5" t="str">
        <f>IF('Class-10 Data entry'!B197="","",'Class-10 Data entry'!B197)</f>
        <v/>
      </c>
      <c r="C194" s="45" t="str">
        <f>IF('Class-10 Data entry'!C197="","",UPPER('Class-10 Data entry'!C197))</f>
        <v/>
      </c>
      <c r="D194" s="5" t="str">
        <f>IF('Class-10 Data entry'!D197="","",'Class-10 Data entry'!D197)</f>
        <v/>
      </c>
      <c r="E194" s="5" t="str">
        <f>IF('Class-10 Data entry'!E197="","",'Class-10 Data entry'!E197)</f>
        <v/>
      </c>
      <c r="F194" s="5" t="str">
        <f>IF('Class-10 Data entry'!F197:H197="","",ROUNDUP(AVERAGE('Class-10 Data entry'!F197:H197)*45%,0))</f>
        <v/>
      </c>
      <c r="G194" s="5" t="str">
        <f>IF('Class-10 Data entry'!J197="","",ROUNDUP('Class-10 Data entry'!K197*25%,0))</f>
        <v/>
      </c>
      <c r="H194" s="95" t="str">
        <f>IF('Class-10 Data entry'!L197="","",ROUNDUP('Class-10 Data entry'!L197,0))</f>
        <v/>
      </c>
      <c r="I194" s="95" t="str">
        <f>IF('Class-10 Data entry'!M197="","",ROUNDUP('Class-10 Data entry'!M197,0))</f>
        <v/>
      </c>
      <c r="J194" s="95" t="str">
        <f>IF('Class-10 Data entry'!N197="","",ROUNDUP('Class-10 Data entry'!N197,0))</f>
        <v/>
      </c>
      <c r="K194" s="95" t="str">
        <f>IF('Class-10 Data entry'!O197="","",ROUNDUP('Class-10 Data entry'!O197,0))</f>
        <v/>
      </c>
      <c r="L194" s="95" t="str">
        <f>IF('Class-10 Data entry'!P197="","",ROUNDUP('Class-10 Data entry'!P197,0))</f>
        <v/>
      </c>
      <c r="M194" s="95" t="str">
        <f>IF('Class-10 Data entry'!Q197="","",ROUNDUP('Class-10 Data entry'!Q197,0))</f>
        <v/>
      </c>
    </row>
    <row r="195" spans="1:13" ht="21" customHeight="1">
      <c r="A195" s="5" t="str">
        <f>IF('Class-10 Data entry'!A198="","",IF('Class-10 Data entry'!A198=0,"",'Class-10 Data entry'!A198))</f>
        <v/>
      </c>
      <c r="B195" s="5" t="str">
        <f>IF('Class-10 Data entry'!B198="","",'Class-10 Data entry'!B198)</f>
        <v/>
      </c>
      <c r="C195" s="45" t="str">
        <f>IF('Class-10 Data entry'!C198="","",UPPER('Class-10 Data entry'!C198))</f>
        <v/>
      </c>
      <c r="D195" s="5" t="str">
        <f>IF('Class-10 Data entry'!D198="","",'Class-10 Data entry'!D198)</f>
        <v/>
      </c>
      <c r="E195" s="5" t="str">
        <f>IF('Class-10 Data entry'!E198="","",'Class-10 Data entry'!E198)</f>
        <v/>
      </c>
      <c r="F195" s="5" t="str">
        <f>IF('Class-10 Data entry'!F198:H198="","",ROUNDUP(AVERAGE('Class-10 Data entry'!F198:H198)*45%,0))</f>
        <v/>
      </c>
      <c r="G195" s="5" t="str">
        <f>IF('Class-10 Data entry'!J198="","",ROUNDUP('Class-10 Data entry'!K198*25%,0))</f>
        <v/>
      </c>
      <c r="H195" s="95" t="str">
        <f>IF('Class-10 Data entry'!L198="","",ROUNDUP('Class-10 Data entry'!L198,0))</f>
        <v/>
      </c>
      <c r="I195" s="95" t="str">
        <f>IF('Class-10 Data entry'!M198="","",ROUNDUP('Class-10 Data entry'!M198,0))</f>
        <v/>
      </c>
      <c r="J195" s="95" t="str">
        <f>IF('Class-10 Data entry'!N198="","",ROUNDUP('Class-10 Data entry'!N198,0))</f>
        <v/>
      </c>
      <c r="K195" s="95" t="str">
        <f>IF('Class-10 Data entry'!O198="","",ROUNDUP('Class-10 Data entry'!O198,0))</f>
        <v/>
      </c>
      <c r="L195" s="95" t="str">
        <f>IF('Class-10 Data entry'!P198="","",ROUNDUP('Class-10 Data entry'!P198,0))</f>
        <v/>
      </c>
      <c r="M195" s="95" t="str">
        <f>IF('Class-10 Data entry'!Q198="","",ROUNDUP('Class-10 Data entry'!Q198,0))</f>
        <v/>
      </c>
    </row>
    <row r="196" spans="1:13" ht="21" customHeight="1">
      <c r="A196" s="5" t="str">
        <f>IF('Class-10 Data entry'!A199="","",IF('Class-10 Data entry'!A199=0,"",'Class-10 Data entry'!A199))</f>
        <v/>
      </c>
      <c r="B196" s="5" t="str">
        <f>IF('Class-10 Data entry'!B199="","",'Class-10 Data entry'!B199)</f>
        <v/>
      </c>
      <c r="C196" s="45" t="str">
        <f>IF('Class-10 Data entry'!C199="","",UPPER('Class-10 Data entry'!C199))</f>
        <v/>
      </c>
      <c r="D196" s="5" t="str">
        <f>IF('Class-10 Data entry'!D199="","",'Class-10 Data entry'!D199)</f>
        <v/>
      </c>
      <c r="E196" s="5" t="str">
        <f>IF('Class-10 Data entry'!E199="","",'Class-10 Data entry'!E199)</f>
        <v/>
      </c>
      <c r="F196" s="5" t="str">
        <f>IF('Class-10 Data entry'!F199:H199="","",ROUNDUP(AVERAGE('Class-10 Data entry'!F199:H199)*45%,0))</f>
        <v/>
      </c>
      <c r="G196" s="5" t="str">
        <f>IF('Class-10 Data entry'!J199="","",ROUNDUP('Class-10 Data entry'!K199*25%,0))</f>
        <v/>
      </c>
      <c r="H196" s="95" t="str">
        <f>IF('Class-10 Data entry'!L199="","",ROUNDUP('Class-10 Data entry'!L199,0))</f>
        <v/>
      </c>
      <c r="I196" s="95" t="str">
        <f>IF('Class-10 Data entry'!M199="","",ROUNDUP('Class-10 Data entry'!M199,0))</f>
        <v/>
      </c>
      <c r="J196" s="95" t="str">
        <f>IF('Class-10 Data entry'!N199="","",ROUNDUP('Class-10 Data entry'!N199,0))</f>
        <v/>
      </c>
      <c r="K196" s="95" t="str">
        <f>IF('Class-10 Data entry'!O199="","",ROUNDUP('Class-10 Data entry'!O199,0))</f>
        <v/>
      </c>
      <c r="L196" s="95" t="str">
        <f>IF('Class-10 Data entry'!P199="","",ROUNDUP('Class-10 Data entry'!P199,0))</f>
        <v/>
      </c>
      <c r="M196" s="95" t="str">
        <f>IF('Class-10 Data entry'!Q199="","",ROUNDUP('Class-10 Data entry'!Q199,0))</f>
        <v/>
      </c>
    </row>
    <row r="197" spans="1:13" ht="21" customHeight="1">
      <c r="A197" s="5" t="str">
        <f>IF('Class-10 Data entry'!A200="","",IF('Class-10 Data entry'!A200=0,"",'Class-10 Data entry'!A200))</f>
        <v/>
      </c>
      <c r="B197" s="5" t="str">
        <f>IF('Class-10 Data entry'!B200="","",'Class-10 Data entry'!B200)</f>
        <v/>
      </c>
      <c r="C197" s="45" t="str">
        <f>IF('Class-10 Data entry'!C200="","",UPPER('Class-10 Data entry'!C200))</f>
        <v/>
      </c>
      <c r="D197" s="5" t="str">
        <f>IF('Class-10 Data entry'!D200="","",'Class-10 Data entry'!D200)</f>
        <v/>
      </c>
      <c r="E197" s="5" t="str">
        <f>IF('Class-10 Data entry'!E200="","",'Class-10 Data entry'!E200)</f>
        <v/>
      </c>
      <c r="F197" s="5" t="str">
        <f>IF('Class-10 Data entry'!F200:H200="","",ROUNDUP(AVERAGE('Class-10 Data entry'!F200:H200)*45%,0))</f>
        <v/>
      </c>
      <c r="G197" s="5" t="str">
        <f>IF('Class-10 Data entry'!J200="","",ROUNDUP('Class-10 Data entry'!K200*25%,0))</f>
        <v/>
      </c>
      <c r="H197" s="95" t="str">
        <f>IF('Class-10 Data entry'!L200="","",ROUNDUP('Class-10 Data entry'!L200,0))</f>
        <v/>
      </c>
      <c r="I197" s="95" t="str">
        <f>IF('Class-10 Data entry'!M200="","",ROUNDUP('Class-10 Data entry'!M200,0))</f>
        <v/>
      </c>
      <c r="J197" s="95" t="str">
        <f>IF('Class-10 Data entry'!N200="","",ROUNDUP('Class-10 Data entry'!N200,0))</f>
        <v/>
      </c>
      <c r="K197" s="95" t="str">
        <f>IF('Class-10 Data entry'!O200="","",ROUNDUP('Class-10 Data entry'!O200,0))</f>
        <v/>
      </c>
      <c r="L197" s="95" t="str">
        <f>IF('Class-10 Data entry'!P200="","",ROUNDUP('Class-10 Data entry'!P200,0))</f>
        <v/>
      </c>
      <c r="M197" s="95" t="str">
        <f>IF('Class-10 Data entry'!Q200="","",ROUNDUP('Class-10 Data entry'!Q200,0))</f>
        <v/>
      </c>
    </row>
    <row r="198" spans="1:13" ht="21" customHeight="1">
      <c r="A198" s="5" t="str">
        <f>IF('Class-10 Data entry'!A201="","",IF('Class-10 Data entry'!A201=0,"",'Class-10 Data entry'!A201))</f>
        <v/>
      </c>
      <c r="B198" s="5" t="str">
        <f>IF('Class-10 Data entry'!B201="","",'Class-10 Data entry'!B201)</f>
        <v/>
      </c>
      <c r="C198" s="45" t="str">
        <f>IF('Class-10 Data entry'!C201="","",UPPER('Class-10 Data entry'!C201))</f>
        <v/>
      </c>
      <c r="D198" s="5" t="str">
        <f>IF('Class-10 Data entry'!D201="","",'Class-10 Data entry'!D201)</f>
        <v/>
      </c>
      <c r="E198" s="5" t="str">
        <f>IF('Class-10 Data entry'!E201="","",'Class-10 Data entry'!E201)</f>
        <v/>
      </c>
      <c r="F198" s="5" t="str">
        <f>IF('Class-10 Data entry'!F201:H201="","",ROUNDUP(AVERAGE('Class-10 Data entry'!F201:H201)*45%,0))</f>
        <v/>
      </c>
      <c r="G198" s="5" t="str">
        <f>IF('Class-10 Data entry'!J201="","",ROUNDUP('Class-10 Data entry'!K201*25%,0))</f>
        <v/>
      </c>
      <c r="H198" s="95" t="str">
        <f>IF('Class-10 Data entry'!L201="","",ROUNDUP('Class-10 Data entry'!L201,0))</f>
        <v/>
      </c>
      <c r="I198" s="95" t="str">
        <f>IF('Class-10 Data entry'!M201="","",ROUNDUP('Class-10 Data entry'!M201,0))</f>
        <v/>
      </c>
      <c r="J198" s="95" t="str">
        <f>IF('Class-10 Data entry'!N201="","",ROUNDUP('Class-10 Data entry'!N201,0))</f>
        <v/>
      </c>
      <c r="K198" s="95" t="str">
        <f>IF('Class-10 Data entry'!O201="","",ROUNDUP('Class-10 Data entry'!O201,0))</f>
        <v/>
      </c>
      <c r="L198" s="95" t="str">
        <f>IF('Class-10 Data entry'!P201="","",ROUNDUP('Class-10 Data entry'!P201,0))</f>
        <v/>
      </c>
      <c r="M198" s="95" t="str">
        <f>IF('Class-10 Data entry'!Q201="","",ROUNDUP('Class-10 Data entry'!Q201,0))</f>
        <v/>
      </c>
    </row>
    <row r="199" spans="1:13" ht="21" customHeight="1">
      <c r="A199" s="5" t="str">
        <f>IF('Class-10 Data entry'!A202="","",IF('Class-10 Data entry'!A202=0,"",'Class-10 Data entry'!A202))</f>
        <v/>
      </c>
      <c r="B199" s="5" t="str">
        <f>IF('Class-10 Data entry'!B202="","",'Class-10 Data entry'!B202)</f>
        <v/>
      </c>
      <c r="C199" s="45" t="str">
        <f>IF('Class-10 Data entry'!C202="","",UPPER('Class-10 Data entry'!C202))</f>
        <v/>
      </c>
      <c r="D199" s="5" t="str">
        <f>IF('Class-10 Data entry'!D202="","",'Class-10 Data entry'!D202)</f>
        <v/>
      </c>
      <c r="E199" s="5" t="str">
        <f>IF('Class-10 Data entry'!E202="","",'Class-10 Data entry'!E202)</f>
        <v/>
      </c>
      <c r="F199" s="5" t="str">
        <f>IF('Class-10 Data entry'!F202:H202="","",ROUNDUP(AVERAGE('Class-10 Data entry'!F202:H202)*45%,0))</f>
        <v/>
      </c>
      <c r="G199" s="5" t="str">
        <f>IF('Class-10 Data entry'!J202="","",ROUNDUP('Class-10 Data entry'!K202*25%,0))</f>
        <v/>
      </c>
      <c r="H199" s="95" t="str">
        <f>IF('Class-10 Data entry'!L202="","",ROUNDUP('Class-10 Data entry'!L202,0))</f>
        <v/>
      </c>
      <c r="I199" s="95" t="str">
        <f>IF('Class-10 Data entry'!M202="","",ROUNDUP('Class-10 Data entry'!M202,0))</f>
        <v/>
      </c>
      <c r="J199" s="95" t="str">
        <f>IF('Class-10 Data entry'!N202="","",ROUNDUP('Class-10 Data entry'!N202,0))</f>
        <v/>
      </c>
      <c r="K199" s="95" t="str">
        <f>IF('Class-10 Data entry'!O202="","",ROUNDUP('Class-10 Data entry'!O202,0))</f>
        <v/>
      </c>
      <c r="L199" s="95" t="str">
        <f>IF('Class-10 Data entry'!P202="","",ROUNDUP('Class-10 Data entry'!P202,0))</f>
        <v/>
      </c>
      <c r="M199" s="95" t="str">
        <f>IF('Class-10 Data entry'!Q202="","",ROUNDUP('Class-10 Data entry'!Q202,0))</f>
        <v/>
      </c>
    </row>
    <row r="200" spans="1:13" ht="21" customHeight="1">
      <c r="A200" s="5" t="str">
        <f>IF('Class-10 Data entry'!A203="","",IF('Class-10 Data entry'!A203=0,"",'Class-10 Data entry'!A203))</f>
        <v/>
      </c>
      <c r="B200" s="5" t="str">
        <f>IF('Class-10 Data entry'!B203="","",'Class-10 Data entry'!B203)</f>
        <v/>
      </c>
      <c r="C200" s="45" t="str">
        <f>IF('Class-10 Data entry'!C203="","",UPPER('Class-10 Data entry'!C203))</f>
        <v/>
      </c>
      <c r="D200" s="5" t="str">
        <f>IF('Class-10 Data entry'!D203="","",'Class-10 Data entry'!D203)</f>
        <v/>
      </c>
      <c r="E200" s="5" t="str">
        <f>IF('Class-10 Data entry'!E203="","",'Class-10 Data entry'!E203)</f>
        <v/>
      </c>
      <c r="F200" s="5" t="str">
        <f>IF('Class-10 Data entry'!F203:H203="","",ROUNDUP(AVERAGE('Class-10 Data entry'!F203:H203)*45%,0))</f>
        <v/>
      </c>
      <c r="G200" s="5" t="str">
        <f>IF('Class-10 Data entry'!J203="","",ROUNDUP('Class-10 Data entry'!K203*25%,0))</f>
        <v/>
      </c>
      <c r="H200" s="95" t="str">
        <f>IF('Class-10 Data entry'!L203="","",ROUNDUP('Class-10 Data entry'!L203,0))</f>
        <v/>
      </c>
      <c r="I200" s="95" t="str">
        <f>IF('Class-10 Data entry'!M203="","",ROUNDUP('Class-10 Data entry'!M203,0))</f>
        <v/>
      </c>
      <c r="J200" s="95" t="str">
        <f>IF('Class-10 Data entry'!N203="","",ROUNDUP('Class-10 Data entry'!N203,0))</f>
        <v/>
      </c>
      <c r="K200" s="95" t="str">
        <f>IF('Class-10 Data entry'!O203="","",ROUNDUP('Class-10 Data entry'!O203,0))</f>
        <v/>
      </c>
      <c r="L200" s="95" t="str">
        <f>IF('Class-10 Data entry'!P203="","",ROUNDUP('Class-10 Data entry'!P203,0))</f>
        <v/>
      </c>
      <c r="M200" s="95" t="str">
        <f>IF('Class-10 Data entry'!Q203="","",ROUNDUP('Class-10 Data entry'!Q203,0))</f>
        <v/>
      </c>
    </row>
    <row r="201" spans="1:13" ht="21" customHeight="1">
      <c r="A201" s="5" t="str">
        <f>IF('Class-10 Data entry'!A204="","",IF('Class-10 Data entry'!A204=0,"",'Class-10 Data entry'!A204))</f>
        <v/>
      </c>
      <c r="B201" s="5" t="str">
        <f>IF('Class-10 Data entry'!B204="","",'Class-10 Data entry'!B204)</f>
        <v/>
      </c>
      <c r="C201" s="45" t="str">
        <f>IF('Class-10 Data entry'!C204="","",UPPER('Class-10 Data entry'!C204))</f>
        <v/>
      </c>
      <c r="D201" s="5" t="str">
        <f>IF('Class-10 Data entry'!D204="","",'Class-10 Data entry'!D204)</f>
        <v/>
      </c>
      <c r="E201" s="5" t="str">
        <f>IF('Class-10 Data entry'!E204="","",'Class-10 Data entry'!E204)</f>
        <v/>
      </c>
      <c r="F201" s="5" t="str">
        <f>IF('Class-10 Data entry'!F204:H204="","",ROUNDUP(AVERAGE('Class-10 Data entry'!F204:H204)*45%,0))</f>
        <v/>
      </c>
      <c r="G201" s="5" t="str">
        <f>IF('Class-10 Data entry'!J204="","",ROUNDUP('Class-10 Data entry'!K204*25%,0))</f>
        <v/>
      </c>
      <c r="H201" s="95" t="str">
        <f>IF('Class-10 Data entry'!L204="","",ROUNDUP('Class-10 Data entry'!L204,0))</f>
        <v/>
      </c>
      <c r="I201" s="95" t="str">
        <f>IF('Class-10 Data entry'!M204="","",ROUNDUP('Class-10 Data entry'!M204,0))</f>
        <v/>
      </c>
      <c r="J201" s="95" t="str">
        <f>IF('Class-10 Data entry'!N204="","",ROUNDUP('Class-10 Data entry'!N204,0))</f>
        <v/>
      </c>
      <c r="K201" s="95" t="str">
        <f>IF('Class-10 Data entry'!O204="","",ROUNDUP('Class-10 Data entry'!O204,0))</f>
        <v/>
      </c>
      <c r="L201" s="95" t="str">
        <f>IF('Class-10 Data entry'!P204="","",ROUNDUP('Class-10 Data entry'!P204,0))</f>
        <v/>
      </c>
      <c r="M201" s="95" t="str">
        <f>IF('Class-10 Data entry'!Q204="","",ROUNDUP('Class-10 Data entry'!Q204,0))</f>
        <v/>
      </c>
    </row>
    <row r="202" spans="1:13" ht="21" customHeight="1">
      <c r="A202" s="5" t="str">
        <f>IF('Class-10 Data entry'!A205="","",IF('Class-10 Data entry'!A205=0,"",'Class-10 Data entry'!A205))</f>
        <v/>
      </c>
      <c r="B202" s="5" t="str">
        <f>IF('Class-10 Data entry'!B205="","",'Class-10 Data entry'!B205)</f>
        <v/>
      </c>
      <c r="C202" s="45" t="str">
        <f>IF('Class-10 Data entry'!C205="","",UPPER('Class-10 Data entry'!C205))</f>
        <v/>
      </c>
      <c r="D202" s="5" t="str">
        <f>IF('Class-10 Data entry'!D205="","",'Class-10 Data entry'!D205)</f>
        <v/>
      </c>
      <c r="E202" s="5" t="str">
        <f>IF('Class-10 Data entry'!E205="","",'Class-10 Data entry'!E205)</f>
        <v/>
      </c>
      <c r="F202" s="5" t="str">
        <f>IF('Class-10 Data entry'!F205:H205="","",ROUNDUP(AVERAGE('Class-10 Data entry'!F205:H205)*45%,0))</f>
        <v/>
      </c>
      <c r="G202" s="5" t="str">
        <f>IF('Class-10 Data entry'!J205="","",ROUNDUP('Class-10 Data entry'!K205*25%,0))</f>
        <v/>
      </c>
      <c r="H202" s="95" t="str">
        <f>IF('Class-10 Data entry'!L205="","",ROUNDUP('Class-10 Data entry'!L205,0))</f>
        <v/>
      </c>
      <c r="I202" s="95" t="str">
        <f>IF('Class-10 Data entry'!M205="","",ROUNDUP('Class-10 Data entry'!M205,0))</f>
        <v/>
      </c>
      <c r="J202" s="95" t="str">
        <f>IF('Class-10 Data entry'!N205="","",ROUNDUP('Class-10 Data entry'!N205,0))</f>
        <v/>
      </c>
      <c r="K202" s="95" t="str">
        <f>IF('Class-10 Data entry'!O205="","",ROUNDUP('Class-10 Data entry'!O205,0))</f>
        <v/>
      </c>
      <c r="L202" s="95" t="str">
        <f>IF('Class-10 Data entry'!P205="","",ROUNDUP('Class-10 Data entry'!P205,0))</f>
        <v/>
      </c>
      <c r="M202" s="95" t="str">
        <f>IF('Class-10 Data entry'!Q205="","",ROUNDUP('Class-10 Data entry'!Q205,0))</f>
        <v/>
      </c>
    </row>
    <row r="203" spans="1:13" ht="21" customHeight="1">
      <c r="A203" s="5" t="str">
        <f>IF('Class-10 Data entry'!A206="","",IF('Class-10 Data entry'!A206=0,"",'Class-10 Data entry'!A206))</f>
        <v/>
      </c>
      <c r="B203" s="5" t="str">
        <f>IF('Class-10 Data entry'!B206="","",'Class-10 Data entry'!B206)</f>
        <v/>
      </c>
      <c r="C203" s="45" t="str">
        <f>IF('Class-10 Data entry'!C206="","",UPPER('Class-10 Data entry'!C206))</f>
        <v/>
      </c>
      <c r="D203" s="5" t="str">
        <f>IF('Class-10 Data entry'!D206="","",'Class-10 Data entry'!D206)</f>
        <v/>
      </c>
      <c r="E203" s="5" t="str">
        <f>IF('Class-10 Data entry'!E206="","",'Class-10 Data entry'!E206)</f>
        <v/>
      </c>
      <c r="F203" s="5" t="str">
        <f>IF('Class-10 Data entry'!F206:H206="","",ROUNDUP(AVERAGE('Class-10 Data entry'!F206:H206)*45%,0))</f>
        <v/>
      </c>
      <c r="G203" s="5" t="str">
        <f>IF('Class-10 Data entry'!J206="","",ROUNDUP('Class-10 Data entry'!K206*25%,0))</f>
        <v/>
      </c>
      <c r="H203" s="95" t="str">
        <f>IF('Class-10 Data entry'!L206="","",ROUNDUP('Class-10 Data entry'!L206,0))</f>
        <v/>
      </c>
      <c r="I203" s="95" t="str">
        <f>IF('Class-10 Data entry'!M206="","",ROUNDUP('Class-10 Data entry'!M206,0))</f>
        <v/>
      </c>
      <c r="J203" s="95" t="str">
        <f>IF('Class-10 Data entry'!N206="","",ROUNDUP('Class-10 Data entry'!N206,0))</f>
        <v/>
      </c>
      <c r="K203" s="95" t="str">
        <f>IF('Class-10 Data entry'!O206="","",ROUNDUP('Class-10 Data entry'!O206,0))</f>
        <v/>
      </c>
      <c r="L203" s="95" t="str">
        <f>IF('Class-10 Data entry'!P206="","",ROUNDUP('Class-10 Data entry'!P206,0))</f>
        <v/>
      </c>
      <c r="M203" s="95" t="str">
        <f>IF('Class-10 Data entry'!Q206="","",ROUNDUP('Class-10 Data entry'!Q206,0))</f>
        <v/>
      </c>
    </row>
    <row r="204" spans="1:13" ht="21" customHeight="1">
      <c r="A204" s="5" t="str">
        <f>IF('Class-10 Data entry'!A207="","",IF('Class-10 Data entry'!A207=0,"",'Class-10 Data entry'!A207))</f>
        <v/>
      </c>
      <c r="B204" s="5" t="str">
        <f>IF('Class-10 Data entry'!B207="","",'Class-10 Data entry'!B207)</f>
        <v/>
      </c>
      <c r="C204" s="45" t="str">
        <f>IF('Class-10 Data entry'!C207="","",UPPER('Class-10 Data entry'!C207))</f>
        <v/>
      </c>
      <c r="D204" s="5" t="str">
        <f>IF('Class-10 Data entry'!D207="","",'Class-10 Data entry'!D207)</f>
        <v/>
      </c>
      <c r="E204" s="5" t="str">
        <f>IF('Class-10 Data entry'!E207="","",'Class-10 Data entry'!E207)</f>
        <v/>
      </c>
      <c r="F204" s="5" t="str">
        <f>IF('Class-10 Data entry'!F207:H207="","",ROUNDUP(AVERAGE('Class-10 Data entry'!F207:H207)*45%,0))</f>
        <v/>
      </c>
      <c r="G204" s="5" t="str">
        <f>IF('Class-10 Data entry'!J207="","",ROUNDUP('Class-10 Data entry'!K207*25%,0))</f>
        <v/>
      </c>
      <c r="H204" s="95" t="str">
        <f>IF('Class-10 Data entry'!L207="","",ROUNDUP('Class-10 Data entry'!L207,0))</f>
        <v/>
      </c>
      <c r="I204" s="95" t="str">
        <f>IF('Class-10 Data entry'!M207="","",ROUNDUP('Class-10 Data entry'!M207,0))</f>
        <v/>
      </c>
      <c r="J204" s="95" t="str">
        <f>IF('Class-10 Data entry'!N207="","",ROUNDUP('Class-10 Data entry'!N207,0))</f>
        <v/>
      </c>
      <c r="K204" s="95" t="str">
        <f>IF('Class-10 Data entry'!O207="","",ROUNDUP('Class-10 Data entry'!O207,0))</f>
        <v/>
      </c>
      <c r="L204" s="95" t="str">
        <f>IF('Class-10 Data entry'!P207="","",ROUNDUP('Class-10 Data entry'!P207,0))</f>
        <v/>
      </c>
      <c r="M204" s="95" t="str">
        <f>IF('Class-10 Data entry'!Q207="","",ROUNDUP('Class-10 Data entry'!Q207,0))</f>
        <v/>
      </c>
    </row>
    <row r="205" spans="1:13" ht="21" customHeight="1">
      <c r="A205" s="5" t="str">
        <f>IF('Class-10 Data entry'!A208="","",IF('Class-10 Data entry'!A208=0,"",'Class-10 Data entry'!A208))</f>
        <v/>
      </c>
      <c r="B205" s="5" t="str">
        <f>IF('Class-10 Data entry'!B208="","",'Class-10 Data entry'!B208)</f>
        <v/>
      </c>
      <c r="C205" s="45" t="str">
        <f>IF('Class-10 Data entry'!C208="","",UPPER('Class-10 Data entry'!C208))</f>
        <v/>
      </c>
      <c r="D205" s="5" t="str">
        <f>IF('Class-10 Data entry'!D208="","",'Class-10 Data entry'!D208)</f>
        <v/>
      </c>
      <c r="E205" s="5" t="str">
        <f>IF('Class-10 Data entry'!E208="","",'Class-10 Data entry'!E208)</f>
        <v/>
      </c>
      <c r="F205" s="5" t="str">
        <f>IF('Class-10 Data entry'!F208:H208="","",ROUNDUP(AVERAGE('Class-10 Data entry'!F208:H208)*45%,0))</f>
        <v/>
      </c>
      <c r="G205" s="5" t="str">
        <f>IF('Class-10 Data entry'!J208="","",ROUNDUP('Class-10 Data entry'!K208*25%,0))</f>
        <v/>
      </c>
      <c r="H205" s="95" t="str">
        <f>IF('Class-10 Data entry'!L208="","",ROUNDUP('Class-10 Data entry'!L208,0))</f>
        <v/>
      </c>
      <c r="I205" s="95" t="str">
        <f>IF('Class-10 Data entry'!M208="","",ROUNDUP('Class-10 Data entry'!M208,0))</f>
        <v/>
      </c>
      <c r="J205" s="95" t="str">
        <f>IF('Class-10 Data entry'!N208="","",ROUNDUP('Class-10 Data entry'!N208,0))</f>
        <v/>
      </c>
      <c r="K205" s="95" t="str">
        <f>IF('Class-10 Data entry'!O208="","",ROUNDUP('Class-10 Data entry'!O208,0))</f>
        <v/>
      </c>
      <c r="L205" s="95" t="str">
        <f>IF('Class-10 Data entry'!P208="","",ROUNDUP('Class-10 Data entry'!P208,0))</f>
        <v/>
      </c>
      <c r="M205" s="95" t="str">
        <f>IF('Class-10 Data entry'!Q208="","",ROUNDUP('Class-10 Data entry'!Q208,0))</f>
        <v/>
      </c>
    </row>
    <row r="206" spans="1:13" ht="21" customHeight="1">
      <c r="A206" s="5" t="str">
        <f>IF('Class-10 Data entry'!A209="","",IF('Class-10 Data entry'!A209=0,"",'Class-10 Data entry'!A209))</f>
        <v/>
      </c>
      <c r="B206" s="5" t="str">
        <f>IF('Class-10 Data entry'!B209="","",'Class-10 Data entry'!B209)</f>
        <v/>
      </c>
      <c r="C206" s="45" t="str">
        <f>IF('Class-10 Data entry'!C209="","",UPPER('Class-10 Data entry'!C209))</f>
        <v/>
      </c>
      <c r="D206" s="5" t="str">
        <f>IF('Class-10 Data entry'!D209="","",'Class-10 Data entry'!D209)</f>
        <v/>
      </c>
      <c r="E206" s="5" t="str">
        <f>IF('Class-10 Data entry'!E209="","",'Class-10 Data entry'!E209)</f>
        <v/>
      </c>
      <c r="F206" s="5" t="str">
        <f>IF('Class-10 Data entry'!F209:H209="","",ROUNDUP(AVERAGE('Class-10 Data entry'!F209:H209)*45%,0))</f>
        <v/>
      </c>
      <c r="G206" s="5" t="str">
        <f>IF('Class-10 Data entry'!J209="","",ROUNDUP('Class-10 Data entry'!K209*25%,0))</f>
        <v/>
      </c>
      <c r="H206" s="95" t="str">
        <f>IF('Class-10 Data entry'!L209="","",ROUNDUP('Class-10 Data entry'!L209,0))</f>
        <v/>
      </c>
      <c r="I206" s="95" t="str">
        <f>IF('Class-10 Data entry'!M209="","",ROUNDUP('Class-10 Data entry'!M209,0))</f>
        <v/>
      </c>
      <c r="J206" s="95" t="str">
        <f>IF('Class-10 Data entry'!N209="","",ROUNDUP('Class-10 Data entry'!N209,0))</f>
        <v/>
      </c>
      <c r="K206" s="95" t="str">
        <f>IF('Class-10 Data entry'!O209="","",ROUNDUP('Class-10 Data entry'!O209,0))</f>
        <v/>
      </c>
      <c r="L206" s="95" t="str">
        <f>IF('Class-10 Data entry'!P209="","",ROUNDUP('Class-10 Data entry'!P209,0))</f>
        <v/>
      </c>
      <c r="M206" s="95" t="str">
        <f>IF('Class-10 Data entry'!Q209="","",ROUNDUP('Class-10 Data entry'!Q209,0))</f>
        <v/>
      </c>
    </row>
    <row r="207" spans="1:13" ht="21" customHeight="1">
      <c r="A207" s="5" t="str">
        <f>IF('Class-10 Data entry'!A210="","",IF('Class-10 Data entry'!A210=0,"",'Class-10 Data entry'!A210))</f>
        <v/>
      </c>
      <c r="B207" s="5" t="str">
        <f>IF('Class-10 Data entry'!B210="","",'Class-10 Data entry'!B210)</f>
        <v/>
      </c>
      <c r="C207" s="45" t="str">
        <f>IF('Class-10 Data entry'!C210="","",UPPER('Class-10 Data entry'!C210))</f>
        <v/>
      </c>
      <c r="D207" s="5" t="str">
        <f>IF('Class-10 Data entry'!D210="","",'Class-10 Data entry'!D210)</f>
        <v/>
      </c>
      <c r="E207" s="5" t="str">
        <f>IF('Class-10 Data entry'!E210="","",'Class-10 Data entry'!E210)</f>
        <v/>
      </c>
      <c r="F207" s="5" t="str">
        <f>IF('Class-10 Data entry'!F210:H210="","",ROUNDUP(AVERAGE('Class-10 Data entry'!F210:H210)*45%,0))</f>
        <v/>
      </c>
      <c r="G207" s="5" t="str">
        <f>IF('Class-10 Data entry'!J210="","",ROUNDUP('Class-10 Data entry'!K210*25%,0))</f>
        <v/>
      </c>
      <c r="H207" s="95" t="str">
        <f>IF('Class-10 Data entry'!L210="","",ROUNDUP('Class-10 Data entry'!L210,0))</f>
        <v/>
      </c>
      <c r="I207" s="95" t="str">
        <f>IF('Class-10 Data entry'!M210="","",ROUNDUP('Class-10 Data entry'!M210,0))</f>
        <v/>
      </c>
      <c r="J207" s="95" t="str">
        <f>IF('Class-10 Data entry'!N210="","",ROUNDUP('Class-10 Data entry'!N210,0))</f>
        <v/>
      </c>
      <c r="K207" s="95" t="str">
        <f>IF('Class-10 Data entry'!O210="","",ROUNDUP('Class-10 Data entry'!O210,0))</f>
        <v/>
      </c>
      <c r="L207" s="95" t="str">
        <f>IF('Class-10 Data entry'!P210="","",ROUNDUP('Class-10 Data entry'!P210,0))</f>
        <v/>
      </c>
      <c r="M207" s="95" t="str">
        <f>IF('Class-10 Data entry'!Q210="","",ROUNDUP('Class-10 Data entry'!Q210,0))</f>
        <v/>
      </c>
    </row>
    <row r="208" spans="1:13" ht="21" customHeight="1">
      <c r="A208" s="5" t="str">
        <f>IF('Class-10 Data entry'!A211="","",IF('Class-10 Data entry'!A211=0,"",'Class-10 Data entry'!A211))</f>
        <v/>
      </c>
      <c r="B208" s="5" t="str">
        <f>IF('Class-10 Data entry'!B211="","",'Class-10 Data entry'!B211)</f>
        <v/>
      </c>
      <c r="C208" s="45" t="str">
        <f>IF('Class-10 Data entry'!C211="","",UPPER('Class-10 Data entry'!C211))</f>
        <v/>
      </c>
      <c r="D208" s="5" t="str">
        <f>IF('Class-10 Data entry'!D211="","",'Class-10 Data entry'!D211)</f>
        <v/>
      </c>
      <c r="E208" s="5" t="str">
        <f>IF('Class-10 Data entry'!E211="","",'Class-10 Data entry'!E211)</f>
        <v/>
      </c>
      <c r="F208" s="5" t="str">
        <f>IF('Class-10 Data entry'!F211:H211="","",ROUNDUP(AVERAGE('Class-10 Data entry'!F211:H211)*45%,0))</f>
        <v/>
      </c>
      <c r="G208" s="5" t="str">
        <f>IF('Class-10 Data entry'!J211="","",ROUNDUP('Class-10 Data entry'!K211*25%,0))</f>
        <v/>
      </c>
      <c r="H208" s="95" t="str">
        <f>IF('Class-10 Data entry'!L211="","",ROUNDUP('Class-10 Data entry'!L211,0))</f>
        <v/>
      </c>
      <c r="I208" s="95" t="str">
        <f>IF('Class-10 Data entry'!M211="","",ROUNDUP('Class-10 Data entry'!M211,0))</f>
        <v/>
      </c>
      <c r="J208" s="95" t="str">
        <f>IF('Class-10 Data entry'!N211="","",ROUNDUP('Class-10 Data entry'!N211,0))</f>
        <v/>
      </c>
      <c r="K208" s="95" t="str">
        <f>IF('Class-10 Data entry'!O211="","",ROUNDUP('Class-10 Data entry'!O211,0))</f>
        <v/>
      </c>
      <c r="L208" s="95" t="str">
        <f>IF('Class-10 Data entry'!P211="","",ROUNDUP('Class-10 Data entry'!P211,0))</f>
        <v/>
      </c>
      <c r="M208" s="95" t="str">
        <f>IF('Class-10 Data entry'!Q211="","",ROUNDUP('Class-10 Data entry'!Q211,0))</f>
        <v/>
      </c>
    </row>
    <row r="209" spans="1:13" ht="21" customHeight="1">
      <c r="A209" s="5" t="str">
        <f>IF('Class-10 Data entry'!A212="","",IF('Class-10 Data entry'!A212=0,"",'Class-10 Data entry'!A212))</f>
        <v/>
      </c>
      <c r="B209" s="5" t="str">
        <f>IF('Class-10 Data entry'!B212="","",'Class-10 Data entry'!B212)</f>
        <v/>
      </c>
      <c r="C209" s="45" t="str">
        <f>IF('Class-10 Data entry'!C212="","",UPPER('Class-10 Data entry'!C212))</f>
        <v/>
      </c>
      <c r="D209" s="5" t="str">
        <f>IF('Class-10 Data entry'!D212="","",'Class-10 Data entry'!D212)</f>
        <v/>
      </c>
      <c r="E209" s="5" t="str">
        <f>IF('Class-10 Data entry'!E212="","",'Class-10 Data entry'!E212)</f>
        <v/>
      </c>
      <c r="F209" s="5" t="str">
        <f>IF('Class-10 Data entry'!F212:H212="","",ROUNDUP(AVERAGE('Class-10 Data entry'!F212:H212)*45%,0))</f>
        <v/>
      </c>
      <c r="G209" s="5" t="str">
        <f>IF('Class-10 Data entry'!J212="","",ROUNDUP('Class-10 Data entry'!K212*25%,0))</f>
        <v/>
      </c>
      <c r="H209" s="95" t="str">
        <f>IF('Class-10 Data entry'!L212="","",ROUNDUP('Class-10 Data entry'!L212,0))</f>
        <v/>
      </c>
      <c r="I209" s="95" t="str">
        <f>IF('Class-10 Data entry'!M212="","",ROUNDUP('Class-10 Data entry'!M212,0))</f>
        <v/>
      </c>
      <c r="J209" s="95" t="str">
        <f>IF('Class-10 Data entry'!N212="","",ROUNDUP('Class-10 Data entry'!N212,0))</f>
        <v/>
      </c>
      <c r="K209" s="95" t="str">
        <f>IF('Class-10 Data entry'!O212="","",ROUNDUP('Class-10 Data entry'!O212,0))</f>
        <v/>
      </c>
      <c r="L209" s="95" t="str">
        <f>IF('Class-10 Data entry'!P212="","",ROUNDUP('Class-10 Data entry'!P212,0))</f>
        <v/>
      </c>
      <c r="M209" s="95" t="str">
        <f>IF('Class-10 Data entry'!Q212="","",ROUNDUP('Class-10 Data entry'!Q212,0))</f>
        <v/>
      </c>
    </row>
    <row r="210" spans="1:13" ht="21" customHeight="1">
      <c r="A210" s="5" t="str">
        <f>IF('Class-10 Data entry'!A213="","",IF('Class-10 Data entry'!A213=0,"",'Class-10 Data entry'!A213))</f>
        <v/>
      </c>
      <c r="B210" s="5" t="str">
        <f>IF('Class-10 Data entry'!B213="","",'Class-10 Data entry'!B213)</f>
        <v/>
      </c>
      <c r="C210" s="45" t="str">
        <f>IF('Class-10 Data entry'!C213="","",UPPER('Class-10 Data entry'!C213))</f>
        <v/>
      </c>
      <c r="D210" s="5" t="str">
        <f>IF('Class-10 Data entry'!D213="","",'Class-10 Data entry'!D213)</f>
        <v/>
      </c>
      <c r="E210" s="5" t="str">
        <f>IF('Class-10 Data entry'!E213="","",'Class-10 Data entry'!E213)</f>
        <v/>
      </c>
      <c r="F210" s="5" t="str">
        <f>IF('Class-10 Data entry'!F213:H213="","",ROUNDUP(AVERAGE('Class-10 Data entry'!F213:H213)*45%,0))</f>
        <v/>
      </c>
      <c r="G210" s="5" t="str">
        <f>IF('Class-10 Data entry'!J213="","",ROUNDUP('Class-10 Data entry'!K213*25%,0))</f>
        <v/>
      </c>
      <c r="H210" s="95" t="str">
        <f>IF('Class-10 Data entry'!L213="","",ROUNDUP('Class-10 Data entry'!L213,0))</f>
        <v/>
      </c>
      <c r="I210" s="95" t="str">
        <f>IF('Class-10 Data entry'!M213="","",ROUNDUP('Class-10 Data entry'!M213,0))</f>
        <v/>
      </c>
      <c r="J210" s="95" t="str">
        <f>IF('Class-10 Data entry'!N213="","",ROUNDUP('Class-10 Data entry'!N213,0))</f>
        <v/>
      </c>
      <c r="K210" s="95" t="str">
        <f>IF('Class-10 Data entry'!O213="","",ROUNDUP('Class-10 Data entry'!O213,0))</f>
        <v/>
      </c>
      <c r="L210" s="95" t="str">
        <f>IF('Class-10 Data entry'!P213="","",ROUNDUP('Class-10 Data entry'!P213,0))</f>
        <v/>
      </c>
      <c r="M210" s="95" t="str">
        <f>IF('Class-10 Data entry'!Q213="","",ROUNDUP('Class-10 Data entry'!Q213,0))</f>
        <v/>
      </c>
    </row>
    <row r="211" spans="1:13" ht="21" customHeight="1">
      <c r="A211" s="5" t="str">
        <f>IF('Class-10 Data entry'!A214="","",IF('Class-10 Data entry'!A214=0,"",'Class-10 Data entry'!A214))</f>
        <v/>
      </c>
      <c r="B211" s="5" t="str">
        <f>IF('Class-10 Data entry'!B214="","",'Class-10 Data entry'!B214)</f>
        <v/>
      </c>
      <c r="C211" s="45" t="str">
        <f>IF('Class-10 Data entry'!C214="","",UPPER('Class-10 Data entry'!C214))</f>
        <v/>
      </c>
      <c r="D211" s="5" t="str">
        <f>IF('Class-10 Data entry'!D214="","",'Class-10 Data entry'!D214)</f>
        <v/>
      </c>
      <c r="E211" s="5" t="str">
        <f>IF('Class-10 Data entry'!E214="","",'Class-10 Data entry'!E214)</f>
        <v/>
      </c>
      <c r="F211" s="5" t="str">
        <f>IF('Class-10 Data entry'!F214:H214="","",ROUNDUP(AVERAGE('Class-10 Data entry'!F214:H214)*45%,0))</f>
        <v/>
      </c>
      <c r="G211" s="5" t="str">
        <f>IF('Class-10 Data entry'!J214="","",ROUNDUP('Class-10 Data entry'!K214*25%,0))</f>
        <v/>
      </c>
      <c r="H211" s="95" t="str">
        <f>IF('Class-10 Data entry'!L214="","",ROUNDUP('Class-10 Data entry'!L214,0))</f>
        <v/>
      </c>
      <c r="I211" s="95" t="str">
        <f>IF('Class-10 Data entry'!M214="","",ROUNDUP('Class-10 Data entry'!M214,0))</f>
        <v/>
      </c>
      <c r="J211" s="95" t="str">
        <f>IF('Class-10 Data entry'!N214="","",ROUNDUP('Class-10 Data entry'!N214,0))</f>
        <v/>
      </c>
      <c r="K211" s="95" t="str">
        <f>IF('Class-10 Data entry'!O214="","",ROUNDUP('Class-10 Data entry'!O214,0))</f>
        <v/>
      </c>
      <c r="L211" s="95" t="str">
        <f>IF('Class-10 Data entry'!P214="","",ROUNDUP('Class-10 Data entry'!P214,0))</f>
        <v/>
      </c>
      <c r="M211" s="95" t="str">
        <f>IF('Class-10 Data entry'!Q214="","",ROUNDUP('Class-10 Data entry'!Q214,0))</f>
        <v/>
      </c>
    </row>
    <row r="212" spans="1:13" ht="21" customHeight="1">
      <c r="A212" s="5" t="str">
        <f>IF('Class-10 Data entry'!A215="","",IF('Class-10 Data entry'!A215=0,"",'Class-10 Data entry'!A215))</f>
        <v/>
      </c>
      <c r="B212" s="5" t="str">
        <f>IF('Class-10 Data entry'!B215="","",'Class-10 Data entry'!B215)</f>
        <v/>
      </c>
      <c r="C212" s="45" t="str">
        <f>IF('Class-10 Data entry'!C215="","",UPPER('Class-10 Data entry'!C215))</f>
        <v/>
      </c>
      <c r="D212" s="5" t="str">
        <f>IF('Class-10 Data entry'!D215="","",'Class-10 Data entry'!D215)</f>
        <v/>
      </c>
      <c r="E212" s="5" t="str">
        <f>IF('Class-10 Data entry'!E215="","",'Class-10 Data entry'!E215)</f>
        <v/>
      </c>
      <c r="F212" s="5" t="str">
        <f>IF('Class-10 Data entry'!F215:H215="","",ROUNDUP(AVERAGE('Class-10 Data entry'!F215:H215)*45%,0))</f>
        <v/>
      </c>
      <c r="G212" s="5" t="str">
        <f>IF('Class-10 Data entry'!J215="","",ROUNDUP('Class-10 Data entry'!K215*25%,0))</f>
        <v/>
      </c>
      <c r="H212" s="95" t="str">
        <f>IF('Class-10 Data entry'!L215="","",ROUNDUP('Class-10 Data entry'!L215,0))</f>
        <v/>
      </c>
      <c r="I212" s="95" t="str">
        <f>IF('Class-10 Data entry'!M215="","",ROUNDUP('Class-10 Data entry'!M215,0))</f>
        <v/>
      </c>
      <c r="J212" s="95" t="str">
        <f>IF('Class-10 Data entry'!N215="","",ROUNDUP('Class-10 Data entry'!N215,0))</f>
        <v/>
      </c>
      <c r="K212" s="95" t="str">
        <f>IF('Class-10 Data entry'!O215="","",ROUNDUP('Class-10 Data entry'!O215,0))</f>
        <v/>
      </c>
      <c r="L212" s="95" t="str">
        <f>IF('Class-10 Data entry'!P215="","",ROUNDUP('Class-10 Data entry'!P215,0))</f>
        <v/>
      </c>
      <c r="M212" s="95" t="str">
        <f>IF('Class-10 Data entry'!Q215="","",ROUNDUP('Class-10 Data entry'!Q215,0))</f>
        <v/>
      </c>
    </row>
    <row r="213" spans="1:13" ht="21" customHeight="1">
      <c r="A213" s="5" t="str">
        <f>IF('Class-10 Data entry'!A216="","",IF('Class-10 Data entry'!A216=0,"",'Class-10 Data entry'!A216))</f>
        <v/>
      </c>
      <c r="B213" s="5" t="str">
        <f>IF('Class-10 Data entry'!B216="","",'Class-10 Data entry'!B216)</f>
        <v/>
      </c>
      <c r="C213" s="45" t="str">
        <f>IF('Class-10 Data entry'!C216="","",UPPER('Class-10 Data entry'!C216))</f>
        <v/>
      </c>
      <c r="D213" s="5" t="str">
        <f>IF('Class-10 Data entry'!D216="","",'Class-10 Data entry'!D216)</f>
        <v/>
      </c>
      <c r="E213" s="5" t="str">
        <f>IF('Class-10 Data entry'!E216="","",'Class-10 Data entry'!E216)</f>
        <v/>
      </c>
      <c r="F213" s="5" t="str">
        <f>IF('Class-10 Data entry'!F216:H216="","",ROUNDUP(AVERAGE('Class-10 Data entry'!F216:H216)*45%,0))</f>
        <v/>
      </c>
      <c r="G213" s="5" t="str">
        <f>IF('Class-10 Data entry'!J216="","",ROUNDUP('Class-10 Data entry'!K216*25%,0))</f>
        <v/>
      </c>
      <c r="H213" s="95" t="str">
        <f>IF('Class-10 Data entry'!L216="","",ROUNDUP('Class-10 Data entry'!L216,0))</f>
        <v/>
      </c>
      <c r="I213" s="95" t="str">
        <f>IF('Class-10 Data entry'!M216="","",ROUNDUP('Class-10 Data entry'!M216,0))</f>
        <v/>
      </c>
      <c r="J213" s="95" t="str">
        <f>IF('Class-10 Data entry'!N216="","",ROUNDUP('Class-10 Data entry'!N216,0))</f>
        <v/>
      </c>
      <c r="K213" s="95" t="str">
        <f>IF('Class-10 Data entry'!O216="","",ROUNDUP('Class-10 Data entry'!O216,0))</f>
        <v/>
      </c>
      <c r="L213" s="95" t="str">
        <f>IF('Class-10 Data entry'!P216="","",ROUNDUP('Class-10 Data entry'!P216,0))</f>
        <v/>
      </c>
      <c r="M213" s="95" t="str">
        <f>IF('Class-10 Data entry'!Q216="","",ROUNDUP('Class-10 Data entry'!Q216,0))</f>
        <v/>
      </c>
    </row>
    <row r="214" spans="1:13" ht="21" customHeight="1">
      <c r="A214" s="5" t="str">
        <f>IF('Class-10 Data entry'!A217="","",IF('Class-10 Data entry'!A217=0,"",'Class-10 Data entry'!A217))</f>
        <v/>
      </c>
      <c r="B214" s="5" t="str">
        <f>IF('Class-10 Data entry'!B217="","",'Class-10 Data entry'!B217)</f>
        <v/>
      </c>
      <c r="C214" s="45" t="str">
        <f>IF('Class-10 Data entry'!C217="","",UPPER('Class-10 Data entry'!C217))</f>
        <v/>
      </c>
      <c r="D214" s="5" t="str">
        <f>IF('Class-10 Data entry'!D217="","",'Class-10 Data entry'!D217)</f>
        <v/>
      </c>
      <c r="E214" s="5" t="str">
        <f>IF('Class-10 Data entry'!E217="","",'Class-10 Data entry'!E217)</f>
        <v/>
      </c>
      <c r="F214" s="5" t="str">
        <f>IF('Class-10 Data entry'!F217:H217="","",ROUNDUP(AVERAGE('Class-10 Data entry'!F217:H217)*45%,0))</f>
        <v/>
      </c>
      <c r="G214" s="5" t="str">
        <f>IF('Class-10 Data entry'!J217="","",ROUNDUP('Class-10 Data entry'!K217*25%,0))</f>
        <v/>
      </c>
      <c r="H214" s="95" t="str">
        <f>IF('Class-10 Data entry'!L217="","",ROUNDUP('Class-10 Data entry'!L217,0))</f>
        <v/>
      </c>
      <c r="I214" s="95" t="str">
        <f>IF('Class-10 Data entry'!M217="","",ROUNDUP('Class-10 Data entry'!M217,0))</f>
        <v/>
      </c>
      <c r="J214" s="95" t="str">
        <f>IF('Class-10 Data entry'!N217="","",ROUNDUP('Class-10 Data entry'!N217,0))</f>
        <v/>
      </c>
      <c r="K214" s="95" t="str">
        <f>IF('Class-10 Data entry'!O217="","",ROUNDUP('Class-10 Data entry'!O217,0))</f>
        <v/>
      </c>
      <c r="L214" s="95" t="str">
        <f>IF('Class-10 Data entry'!P217="","",ROUNDUP('Class-10 Data entry'!P217,0))</f>
        <v/>
      </c>
      <c r="M214" s="95" t="str">
        <f>IF('Class-10 Data entry'!Q217="","",ROUNDUP('Class-10 Data entry'!Q217,0))</f>
        <v/>
      </c>
    </row>
    <row r="215" spans="1:13" ht="21" customHeight="1">
      <c r="A215" s="5" t="str">
        <f>IF('Class-10 Data entry'!A218="","",IF('Class-10 Data entry'!A218=0,"",'Class-10 Data entry'!A218))</f>
        <v/>
      </c>
      <c r="B215" s="5" t="str">
        <f>IF('Class-10 Data entry'!B218="","",'Class-10 Data entry'!B218)</f>
        <v/>
      </c>
      <c r="C215" s="45" t="str">
        <f>IF('Class-10 Data entry'!C218="","",UPPER('Class-10 Data entry'!C218))</f>
        <v/>
      </c>
      <c r="D215" s="5" t="str">
        <f>IF('Class-10 Data entry'!D218="","",'Class-10 Data entry'!D218)</f>
        <v/>
      </c>
      <c r="E215" s="5" t="str">
        <f>IF('Class-10 Data entry'!E218="","",'Class-10 Data entry'!E218)</f>
        <v/>
      </c>
      <c r="F215" s="5" t="str">
        <f>IF('Class-10 Data entry'!F218:H218="","",ROUNDUP(AVERAGE('Class-10 Data entry'!F218:H218)*45%,0))</f>
        <v/>
      </c>
      <c r="G215" s="5" t="str">
        <f>IF('Class-10 Data entry'!J218="","",ROUNDUP('Class-10 Data entry'!K218*25%,0))</f>
        <v/>
      </c>
      <c r="H215" s="95" t="str">
        <f>IF('Class-10 Data entry'!L218="","",ROUNDUP('Class-10 Data entry'!L218,0))</f>
        <v/>
      </c>
      <c r="I215" s="95" t="str">
        <f>IF('Class-10 Data entry'!M218="","",ROUNDUP('Class-10 Data entry'!M218,0))</f>
        <v/>
      </c>
      <c r="J215" s="95" t="str">
        <f>IF('Class-10 Data entry'!N218="","",ROUNDUP('Class-10 Data entry'!N218,0))</f>
        <v/>
      </c>
      <c r="K215" s="95" t="str">
        <f>IF('Class-10 Data entry'!O218="","",ROUNDUP('Class-10 Data entry'!O218,0))</f>
        <v/>
      </c>
      <c r="L215" s="95" t="str">
        <f>IF('Class-10 Data entry'!P218="","",ROUNDUP('Class-10 Data entry'!P218,0))</f>
        <v/>
      </c>
      <c r="M215" s="95" t="str">
        <f>IF('Class-10 Data entry'!Q218="","",ROUNDUP('Class-10 Data entry'!Q218,0))</f>
        <v/>
      </c>
    </row>
    <row r="216" spans="1:13" ht="21" customHeight="1">
      <c r="A216" s="5" t="str">
        <f>IF('Class-10 Data entry'!A219="","",IF('Class-10 Data entry'!A219=0,"",'Class-10 Data entry'!A219))</f>
        <v/>
      </c>
      <c r="B216" s="5" t="str">
        <f>IF('Class-10 Data entry'!B219="","",'Class-10 Data entry'!B219)</f>
        <v/>
      </c>
      <c r="C216" s="45" t="str">
        <f>IF('Class-10 Data entry'!C219="","",UPPER('Class-10 Data entry'!C219))</f>
        <v/>
      </c>
      <c r="D216" s="5" t="str">
        <f>IF('Class-10 Data entry'!D219="","",'Class-10 Data entry'!D219)</f>
        <v/>
      </c>
      <c r="E216" s="5" t="str">
        <f>IF('Class-10 Data entry'!E219="","",'Class-10 Data entry'!E219)</f>
        <v/>
      </c>
      <c r="F216" s="5" t="str">
        <f>IF('Class-10 Data entry'!F219:H219="","",ROUNDUP(AVERAGE('Class-10 Data entry'!F219:H219)*45%,0))</f>
        <v/>
      </c>
      <c r="G216" s="5" t="str">
        <f>IF('Class-10 Data entry'!J219="","",ROUNDUP('Class-10 Data entry'!K219*25%,0))</f>
        <v/>
      </c>
      <c r="H216" s="95" t="str">
        <f>IF('Class-10 Data entry'!L219="","",ROUNDUP('Class-10 Data entry'!L219,0))</f>
        <v/>
      </c>
      <c r="I216" s="95" t="str">
        <f>IF('Class-10 Data entry'!M219="","",ROUNDUP('Class-10 Data entry'!M219,0))</f>
        <v/>
      </c>
      <c r="J216" s="95" t="str">
        <f>IF('Class-10 Data entry'!N219="","",ROUNDUP('Class-10 Data entry'!N219,0))</f>
        <v/>
      </c>
      <c r="K216" s="95" t="str">
        <f>IF('Class-10 Data entry'!O219="","",ROUNDUP('Class-10 Data entry'!O219,0))</f>
        <v/>
      </c>
      <c r="L216" s="95" t="str">
        <f>IF('Class-10 Data entry'!P219="","",ROUNDUP('Class-10 Data entry'!P219,0))</f>
        <v/>
      </c>
      <c r="M216" s="95" t="str">
        <f>IF('Class-10 Data entry'!Q219="","",ROUNDUP('Class-10 Data entry'!Q219,0))</f>
        <v/>
      </c>
    </row>
    <row r="217" spans="1:13" ht="21" customHeight="1">
      <c r="A217" s="5" t="str">
        <f>IF('Class-10 Data entry'!A220="","",IF('Class-10 Data entry'!A220=0,"",'Class-10 Data entry'!A220))</f>
        <v/>
      </c>
      <c r="B217" s="5" t="str">
        <f>IF('Class-10 Data entry'!B220="","",'Class-10 Data entry'!B220)</f>
        <v/>
      </c>
      <c r="C217" s="45" t="str">
        <f>IF('Class-10 Data entry'!C220="","",UPPER('Class-10 Data entry'!C220))</f>
        <v/>
      </c>
      <c r="D217" s="5" t="str">
        <f>IF('Class-10 Data entry'!D220="","",'Class-10 Data entry'!D220)</f>
        <v/>
      </c>
      <c r="E217" s="5" t="str">
        <f>IF('Class-10 Data entry'!E220="","",'Class-10 Data entry'!E220)</f>
        <v/>
      </c>
      <c r="F217" s="5" t="str">
        <f>IF('Class-10 Data entry'!F220:H220="","",ROUNDUP(AVERAGE('Class-10 Data entry'!F220:H220)*45%,0))</f>
        <v/>
      </c>
      <c r="G217" s="5" t="str">
        <f>IF('Class-10 Data entry'!J220="","",ROUNDUP('Class-10 Data entry'!K220*25%,0))</f>
        <v/>
      </c>
      <c r="H217" s="95" t="str">
        <f>IF('Class-10 Data entry'!L220="","",ROUNDUP('Class-10 Data entry'!L220,0))</f>
        <v/>
      </c>
      <c r="I217" s="95" t="str">
        <f>IF('Class-10 Data entry'!M220="","",ROUNDUP('Class-10 Data entry'!M220,0))</f>
        <v/>
      </c>
      <c r="J217" s="95" t="str">
        <f>IF('Class-10 Data entry'!N220="","",ROUNDUP('Class-10 Data entry'!N220,0))</f>
        <v/>
      </c>
      <c r="K217" s="95" t="str">
        <f>IF('Class-10 Data entry'!O220="","",ROUNDUP('Class-10 Data entry'!O220,0))</f>
        <v/>
      </c>
      <c r="L217" s="95" t="str">
        <f>IF('Class-10 Data entry'!P220="","",ROUNDUP('Class-10 Data entry'!P220,0))</f>
        <v/>
      </c>
      <c r="M217" s="95" t="str">
        <f>IF('Class-10 Data entry'!Q220="","",ROUNDUP('Class-10 Data entry'!Q220,0))</f>
        <v/>
      </c>
    </row>
    <row r="218" spans="1:13" ht="21" customHeight="1">
      <c r="A218" s="5" t="str">
        <f>IF('Class-10 Data entry'!A221="","",IF('Class-10 Data entry'!A221=0,"",'Class-10 Data entry'!A221))</f>
        <v/>
      </c>
      <c r="B218" s="5" t="str">
        <f>IF('Class-10 Data entry'!B221="","",'Class-10 Data entry'!B221)</f>
        <v/>
      </c>
      <c r="C218" s="45" t="str">
        <f>IF('Class-10 Data entry'!C221="","",UPPER('Class-10 Data entry'!C221))</f>
        <v/>
      </c>
      <c r="D218" s="5" t="str">
        <f>IF('Class-10 Data entry'!D221="","",'Class-10 Data entry'!D221)</f>
        <v/>
      </c>
      <c r="E218" s="5" t="str">
        <f>IF('Class-10 Data entry'!E221="","",'Class-10 Data entry'!E221)</f>
        <v/>
      </c>
      <c r="F218" s="5" t="str">
        <f>IF('Class-10 Data entry'!F221:H221="","",ROUNDUP(AVERAGE('Class-10 Data entry'!F221:H221)*45%,0))</f>
        <v/>
      </c>
      <c r="G218" s="5" t="str">
        <f>IF('Class-10 Data entry'!J221="","",ROUNDUP('Class-10 Data entry'!K221*25%,0))</f>
        <v/>
      </c>
      <c r="H218" s="95" t="str">
        <f>IF('Class-10 Data entry'!L221="","",ROUNDUP('Class-10 Data entry'!L221,0))</f>
        <v/>
      </c>
      <c r="I218" s="95" t="str">
        <f>IF('Class-10 Data entry'!M221="","",ROUNDUP('Class-10 Data entry'!M221,0))</f>
        <v/>
      </c>
      <c r="J218" s="95" t="str">
        <f>IF('Class-10 Data entry'!N221="","",ROUNDUP('Class-10 Data entry'!N221,0))</f>
        <v/>
      </c>
      <c r="K218" s="95" t="str">
        <f>IF('Class-10 Data entry'!O221="","",ROUNDUP('Class-10 Data entry'!O221,0))</f>
        <v/>
      </c>
      <c r="L218" s="95" t="str">
        <f>IF('Class-10 Data entry'!P221="","",ROUNDUP('Class-10 Data entry'!P221,0))</f>
        <v/>
      </c>
      <c r="M218" s="95" t="str">
        <f>IF('Class-10 Data entry'!Q221="","",ROUNDUP('Class-10 Data entry'!Q221,0))</f>
        <v/>
      </c>
    </row>
    <row r="219" spans="1:13" ht="21" customHeight="1">
      <c r="A219" s="5" t="str">
        <f>IF('Class-10 Data entry'!A222="","",IF('Class-10 Data entry'!A222=0,"",'Class-10 Data entry'!A222))</f>
        <v/>
      </c>
      <c r="B219" s="5" t="str">
        <f>IF('Class-10 Data entry'!B222="","",'Class-10 Data entry'!B222)</f>
        <v/>
      </c>
      <c r="C219" s="45" t="str">
        <f>IF('Class-10 Data entry'!C222="","",UPPER('Class-10 Data entry'!C222))</f>
        <v/>
      </c>
      <c r="D219" s="5" t="str">
        <f>IF('Class-10 Data entry'!D222="","",'Class-10 Data entry'!D222)</f>
        <v/>
      </c>
      <c r="E219" s="5" t="str">
        <f>IF('Class-10 Data entry'!E222="","",'Class-10 Data entry'!E222)</f>
        <v/>
      </c>
      <c r="F219" s="5" t="str">
        <f>IF('Class-10 Data entry'!F222:H222="","",ROUNDUP(AVERAGE('Class-10 Data entry'!F222:H222)*45%,0))</f>
        <v/>
      </c>
      <c r="G219" s="5" t="str">
        <f>IF('Class-10 Data entry'!J222="","",ROUNDUP('Class-10 Data entry'!K222*25%,0))</f>
        <v/>
      </c>
      <c r="H219" s="95" t="str">
        <f>IF('Class-10 Data entry'!L222="","",ROUNDUP('Class-10 Data entry'!L222,0))</f>
        <v/>
      </c>
      <c r="I219" s="95" t="str">
        <f>IF('Class-10 Data entry'!M222="","",ROUNDUP('Class-10 Data entry'!M222,0))</f>
        <v/>
      </c>
      <c r="J219" s="95" t="str">
        <f>IF('Class-10 Data entry'!N222="","",ROUNDUP('Class-10 Data entry'!N222,0))</f>
        <v/>
      </c>
      <c r="K219" s="95" t="str">
        <f>IF('Class-10 Data entry'!O222="","",ROUNDUP('Class-10 Data entry'!O222,0))</f>
        <v/>
      </c>
      <c r="L219" s="95" t="str">
        <f>IF('Class-10 Data entry'!P222="","",ROUNDUP('Class-10 Data entry'!P222,0))</f>
        <v/>
      </c>
      <c r="M219" s="95" t="str">
        <f>IF('Class-10 Data entry'!Q222="","",ROUNDUP('Class-10 Data entry'!Q222,0))</f>
        <v/>
      </c>
    </row>
    <row r="220" spans="1:13" ht="21" customHeight="1">
      <c r="A220" s="5" t="str">
        <f>IF('Class-10 Data entry'!A223="","",IF('Class-10 Data entry'!A223=0,"",'Class-10 Data entry'!A223))</f>
        <v/>
      </c>
      <c r="B220" s="5" t="str">
        <f>IF('Class-10 Data entry'!B223="","",'Class-10 Data entry'!B223)</f>
        <v/>
      </c>
      <c r="C220" s="45" t="str">
        <f>IF('Class-10 Data entry'!C223="","",UPPER('Class-10 Data entry'!C223))</f>
        <v/>
      </c>
      <c r="D220" s="5" t="str">
        <f>IF('Class-10 Data entry'!D223="","",'Class-10 Data entry'!D223)</f>
        <v/>
      </c>
      <c r="E220" s="5" t="str">
        <f>IF('Class-10 Data entry'!E223="","",'Class-10 Data entry'!E223)</f>
        <v/>
      </c>
      <c r="F220" s="5" t="str">
        <f>IF('Class-10 Data entry'!F223:H223="","",ROUNDUP(AVERAGE('Class-10 Data entry'!F223:H223)*45%,0))</f>
        <v/>
      </c>
      <c r="G220" s="5" t="str">
        <f>IF('Class-10 Data entry'!J223="","",ROUNDUP('Class-10 Data entry'!K223*25%,0))</f>
        <v/>
      </c>
      <c r="H220" s="95" t="str">
        <f>IF('Class-10 Data entry'!L223="","",ROUNDUP('Class-10 Data entry'!L223,0))</f>
        <v/>
      </c>
      <c r="I220" s="95" t="str">
        <f>IF('Class-10 Data entry'!M223="","",ROUNDUP('Class-10 Data entry'!M223,0))</f>
        <v/>
      </c>
      <c r="J220" s="95" t="str">
        <f>IF('Class-10 Data entry'!N223="","",ROUNDUP('Class-10 Data entry'!N223,0))</f>
        <v/>
      </c>
      <c r="K220" s="95" t="str">
        <f>IF('Class-10 Data entry'!O223="","",ROUNDUP('Class-10 Data entry'!O223,0))</f>
        <v/>
      </c>
      <c r="L220" s="95" t="str">
        <f>IF('Class-10 Data entry'!P223="","",ROUNDUP('Class-10 Data entry'!P223,0))</f>
        <v/>
      </c>
      <c r="M220" s="95" t="str">
        <f>IF('Class-10 Data entry'!Q223="","",ROUNDUP('Class-10 Data entry'!Q223,0))</f>
        <v/>
      </c>
    </row>
    <row r="221" spans="1:13" ht="21" customHeight="1">
      <c r="A221" s="5" t="str">
        <f>IF('Class-10 Data entry'!A224="","",IF('Class-10 Data entry'!A224=0,"",'Class-10 Data entry'!A224))</f>
        <v/>
      </c>
      <c r="B221" s="5" t="str">
        <f>IF('Class-10 Data entry'!B224="","",'Class-10 Data entry'!B224)</f>
        <v/>
      </c>
      <c r="C221" s="45" t="str">
        <f>IF('Class-10 Data entry'!C224="","",UPPER('Class-10 Data entry'!C224))</f>
        <v/>
      </c>
      <c r="D221" s="5" t="str">
        <f>IF('Class-10 Data entry'!D224="","",'Class-10 Data entry'!D224)</f>
        <v/>
      </c>
      <c r="E221" s="5" t="str">
        <f>IF('Class-10 Data entry'!E224="","",'Class-10 Data entry'!E224)</f>
        <v/>
      </c>
      <c r="F221" s="5" t="str">
        <f>IF('Class-10 Data entry'!F224:H224="","",ROUNDUP(AVERAGE('Class-10 Data entry'!F224:H224)*45%,0))</f>
        <v/>
      </c>
      <c r="G221" s="5" t="str">
        <f>IF('Class-10 Data entry'!J224="","",ROUNDUP('Class-10 Data entry'!K224*25%,0))</f>
        <v/>
      </c>
      <c r="H221" s="95" t="str">
        <f>IF('Class-10 Data entry'!L224="","",ROUNDUP('Class-10 Data entry'!L224,0))</f>
        <v/>
      </c>
      <c r="I221" s="95" t="str">
        <f>IF('Class-10 Data entry'!M224="","",ROUNDUP('Class-10 Data entry'!M224,0))</f>
        <v/>
      </c>
      <c r="J221" s="95" t="str">
        <f>IF('Class-10 Data entry'!N224="","",ROUNDUP('Class-10 Data entry'!N224,0))</f>
        <v/>
      </c>
      <c r="K221" s="95" t="str">
        <f>IF('Class-10 Data entry'!O224="","",ROUNDUP('Class-10 Data entry'!O224,0))</f>
        <v/>
      </c>
      <c r="L221" s="95" t="str">
        <f>IF('Class-10 Data entry'!P224="","",ROUNDUP('Class-10 Data entry'!P224,0))</f>
        <v/>
      </c>
      <c r="M221" s="95" t="str">
        <f>IF('Class-10 Data entry'!Q224="","",ROUNDUP('Class-10 Data entry'!Q224,0))</f>
        <v/>
      </c>
    </row>
    <row r="222" spans="1:13" ht="21" customHeight="1">
      <c r="A222" s="5" t="str">
        <f>IF('Class-10 Data entry'!A225="","",IF('Class-10 Data entry'!A225=0,"",'Class-10 Data entry'!A225))</f>
        <v/>
      </c>
      <c r="B222" s="5" t="str">
        <f>IF('Class-10 Data entry'!B225="","",'Class-10 Data entry'!B225)</f>
        <v/>
      </c>
      <c r="C222" s="45" t="str">
        <f>IF('Class-10 Data entry'!C225="","",UPPER('Class-10 Data entry'!C225))</f>
        <v/>
      </c>
      <c r="D222" s="5" t="str">
        <f>IF('Class-10 Data entry'!D225="","",'Class-10 Data entry'!D225)</f>
        <v/>
      </c>
      <c r="E222" s="5" t="str">
        <f>IF('Class-10 Data entry'!E225="","",'Class-10 Data entry'!E225)</f>
        <v/>
      </c>
      <c r="F222" s="5" t="str">
        <f>IF('Class-10 Data entry'!F225:H225="","",ROUNDUP(AVERAGE('Class-10 Data entry'!F225:H225)*45%,0))</f>
        <v/>
      </c>
      <c r="G222" s="5" t="str">
        <f>IF('Class-10 Data entry'!J225="","",ROUNDUP('Class-10 Data entry'!K225*25%,0))</f>
        <v/>
      </c>
      <c r="H222" s="95" t="str">
        <f>IF('Class-10 Data entry'!L225="","",ROUNDUP('Class-10 Data entry'!L225,0))</f>
        <v/>
      </c>
      <c r="I222" s="95" t="str">
        <f>IF('Class-10 Data entry'!M225="","",ROUNDUP('Class-10 Data entry'!M225,0))</f>
        <v/>
      </c>
      <c r="J222" s="95" t="str">
        <f>IF('Class-10 Data entry'!N225="","",ROUNDUP('Class-10 Data entry'!N225,0))</f>
        <v/>
      </c>
      <c r="K222" s="95" t="str">
        <f>IF('Class-10 Data entry'!O225="","",ROUNDUP('Class-10 Data entry'!O225,0))</f>
        <v/>
      </c>
      <c r="L222" s="95" t="str">
        <f>IF('Class-10 Data entry'!P225="","",ROUNDUP('Class-10 Data entry'!P225,0))</f>
        <v/>
      </c>
      <c r="M222" s="95" t="str">
        <f>IF('Class-10 Data entry'!Q225="","",ROUNDUP('Class-10 Data entry'!Q225,0))</f>
        <v/>
      </c>
    </row>
    <row r="223" spans="1:13" ht="21" customHeight="1">
      <c r="A223" s="5" t="str">
        <f>IF('Class-10 Data entry'!A226="","",IF('Class-10 Data entry'!A226=0,"",'Class-10 Data entry'!A226))</f>
        <v/>
      </c>
      <c r="B223" s="5" t="str">
        <f>IF('Class-10 Data entry'!B226="","",'Class-10 Data entry'!B226)</f>
        <v/>
      </c>
      <c r="C223" s="45" t="str">
        <f>IF('Class-10 Data entry'!C226="","",UPPER('Class-10 Data entry'!C226))</f>
        <v/>
      </c>
      <c r="D223" s="5" t="str">
        <f>IF('Class-10 Data entry'!D226="","",'Class-10 Data entry'!D226)</f>
        <v/>
      </c>
      <c r="E223" s="5" t="str">
        <f>IF('Class-10 Data entry'!E226="","",'Class-10 Data entry'!E226)</f>
        <v/>
      </c>
      <c r="F223" s="5" t="str">
        <f>IF('Class-10 Data entry'!F226:H226="","",ROUNDUP(AVERAGE('Class-10 Data entry'!F226:H226)*45%,0))</f>
        <v/>
      </c>
      <c r="G223" s="5" t="str">
        <f>IF('Class-10 Data entry'!J226="","",ROUNDUP('Class-10 Data entry'!K226*25%,0))</f>
        <v/>
      </c>
      <c r="H223" s="95" t="str">
        <f>IF('Class-10 Data entry'!L226="","",ROUNDUP('Class-10 Data entry'!L226,0))</f>
        <v/>
      </c>
      <c r="I223" s="95" t="str">
        <f>IF('Class-10 Data entry'!M226="","",ROUNDUP('Class-10 Data entry'!M226,0))</f>
        <v/>
      </c>
      <c r="J223" s="95" t="str">
        <f>IF('Class-10 Data entry'!N226="","",ROUNDUP('Class-10 Data entry'!N226,0))</f>
        <v/>
      </c>
      <c r="K223" s="95" t="str">
        <f>IF('Class-10 Data entry'!O226="","",ROUNDUP('Class-10 Data entry'!O226,0))</f>
        <v/>
      </c>
      <c r="L223" s="95" t="str">
        <f>IF('Class-10 Data entry'!P226="","",ROUNDUP('Class-10 Data entry'!P226,0))</f>
        <v/>
      </c>
      <c r="M223" s="95" t="str">
        <f>IF('Class-10 Data entry'!Q226="","",ROUNDUP('Class-10 Data entry'!Q226,0))</f>
        <v/>
      </c>
    </row>
    <row r="224" spans="1:13" ht="21" customHeight="1">
      <c r="A224" s="5" t="str">
        <f>IF('Class-10 Data entry'!A227="","",IF('Class-10 Data entry'!A227=0,"",'Class-10 Data entry'!A227))</f>
        <v/>
      </c>
      <c r="B224" s="5" t="str">
        <f>IF('Class-10 Data entry'!B227="","",'Class-10 Data entry'!B227)</f>
        <v/>
      </c>
      <c r="C224" s="45" t="str">
        <f>IF('Class-10 Data entry'!C227="","",UPPER('Class-10 Data entry'!C227))</f>
        <v/>
      </c>
      <c r="D224" s="5" t="str">
        <f>IF('Class-10 Data entry'!D227="","",'Class-10 Data entry'!D227)</f>
        <v/>
      </c>
      <c r="E224" s="5" t="str">
        <f>IF('Class-10 Data entry'!E227="","",'Class-10 Data entry'!E227)</f>
        <v/>
      </c>
      <c r="F224" s="5" t="str">
        <f>IF('Class-10 Data entry'!F227:H227="","",ROUNDUP(AVERAGE('Class-10 Data entry'!F227:H227)*45%,0))</f>
        <v/>
      </c>
      <c r="G224" s="5" t="str">
        <f>IF('Class-10 Data entry'!J227="","",ROUNDUP('Class-10 Data entry'!K227*25%,0))</f>
        <v/>
      </c>
      <c r="H224" s="95" t="str">
        <f>IF('Class-10 Data entry'!L227="","",ROUNDUP('Class-10 Data entry'!L227,0))</f>
        <v/>
      </c>
      <c r="I224" s="95" t="str">
        <f>IF('Class-10 Data entry'!M227="","",ROUNDUP('Class-10 Data entry'!M227,0))</f>
        <v/>
      </c>
      <c r="J224" s="95" t="str">
        <f>IF('Class-10 Data entry'!N227="","",ROUNDUP('Class-10 Data entry'!N227,0))</f>
        <v/>
      </c>
      <c r="K224" s="95" t="str">
        <f>IF('Class-10 Data entry'!O227="","",ROUNDUP('Class-10 Data entry'!O227,0))</f>
        <v/>
      </c>
      <c r="L224" s="95" t="str">
        <f>IF('Class-10 Data entry'!P227="","",ROUNDUP('Class-10 Data entry'!P227,0))</f>
        <v/>
      </c>
      <c r="M224" s="95" t="str">
        <f>IF('Class-10 Data entry'!Q227="","",ROUNDUP('Class-10 Data entry'!Q227,0))</f>
        <v/>
      </c>
    </row>
    <row r="225" spans="1:13" ht="21" customHeight="1">
      <c r="A225" s="5" t="str">
        <f>IF('Class-10 Data entry'!A228="","",IF('Class-10 Data entry'!A228=0,"",'Class-10 Data entry'!A228))</f>
        <v/>
      </c>
      <c r="B225" s="5" t="str">
        <f>IF('Class-10 Data entry'!B228="","",'Class-10 Data entry'!B228)</f>
        <v/>
      </c>
      <c r="C225" s="45" t="str">
        <f>IF('Class-10 Data entry'!C228="","",UPPER('Class-10 Data entry'!C228))</f>
        <v/>
      </c>
      <c r="D225" s="5" t="str">
        <f>IF('Class-10 Data entry'!D228="","",'Class-10 Data entry'!D228)</f>
        <v/>
      </c>
      <c r="E225" s="5" t="str">
        <f>IF('Class-10 Data entry'!E228="","",'Class-10 Data entry'!E228)</f>
        <v/>
      </c>
      <c r="F225" s="5" t="str">
        <f>IF('Class-10 Data entry'!F228:H228="","",ROUNDUP(AVERAGE('Class-10 Data entry'!F228:H228)*45%,0))</f>
        <v/>
      </c>
      <c r="G225" s="5" t="str">
        <f>IF('Class-10 Data entry'!J228="","",ROUNDUP('Class-10 Data entry'!K228*25%,0))</f>
        <v/>
      </c>
      <c r="H225" s="95" t="str">
        <f>IF('Class-10 Data entry'!L228="","",ROUNDUP('Class-10 Data entry'!L228,0))</f>
        <v/>
      </c>
      <c r="I225" s="95" t="str">
        <f>IF('Class-10 Data entry'!M228="","",ROUNDUP('Class-10 Data entry'!M228,0))</f>
        <v/>
      </c>
      <c r="J225" s="95" t="str">
        <f>IF('Class-10 Data entry'!N228="","",ROUNDUP('Class-10 Data entry'!N228,0))</f>
        <v/>
      </c>
      <c r="K225" s="95" t="str">
        <f>IF('Class-10 Data entry'!O228="","",ROUNDUP('Class-10 Data entry'!O228,0))</f>
        <v/>
      </c>
      <c r="L225" s="95" t="str">
        <f>IF('Class-10 Data entry'!P228="","",ROUNDUP('Class-10 Data entry'!P228,0))</f>
        <v/>
      </c>
      <c r="M225" s="95" t="str">
        <f>IF('Class-10 Data entry'!Q228="","",ROUNDUP('Class-10 Data entry'!Q228,0))</f>
        <v/>
      </c>
    </row>
    <row r="226" spans="1:13" ht="21" customHeight="1">
      <c r="A226" s="5" t="str">
        <f>IF('Class-10 Data entry'!A229="","",IF('Class-10 Data entry'!A229=0,"",'Class-10 Data entry'!A229))</f>
        <v/>
      </c>
      <c r="B226" s="5" t="str">
        <f>IF('Class-10 Data entry'!B229="","",'Class-10 Data entry'!B229)</f>
        <v/>
      </c>
      <c r="C226" s="45" t="str">
        <f>IF('Class-10 Data entry'!C229="","",UPPER('Class-10 Data entry'!C229))</f>
        <v/>
      </c>
      <c r="D226" s="5" t="str">
        <f>IF('Class-10 Data entry'!D229="","",'Class-10 Data entry'!D229)</f>
        <v/>
      </c>
      <c r="E226" s="5" t="str">
        <f>IF('Class-10 Data entry'!E229="","",'Class-10 Data entry'!E229)</f>
        <v/>
      </c>
      <c r="F226" s="5" t="str">
        <f>IF('Class-10 Data entry'!F229:H229="","",ROUNDUP(AVERAGE('Class-10 Data entry'!F229:H229)*45%,0))</f>
        <v/>
      </c>
      <c r="G226" s="5" t="str">
        <f>IF('Class-10 Data entry'!J229="","",ROUNDUP('Class-10 Data entry'!K229*25%,0))</f>
        <v/>
      </c>
      <c r="H226" s="95" t="str">
        <f>IF('Class-10 Data entry'!L229="","",ROUNDUP('Class-10 Data entry'!L229,0))</f>
        <v/>
      </c>
      <c r="I226" s="95" t="str">
        <f>IF('Class-10 Data entry'!M229="","",ROUNDUP('Class-10 Data entry'!M229,0))</f>
        <v/>
      </c>
      <c r="J226" s="95" t="str">
        <f>IF('Class-10 Data entry'!N229="","",ROUNDUP('Class-10 Data entry'!N229,0))</f>
        <v/>
      </c>
      <c r="K226" s="95" t="str">
        <f>IF('Class-10 Data entry'!O229="","",ROUNDUP('Class-10 Data entry'!O229,0))</f>
        <v/>
      </c>
      <c r="L226" s="95" t="str">
        <f>IF('Class-10 Data entry'!P229="","",ROUNDUP('Class-10 Data entry'!P229,0))</f>
        <v/>
      </c>
      <c r="M226" s="95" t="str">
        <f>IF('Class-10 Data entry'!Q229="","",ROUNDUP('Class-10 Data entry'!Q229,0))</f>
        <v/>
      </c>
    </row>
    <row r="227" spans="1:13" ht="21" customHeight="1">
      <c r="A227" s="5" t="str">
        <f>IF('Class-10 Data entry'!A230="","",IF('Class-10 Data entry'!A230=0,"",'Class-10 Data entry'!A230))</f>
        <v/>
      </c>
      <c r="B227" s="5" t="str">
        <f>IF('Class-10 Data entry'!B230="","",'Class-10 Data entry'!B230)</f>
        <v/>
      </c>
      <c r="C227" s="45" t="str">
        <f>IF('Class-10 Data entry'!C230="","",UPPER('Class-10 Data entry'!C230))</f>
        <v/>
      </c>
      <c r="D227" s="5" t="str">
        <f>IF('Class-10 Data entry'!D230="","",'Class-10 Data entry'!D230)</f>
        <v/>
      </c>
      <c r="E227" s="5" t="str">
        <f>IF('Class-10 Data entry'!E230="","",'Class-10 Data entry'!E230)</f>
        <v/>
      </c>
      <c r="F227" s="5" t="str">
        <f>IF('Class-10 Data entry'!F230:H230="","",ROUNDUP(AVERAGE('Class-10 Data entry'!F230:H230)*45%,0))</f>
        <v/>
      </c>
      <c r="G227" s="5" t="str">
        <f>IF('Class-10 Data entry'!J230="","",ROUNDUP('Class-10 Data entry'!K230*25%,0))</f>
        <v/>
      </c>
      <c r="H227" s="95" t="str">
        <f>IF('Class-10 Data entry'!L230="","",ROUNDUP('Class-10 Data entry'!L230,0))</f>
        <v/>
      </c>
      <c r="I227" s="95" t="str">
        <f>IF('Class-10 Data entry'!M230="","",ROUNDUP('Class-10 Data entry'!M230,0))</f>
        <v/>
      </c>
      <c r="J227" s="95" t="str">
        <f>IF('Class-10 Data entry'!N230="","",ROUNDUP('Class-10 Data entry'!N230,0))</f>
        <v/>
      </c>
      <c r="K227" s="95" t="str">
        <f>IF('Class-10 Data entry'!O230="","",ROUNDUP('Class-10 Data entry'!O230,0))</f>
        <v/>
      </c>
      <c r="L227" s="95" t="str">
        <f>IF('Class-10 Data entry'!P230="","",ROUNDUP('Class-10 Data entry'!P230,0))</f>
        <v/>
      </c>
      <c r="M227" s="95" t="str">
        <f>IF('Class-10 Data entry'!Q230="","",ROUNDUP('Class-10 Data entry'!Q230,0))</f>
        <v/>
      </c>
    </row>
    <row r="228" spans="1:13" ht="21" customHeight="1">
      <c r="A228" s="5" t="str">
        <f>IF('Class-10 Data entry'!A231="","",IF('Class-10 Data entry'!A231=0,"",'Class-10 Data entry'!A231))</f>
        <v/>
      </c>
      <c r="B228" s="5" t="str">
        <f>IF('Class-10 Data entry'!B231="","",'Class-10 Data entry'!B231)</f>
        <v/>
      </c>
      <c r="C228" s="45" t="str">
        <f>IF('Class-10 Data entry'!C231="","",UPPER('Class-10 Data entry'!C231))</f>
        <v/>
      </c>
      <c r="D228" s="5" t="str">
        <f>IF('Class-10 Data entry'!D231="","",'Class-10 Data entry'!D231)</f>
        <v/>
      </c>
      <c r="E228" s="5" t="str">
        <f>IF('Class-10 Data entry'!E231="","",'Class-10 Data entry'!E231)</f>
        <v/>
      </c>
      <c r="F228" s="5" t="str">
        <f>IF('Class-10 Data entry'!F231:H231="","",ROUNDUP(AVERAGE('Class-10 Data entry'!F231:H231)*45%,0))</f>
        <v/>
      </c>
      <c r="G228" s="5" t="str">
        <f>IF('Class-10 Data entry'!J231="","",ROUNDUP('Class-10 Data entry'!K231*25%,0))</f>
        <v/>
      </c>
      <c r="H228" s="95" t="str">
        <f>IF('Class-10 Data entry'!L231="","",ROUNDUP('Class-10 Data entry'!L231,0))</f>
        <v/>
      </c>
      <c r="I228" s="95" t="str">
        <f>IF('Class-10 Data entry'!M231="","",ROUNDUP('Class-10 Data entry'!M231,0))</f>
        <v/>
      </c>
      <c r="J228" s="95" t="str">
        <f>IF('Class-10 Data entry'!N231="","",ROUNDUP('Class-10 Data entry'!N231,0))</f>
        <v/>
      </c>
      <c r="K228" s="95" t="str">
        <f>IF('Class-10 Data entry'!O231="","",ROUNDUP('Class-10 Data entry'!O231,0))</f>
        <v/>
      </c>
      <c r="L228" s="95" t="str">
        <f>IF('Class-10 Data entry'!P231="","",ROUNDUP('Class-10 Data entry'!P231,0))</f>
        <v/>
      </c>
      <c r="M228" s="95" t="str">
        <f>IF('Class-10 Data entry'!Q231="","",ROUNDUP('Class-10 Data entry'!Q231,0))</f>
        <v/>
      </c>
    </row>
    <row r="229" spans="1:13" ht="21" customHeight="1">
      <c r="A229" s="5" t="str">
        <f>IF('Class-10 Data entry'!A232="","",IF('Class-10 Data entry'!A232=0,"",'Class-10 Data entry'!A232))</f>
        <v/>
      </c>
      <c r="B229" s="5" t="str">
        <f>IF('Class-10 Data entry'!B232="","",'Class-10 Data entry'!B232)</f>
        <v/>
      </c>
      <c r="C229" s="45" t="str">
        <f>IF('Class-10 Data entry'!C232="","",UPPER('Class-10 Data entry'!C232))</f>
        <v/>
      </c>
      <c r="D229" s="5" t="str">
        <f>IF('Class-10 Data entry'!D232="","",'Class-10 Data entry'!D232)</f>
        <v/>
      </c>
      <c r="E229" s="5" t="str">
        <f>IF('Class-10 Data entry'!E232="","",'Class-10 Data entry'!E232)</f>
        <v/>
      </c>
      <c r="F229" s="5" t="str">
        <f>IF('Class-10 Data entry'!F232:H232="","",ROUNDUP(AVERAGE('Class-10 Data entry'!F232:H232)*45%,0))</f>
        <v/>
      </c>
      <c r="G229" s="5" t="str">
        <f>IF('Class-10 Data entry'!J232="","",ROUNDUP('Class-10 Data entry'!K232*25%,0))</f>
        <v/>
      </c>
      <c r="H229" s="95" t="str">
        <f>IF('Class-10 Data entry'!L232="","",ROUNDUP('Class-10 Data entry'!L232,0))</f>
        <v/>
      </c>
      <c r="I229" s="95" t="str">
        <f>IF('Class-10 Data entry'!M232="","",ROUNDUP('Class-10 Data entry'!M232,0))</f>
        <v/>
      </c>
      <c r="J229" s="95" t="str">
        <f>IF('Class-10 Data entry'!N232="","",ROUNDUP('Class-10 Data entry'!N232,0))</f>
        <v/>
      </c>
      <c r="K229" s="95" t="str">
        <f>IF('Class-10 Data entry'!O232="","",ROUNDUP('Class-10 Data entry'!O232,0))</f>
        <v/>
      </c>
      <c r="L229" s="95" t="str">
        <f>IF('Class-10 Data entry'!P232="","",ROUNDUP('Class-10 Data entry'!P232,0))</f>
        <v/>
      </c>
      <c r="M229" s="95" t="str">
        <f>IF('Class-10 Data entry'!Q232="","",ROUNDUP('Class-10 Data entry'!Q232,0))</f>
        <v/>
      </c>
    </row>
    <row r="230" spans="1:13" ht="21" customHeight="1">
      <c r="A230" s="5" t="str">
        <f>IF('Class-10 Data entry'!A233="","",IF('Class-10 Data entry'!A233=0,"",'Class-10 Data entry'!A233))</f>
        <v/>
      </c>
      <c r="B230" s="5" t="str">
        <f>IF('Class-10 Data entry'!B233="","",'Class-10 Data entry'!B233)</f>
        <v/>
      </c>
      <c r="C230" s="45" t="str">
        <f>IF('Class-10 Data entry'!C233="","",UPPER('Class-10 Data entry'!C233))</f>
        <v/>
      </c>
      <c r="D230" s="5" t="str">
        <f>IF('Class-10 Data entry'!D233="","",'Class-10 Data entry'!D233)</f>
        <v/>
      </c>
      <c r="E230" s="5" t="str">
        <f>IF('Class-10 Data entry'!E233="","",'Class-10 Data entry'!E233)</f>
        <v/>
      </c>
      <c r="F230" s="5" t="str">
        <f>IF('Class-10 Data entry'!F233:H233="","",ROUNDUP(AVERAGE('Class-10 Data entry'!F233:H233)*45%,0))</f>
        <v/>
      </c>
      <c r="G230" s="5" t="str">
        <f>IF('Class-10 Data entry'!J233="","",ROUNDUP('Class-10 Data entry'!K233*25%,0))</f>
        <v/>
      </c>
      <c r="H230" s="95" t="str">
        <f>IF('Class-10 Data entry'!L233="","",ROUNDUP('Class-10 Data entry'!L233,0))</f>
        <v/>
      </c>
      <c r="I230" s="95" t="str">
        <f>IF('Class-10 Data entry'!M233="","",ROUNDUP('Class-10 Data entry'!M233,0))</f>
        <v/>
      </c>
      <c r="J230" s="95" t="str">
        <f>IF('Class-10 Data entry'!N233="","",ROUNDUP('Class-10 Data entry'!N233,0))</f>
        <v/>
      </c>
      <c r="K230" s="95" t="str">
        <f>IF('Class-10 Data entry'!O233="","",ROUNDUP('Class-10 Data entry'!O233,0))</f>
        <v/>
      </c>
      <c r="L230" s="95" t="str">
        <f>IF('Class-10 Data entry'!P233="","",ROUNDUP('Class-10 Data entry'!P233,0))</f>
        <v/>
      </c>
      <c r="M230" s="95" t="str">
        <f>IF('Class-10 Data entry'!Q233="","",ROUNDUP('Class-10 Data entry'!Q233,0))</f>
        <v/>
      </c>
    </row>
    <row r="231" spans="1:13" ht="21" customHeight="1">
      <c r="A231" s="5" t="str">
        <f>IF('Class-10 Data entry'!A234="","",IF('Class-10 Data entry'!A234=0,"",'Class-10 Data entry'!A234))</f>
        <v/>
      </c>
      <c r="B231" s="5" t="str">
        <f>IF('Class-10 Data entry'!B234="","",'Class-10 Data entry'!B234)</f>
        <v/>
      </c>
      <c r="C231" s="45" t="str">
        <f>IF('Class-10 Data entry'!C234="","",UPPER('Class-10 Data entry'!C234))</f>
        <v/>
      </c>
      <c r="D231" s="5" t="str">
        <f>IF('Class-10 Data entry'!D234="","",'Class-10 Data entry'!D234)</f>
        <v/>
      </c>
      <c r="E231" s="5" t="str">
        <f>IF('Class-10 Data entry'!E234="","",'Class-10 Data entry'!E234)</f>
        <v/>
      </c>
      <c r="F231" s="5" t="str">
        <f>IF('Class-10 Data entry'!F234:H234="","",ROUNDUP(AVERAGE('Class-10 Data entry'!F234:H234)*45%,0))</f>
        <v/>
      </c>
      <c r="G231" s="5" t="str">
        <f>IF('Class-10 Data entry'!J234="","",ROUNDUP('Class-10 Data entry'!K234*25%,0))</f>
        <v/>
      </c>
      <c r="H231" s="95" t="str">
        <f>IF('Class-10 Data entry'!L234="","",ROUNDUP('Class-10 Data entry'!L234,0))</f>
        <v/>
      </c>
      <c r="I231" s="95" t="str">
        <f>IF('Class-10 Data entry'!M234="","",ROUNDUP('Class-10 Data entry'!M234,0))</f>
        <v/>
      </c>
      <c r="J231" s="95" t="str">
        <f>IF('Class-10 Data entry'!N234="","",ROUNDUP('Class-10 Data entry'!N234,0))</f>
        <v/>
      </c>
      <c r="K231" s="95" t="str">
        <f>IF('Class-10 Data entry'!O234="","",ROUNDUP('Class-10 Data entry'!O234,0))</f>
        <v/>
      </c>
      <c r="L231" s="95" t="str">
        <f>IF('Class-10 Data entry'!P234="","",ROUNDUP('Class-10 Data entry'!P234,0))</f>
        <v/>
      </c>
      <c r="M231" s="95" t="str">
        <f>IF('Class-10 Data entry'!Q234="","",ROUNDUP('Class-10 Data entry'!Q234,0))</f>
        <v/>
      </c>
    </row>
    <row r="232" spans="1:13" ht="21" customHeight="1">
      <c r="A232" s="5" t="str">
        <f>IF('Class-10 Data entry'!A235="","",IF('Class-10 Data entry'!A235=0,"",'Class-10 Data entry'!A235))</f>
        <v/>
      </c>
      <c r="B232" s="5" t="str">
        <f>IF('Class-10 Data entry'!B235="","",'Class-10 Data entry'!B235)</f>
        <v/>
      </c>
      <c r="C232" s="45" t="str">
        <f>IF('Class-10 Data entry'!C235="","",UPPER('Class-10 Data entry'!C235))</f>
        <v/>
      </c>
      <c r="D232" s="5" t="str">
        <f>IF('Class-10 Data entry'!D235="","",'Class-10 Data entry'!D235)</f>
        <v/>
      </c>
      <c r="E232" s="5" t="str">
        <f>IF('Class-10 Data entry'!E235="","",'Class-10 Data entry'!E235)</f>
        <v/>
      </c>
      <c r="F232" s="5" t="str">
        <f>IF('Class-10 Data entry'!F235:H235="","",ROUNDUP(AVERAGE('Class-10 Data entry'!F235:H235)*45%,0))</f>
        <v/>
      </c>
      <c r="G232" s="5" t="str">
        <f>IF('Class-10 Data entry'!J235="","",ROUNDUP('Class-10 Data entry'!K235*25%,0))</f>
        <v/>
      </c>
      <c r="H232" s="95" t="str">
        <f>IF('Class-10 Data entry'!L235="","",ROUNDUP('Class-10 Data entry'!L235,0))</f>
        <v/>
      </c>
      <c r="I232" s="95" t="str">
        <f>IF('Class-10 Data entry'!M235="","",ROUNDUP('Class-10 Data entry'!M235,0))</f>
        <v/>
      </c>
      <c r="J232" s="95" t="str">
        <f>IF('Class-10 Data entry'!N235="","",ROUNDUP('Class-10 Data entry'!N235,0))</f>
        <v/>
      </c>
      <c r="K232" s="95" t="str">
        <f>IF('Class-10 Data entry'!O235="","",ROUNDUP('Class-10 Data entry'!O235,0))</f>
        <v/>
      </c>
      <c r="L232" s="95" t="str">
        <f>IF('Class-10 Data entry'!P235="","",ROUNDUP('Class-10 Data entry'!P235,0))</f>
        <v/>
      </c>
      <c r="M232" s="95" t="str">
        <f>IF('Class-10 Data entry'!Q235="","",ROUNDUP('Class-10 Data entry'!Q235,0))</f>
        <v/>
      </c>
    </row>
    <row r="233" spans="1:13" ht="21" customHeight="1">
      <c r="A233" s="5" t="str">
        <f>IF('Class-10 Data entry'!A236="","",IF('Class-10 Data entry'!A236=0,"",'Class-10 Data entry'!A236))</f>
        <v/>
      </c>
      <c r="B233" s="5" t="str">
        <f>IF('Class-10 Data entry'!B236="","",'Class-10 Data entry'!B236)</f>
        <v/>
      </c>
      <c r="C233" s="45" t="str">
        <f>IF('Class-10 Data entry'!C236="","",UPPER('Class-10 Data entry'!C236))</f>
        <v/>
      </c>
      <c r="D233" s="5" t="str">
        <f>IF('Class-10 Data entry'!D236="","",'Class-10 Data entry'!D236)</f>
        <v/>
      </c>
      <c r="E233" s="5" t="str">
        <f>IF('Class-10 Data entry'!E236="","",'Class-10 Data entry'!E236)</f>
        <v/>
      </c>
      <c r="F233" s="5" t="str">
        <f>IF('Class-10 Data entry'!F236:H236="","",ROUNDUP(AVERAGE('Class-10 Data entry'!F236:H236)*45%,0))</f>
        <v/>
      </c>
      <c r="G233" s="5" t="str">
        <f>IF('Class-10 Data entry'!J236="","",ROUNDUP('Class-10 Data entry'!K236*25%,0))</f>
        <v/>
      </c>
      <c r="H233" s="95" t="str">
        <f>IF('Class-10 Data entry'!L236="","",ROUNDUP('Class-10 Data entry'!L236,0))</f>
        <v/>
      </c>
      <c r="I233" s="95" t="str">
        <f>IF('Class-10 Data entry'!M236="","",ROUNDUP('Class-10 Data entry'!M236,0))</f>
        <v/>
      </c>
      <c r="J233" s="95" t="str">
        <f>IF('Class-10 Data entry'!N236="","",ROUNDUP('Class-10 Data entry'!N236,0))</f>
        <v/>
      </c>
      <c r="K233" s="95" t="str">
        <f>IF('Class-10 Data entry'!O236="","",ROUNDUP('Class-10 Data entry'!O236,0))</f>
        <v/>
      </c>
      <c r="L233" s="95" t="str">
        <f>IF('Class-10 Data entry'!P236="","",ROUNDUP('Class-10 Data entry'!P236,0))</f>
        <v/>
      </c>
      <c r="M233" s="95" t="str">
        <f>IF('Class-10 Data entry'!Q236="","",ROUNDUP('Class-10 Data entry'!Q236,0))</f>
        <v/>
      </c>
    </row>
    <row r="234" spans="1:13" ht="21" customHeight="1">
      <c r="A234" s="5" t="str">
        <f>IF('Class-10 Data entry'!A237="","",IF('Class-10 Data entry'!A237=0,"",'Class-10 Data entry'!A237))</f>
        <v/>
      </c>
      <c r="B234" s="5" t="str">
        <f>IF('Class-10 Data entry'!B237="","",'Class-10 Data entry'!B237)</f>
        <v/>
      </c>
      <c r="C234" s="45" t="str">
        <f>IF('Class-10 Data entry'!C237="","",UPPER('Class-10 Data entry'!C237))</f>
        <v/>
      </c>
      <c r="D234" s="5" t="str">
        <f>IF('Class-10 Data entry'!D237="","",'Class-10 Data entry'!D237)</f>
        <v/>
      </c>
      <c r="E234" s="5" t="str">
        <f>IF('Class-10 Data entry'!E237="","",'Class-10 Data entry'!E237)</f>
        <v/>
      </c>
      <c r="F234" s="5" t="str">
        <f>IF('Class-10 Data entry'!F237:H237="","",ROUNDUP(AVERAGE('Class-10 Data entry'!F237:H237)*45%,0))</f>
        <v/>
      </c>
      <c r="G234" s="5" t="str">
        <f>IF('Class-10 Data entry'!J237="","",ROUNDUP('Class-10 Data entry'!K237*25%,0))</f>
        <v/>
      </c>
      <c r="H234" s="95" t="str">
        <f>IF('Class-10 Data entry'!L237="","",ROUNDUP('Class-10 Data entry'!L237,0))</f>
        <v/>
      </c>
      <c r="I234" s="95" t="str">
        <f>IF('Class-10 Data entry'!M237="","",ROUNDUP('Class-10 Data entry'!M237,0))</f>
        <v/>
      </c>
      <c r="J234" s="95" t="str">
        <f>IF('Class-10 Data entry'!N237="","",ROUNDUP('Class-10 Data entry'!N237,0))</f>
        <v/>
      </c>
      <c r="K234" s="95" t="str">
        <f>IF('Class-10 Data entry'!O237="","",ROUNDUP('Class-10 Data entry'!O237,0))</f>
        <v/>
      </c>
      <c r="L234" s="95" t="str">
        <f>IF('Class-10 Data entry'!P237="","",ROUNDUP('Class-10 Data entry'!P237,0))</f>
        <v/>
      </c>
      <c r="M234" s="95" t="str">
        <f>IF('Class-10 Data entry'!Q237="","",ROUNDUP('Class-10 Data entry'!Q237,0))</f>
        <v/>
      </c>
    </row>
    <row r="235" spans="1:13" ht="21" customHeight="1">
      <c r="A235" s="5" t="str">
        <f>IF('Class-10 Data entry'!A238="","",IF('Class-10 Data entry'!A238=0,"",'Class-10 Data entry'!A238))</f>
        <v/>
      </c>
      <c r="B235" s="5" t="str">
        <f>IF('Class-10 Data entry'!B238="","",'Class-10 Data entry'!B238)</f>
        <v/>
      </c>
      <c r="C235" s="45" t="str">
        <f>IF('Class-10 Data entry'!C238="","",UPPER('Class-10 Data entry'!C238))</f>
        <v/>
      </c>
      <c r="D235" s="5" t="str">
        <f>IF('Class-10 Data entry'!D238="","",'Class-10 Data entry'!D238)</f>
        <v/>
      </c>
      <c r="E235" s="5" t="str">
        <f>IF('Class-10 Data entry'!E238="","",'Class-10 Data entry'!E238)</f>
        <v/>
      </c>
      <c r="F235" s="5" t="str">
        <f>IF('Class-10 Data entry'!F238:H238="","",ROUNDUP(AVERAGE('Class-10 Data entry'!F238:H238)*45%,0))</f>
        <v/>
      </c>
      <c r="G235" s="5" t="str">
        <f>IF('Class-10 Data entry'!J238="","",ROUNDUP('Class-10 Data entry'!K238*25%,0))</f>
        <v/>
      </c>
      <c r="H235" s="95" t="str">
        <f>IF('Class-10 Data entry'!L238="","",ROUNDUP('Class-10 Data entry'!L238,0))</f>
        <v/>
      </c>
      <c r="I235" s="95" t="str">
        <f>IF('Class-10 Data entry'!M238="","",ROUNDUP('Class-10 Data entry'!M238,0))</f>
        <v/>
      </c>
      <c r="J235" s="95" t="str">
        <f>IF('Class-10 Data entry'!N238="","",ROUNDUP('Class-10 Data entry'!N238,0))</f>
        <v/>
      </c>
      <c r="K235" s="95" t="str">
        <f>IF('Class-10 Data entry'!O238="","",ROUNDUP('Class-10 Data entry'!O238,0))</f>
        <v/>
      </c>
      <c r="L235" s="95" t="str">
        <f>IF('Class-10 Data entry'!P238="","",ROUNDUP('Class-10 Data entry'!P238,0))</f>
        <v/>
      </c>
      <c r="M235" s="95" t="str">
        <f>IF('Class-10 Data entry'!Q238="","",ROUNDUP('Class-10 Data entry'!Q238,0))</f>
        <v/>
      </c>
    </row>
    <row r="236" spans="1:13" ht="21" customHeight="1">
      <c r="A236" s="5" t="str">
        <f>IF('Class-10 Data entry'!A239="","",IF('Class-10 Data entry'!A239=0,"",'Class-10 Data entry'!A239))</f>
        <v/>
      </c>
      <c r="B236" s="5" t="str">
        <f>IF('Class-10 Data entry'!B239="","",'Class-10 Data entry'!B239)</f>
        <v/>
      </c>
      <c r="C236" s="45" t="str">
        <f>IF('Class-10 Data entry'!C239="","",UPPER('Class-10 Data entry'!C239))</f>
        <v/>
      </c>
      <c r="D236" s="5" t="str">
        <f>IF('Class-10 Data entry'!D239="","",'Class-10 Data entry'!D239)</f>
        <v/>
      </c>
      <c r="E236" s="5" t="str">
        <f>IF('Class-10 Data entry'!E239="","",'Class-10 Data entry'!E239)</f>
        <v/>
      </c>
      <c r="F236" s="5" t="str">
        <f>IF('Class-10 Data entry'!F239:H239="","",ROUNDUP(AVERAGE('Class-10 Data entry'!F239:H239)*45%,0))</f>
        <v/>
      </c>
      <c r="G236" s="5" t="str">
        <f>IF('Class-10 Data entry'!J239="","",ROUNDUP('Class-10 Data entry'!K239*25%,0))</f>
        <v/>
      </c>
      <c r="H236" s="95" t="str">
        <f>IF('Class-10 Data entry'!L239="","",ROUNDUP('Class-10 Data entry'!L239,0))</f>
        <v/>
      </c>
      <c r="I236" s="95" t="str">
        <f>IF('Class-10 Data entry'!M239="","",ROUNDUP('Class-10 Data entry'!M239,0))</f>
        <v/>
      </c>
      <c r="J236" s="95" t="str">
        <f>IF('Class-10 Data entry'!N239="","",ROUNDUP('Class-10 Data entry'!N239,0))</f>
        <v/>
      </c>
      <c r="K236" s="95" t="str">
        <f>IF('Class-10 Data entry'!O239="","",ROUNDUP('Class-10 Data entry'!O239,0))</f>
        <v/>
      </c>
      <c r="L236" s="95" t="str">
        <f>IF('Class-10 Data entry'!P239="","",ROUNDUP('Class-10 Data entry'!P239,0))</f>
        <v/>
      </c>
      <c r="M236" s="95" t="str">
        <f>IF('Class-10 Data entry'!Q239="","",ROUNDUP('Class-10 Data entry'!Q239,0))</f>
        <v/>
      </c>
    </row>
    <row r="237" spans="1:13" ht="21" customHeight="1">
      <c r="A237" s="5" t="str">
        <f>IF('Class-10 Data entry'!A240="","",IF('Class-10 Data entry'!A240=0,"",'Class-10 Data entry'!A240))</f>
        <v/>
      </c>
      <c r="B237" s="5" t="str">
        <f>IF('Class-10 Data entry'!B240="","",'Class-10 Data entry'!B240)</f>
        <v/>
      </c>
      <c r="C237" s="45" t="str">
        <f>IF('Class-10 Data entry'!C240="","",UPPER('Class-10 Data entry'!C240))</f>
        <v/>
      </c>
      <c r="D237" s="5" t="str">
        <f>IF('Class-10 Data entry'!D240="","",'Class-10 Data entry'!D240)</f>
        <v/>
      </c>
      <c r="E237" s="5" t="str">
        <f>IF('Class-10 Data entry'!E240="","",'Class-10 Data entry'!E240)</f>
        <v/>
      </c>
      <c r="F237" s="5" t="str">
        <f>IF('Class-10 Data entry'!F240:H240="","",ROUNDUP(AVERAGE('Class-10 Data entry'!F240:H240)*45%,0))</f>
        <v/>
      </c>
      <c r="G237" s="5" t="str">
        <f>IF('Class-10 Data entry'!J240="","",ROUNDUP('Class-10 Data entry'!K240*25%,0))</f>
        <v/>
      </c>
      <c r="H237" s="95" t="str">
        <f>IF('Class-10 Data entry'!L240="","",ROUNDUP('Class-10 Data entry'!L240,0))</f>
        <v/>
      </c>
      <c r="I237" s="95" t="str">
        <f>IF('Class-10 Data entry'!M240="","",ROUNDUP('Class-10 Data entry'!M240,0))</f>
        <v/>
      </c>
      <c r="J237" s="95" t="str">
        <f>IF('Class-10 Data entry'!N240="","",ROUNDUP('Class-10 Data entry'!N240,0))</f>
        <v/>
      </c>
      <c r="K237" s="95" t="str">
        <f>IF('Class-10 Data entry'!O240="","",ROUNDUP('Class-10 Data entry'!O240,0))</f>
        <v/>
      </c>
      <c r="L237" s="95" t="str">
        <f>IF('Class-10 Data entry'!P240="","",ROUNDUP('Class-10 Data entry'!P240,0))</f>
        <v/>
      </c>
      <c r="M237" s="95" t="str">
        <f>IF('Class-10 Data entry'!Q240="","",ROUNDUP('Class-10 Data entry'!Q240,0))</f>
        <v/>
      </c>
    </row>
    <row r="238" spans="1:13" ht="21" customHeight="1">
      <c r="A238" s="5" t="str">
        <f>IF('Class-10 Data entry'!A241="","",IF('Class-10 Data entry'!A241=0,"",'Class-10 Data entry'!A241))</f>
        <v/>
      </c>
      <c r="B238" s="5" t="str">
        <f>IF('Class-10 Data entry'!B241="","",'Class-10 Data entry'!B241)</f>
        <v/>
      </c>
      <c r="C238" s="45" t="str">
        <f>IF('Class-10 Data entry'!C241="","",UPPER('Class-10 Data entry'!C241))</f>
        <v/>
      </c>
      <c r="D238" s="5" t="str">
        <f>IF('Class-10 Data entry'!D241="","",'Class-10 Data entry'!D241)</f>
        <v/>
      </c>
      <c r="E238" s="5" t="str">
        <f>IF('Class-10 Data entry'!E241="","",'Class-10 Data entry'!E241)</f>
        <v/>
      </c>
      <c r="F238" s="5" t="str">
        <f>IF('Class-10 Data entry'!F241:H241="","",ROUNDUP(AVERAGE('Class-10 Data entry'!F241:H241)*45%,0))</f>
        <v/>
      </c>
      <c r="G238" s="5" t="str">
        <f>IF('Class-10 Data entry'!J241="","",ROUNDUP('Class-10 Data entry'!K241*25%,0))</f>
        <v/>
      </c>
      <c r="H238" s="95" t="str">
        <f>IF('Class-10 Data entry'!L241="","",ROUNDUP('Class-10 Data entry'!L241,0))</f>
        <v/>
      </c>
      <c r="I238" s="95" t="str">
        <f>IF('Class-10 Data entry'!M241="","",ROUNDUP('Class-10 Data entry'!M241,0))</f>
        <v/>
      </c>
      <c r="J238" s="95" t="str">
        <f>IF('Class-10 Data entry'!N241="","",ROUNDUP('Class-10 Data entry'!N241,0))</f>
        <v/>
      </c>
      <c r="K238" s="95" t="str">
        <f>IF('Class-10 Data entry'!O241="","",ROUNDUP('Class-10 Data entry'!O241,0))</f>
        <v/>
      </c>
      <c r="L238" s="95" t="str">
        <f>IF('Class-10 Data entry'!P241="","",ROUNDUP('Class-10 Data entry'!P241,0))</f>
        <v/>
      </c>
      <c r="M238" s="95" t="str">
        <f>IF('Class-10 Data entry'!Q241="","",ROUNDUP('Class-10 Data entry'!Q241,0))</f>
        <v/>
      </c>
    </row>
    <row r="239" spans="1:13" ht="21" customHeight="1">
      <c r="A239" s="5" t="str">
        <f>IF('Class-10 Data entry'!A242="","",IF('Class-10 Data entry'!A242=0,"",'Class-10 Data entry'!A242))</f>
        <v/>
      </c>
      <c r="B239" s="5" t="str">
        <f>IF('Class-10 Data entry'!B242="","",'Class-10 Data entry'!B242)</f>
        <v/>
      </c>
      <c r="C239" s="45" t="str">
        <f>IF('Class-10 Data entry'!C242="","",UPPER('Class-10 Data entry'!C242))</f>
        <v/>
      </c>
      <c r="D239" s="5" t="str">
        <f>IF('Class-10 Data entry'!D242="","",'Class-10 Data entry'!D242)</f>
        <v/>
      </c>
      <c r="E239" s="5" t="str">
        <f>IF('Class-10 Data entry'!E242="","",'Class-10 Data entry'!E242)</f>
        <v/>
      </c>
      <c r="F239" s="5" t="str">
        <f>IF('Class-10 Data entry'!F242:H242="","",ROUNDUP(AVERAGE('Class-10 Data entry'!F242:H242)*45%,0))</f>
        <v/>
      </c>
      <c r="G239" s="5" t="str">
        <f>IF('Class-10 Data entry'!J242="","",ROUNDUP('Class-10 Data entry'!K242*25%,0))</f>
        <v/>
      </c>
      <c r="H239" s="95" t="str">
        <f>IF('Class-10 Data entry'!L242="","",ROUNDUP('Class-10 Data entry'!L242,0))</f>
        <v/>
      </c>
      <c r="I239" s="95" t="str">
        <f>IF('Class-10 Data entry'!M242="","",ROUNDUP('Class-10 Data entry'!M242,0))</f>
        <v/>
      </c>
      <c r="J239" s="95" t="str">
        <f>IF('Class-10 Data entry'!N242="","",ROUNDUP('Class-10 Data entry'!N242,0))</f>
        <v/>
      </c>
      <c r="K239" s="95" t="str">
        <f>IF('Class-10 Data entry'!O242="","",ROUNDUP('Class-10 Data entry'!O242,0))</f>
        <v/>
      </c>
      <c r="L239" s="95" t="str">
        <f>IF('Class-10 Data entry'!P242="","",ROUNDUP('Class-10 Data entry'!P242,0))</f>
        <v/>
      </c>
      <c r="M239" s="95" t="str">
        <f>IF('Class-10 Data entry'!Q242="","",ROUNDUP('Class-10 Data entry'!Q242,0))</f>
        <v/>
      </c>
    </row>
    <row r="240" spans="1:13" ht="21" customHeight="1">
      <c r="A240" s="5" t="str">
        <f>IF('Class-10 Data entry'!A243="","",IF('Class-10 Data entry'!A243=0,"",'Class-10 Data entry'!A243))</f>
        <v/>
      </c>
      <c r="B240" s="5" t="str">
        <f>IF('Class-10 Data entry'!B243="","",'Class-10 Data entry'!B243)</f>
        <v/>
      </c>
      <c r="C240" s="45" t="str">
        <f>IF('Class-10 Data entry'!C243="","",UPPER('Class-10 Data entry'!C243))</f>
        <v/>
      </c>
      <c r="D240" s="5" t="str">
        <f>IF('Class-10 Data entry'!D243="","",'Class-10 Data entry'!D243)</f>
        <v/>
      </c>
      <c r="E240" s="5" t="str">
        <f>IF('Class-10 Data entry'!E243="","",'Class-10 Data entry'!E243)</f>
        <v/>
      </c>
      <c r="F240" s="5" t="str">
        <f>IF('Class-10 Data entry'!F243:H243="","",ROUNDUP(AVERAGE('Class-10 Data entry'!F243:H243)*45%,0))</f>
        <v/>
      </c>
      <c r="G240" s="5" t="str">
        <f>IF('Class-10 Data entry'!J243="","",ROUNDUP('Class-10 Data entry'!K243*25%,0))</f>
        <v/>
      </c>
      <c r="H240" s="95" t="str">
        <f>IF('Class-10 Data entry'!L243="","",ROUNDUP('Class-10 Data entry'!L243,0))</f>
        <v/>
      </c>
      <c r="I240" s="95" t="str">
        <f>IF('Class-10 Data entry'!M243="","",ROUNDUP('Class-10 Data entry'!M243,0))</f>
        <v/>
      </c>
      <c r="J240" s="95" t="str">
        <f>IF('Class-10 Data entry'!N243="","",ROUNDUP('Class-10 Data entry'!N243,0))</f>
        <v/>
      </c>
      <c r="K240" s="95" t="str">
        <f>IF('Class-10 Data entry'!O243="","",ROUNDUP('Class-10 Data entry'!O243,0))</f>
        <v/>
      </c>
      <c r="L240" s="95" t="str">
        <f>IF('Class-10 Data entry'!P243="","",ROUNDUP('Class-10 Data entry'!P243,0))</f>
        <v/>
      </c>
      <c r="M240" s="95" t="str">
        <f>IF('Class-10 Data entry'!Q243="","",ROUNDUP('Class-10 Data entry'!Q243,0))</f>
        <v/>
      </c>
    </row>
    <row r="241" spans="1:13" ht="21" customHeight="1">
      <c r="A241" s="5" t="str">
        <f>IF('Class-10 Data entry'!A244="","",IF('Class-10 Data entry'!A244=0,"",'Class-10 Data entry'!A244))</f>
        <v/>
      </c>
      <c r="B241" s="5" t="str">
        <f>IF('Class-10 Data entry'!B244="","",'Class-10 Data entry'!B244)</f>
        <v/>
      </c>
      <c r="C241" s="45" t="str">
        <f>IF('Class-10 Data entry'!C244="","",UPPER('Class-10 Data entry'!C244))</f>
        <v/>
      </c>
      <c r="D241" s="5" t="str">
        <f>IF('Class-10 Data entry'!D244="","",'Class-10 Data entry'!D244)</f>
        <v/>
      </c>
      <c r="E241" s="5" t="str">
        <f>IF('Class-10 Data entry'!E244="","",'Class-10 Data entry'!E244)</f>
        <v/>
      </c>
      <c r="F241" s="5" t="str">
        <f>IF('Class-10 Data entry'!F244:H244="","",ROUNDUP(AVERAGE('Class-10 Data entry'!F244:H244)*45%,0))</f>
        <v/>
      </c>
      <c r="G241" s="5" t="str">
        <f>IF('Class-10 Data entry'!J244="","",ROUNDUP('Class-10 Data entry'!K244*25%,0))</f>
        <v/>
      </c>
      <c r="H241" s="95" t="str">
        <f>IF('Class-10 Data entry'!L244="","",ROUNDUP('Class-10 Data entry'!L244,0))</f>
        <v/>
      </c>
      <c r="I241" s="95" t="str">
        <f>IF('Class-10 Data entry'!M244="","",ROUNDUP('Class-10 Data entry'!M244,0))</f>
        <v/>
      </c>
      <c r="J241" s="95" t="str">
        <f>IF('Class-10 Data entry'!N244="","",ROUNDUP('Class-10 Data entry'!N244,0))</f>
        <v/>
      </c>
      <c r="K241" s="95" t="str">
        <f>IF('Class-10 Data entry'!O244="","",ROUNDUP('Class-10 Data entry'!O244,0))</f>
        <v/>
      </c>
      <c r="L241" s="95" t="str">
        <f>IF('Class-10 Data entry'!P244="","",ROUNDUP('Class-10 Data entry'!P244,0))</f>
        <v/>
      </c>
      <c r="M241" s="95" t="str">
        <f>IF('Class-10 Data entry'!Q244="","",ROUNDUP('Class-10 Data entry'!Q244,0))</f>
        <v/>
      </c>
    </row>
    <row r="242" spans="1:13" ht="21" customHeight="1">
      <c r="A242" s="5" t="str">
        <f>IF('Class-10 Data entry'!A245="","",IF('Class-10 Data entry'!A245=0,"",'Class-10 Data entry'!A245))</f>
        <v/>
      </c>
      <c r="B242" s="5" t="str">
        <f>IF('Class-10 Data entry'!B245="","",'Class-10 Data entry'!B245)</f>
        <v/>
      </c>
      <c r="C242" s="45" t="str">
        <f>IF('Class-10 Data entry'!C245="","",UPPER('Class-10 Data entry'!C245))</f>
        <v/>
      </c>
      <c r="D242" s="5" t="str">
        <f>IF('Class-10 Data entry'!D245="","",'Class-10 Data entry'!D245)</f>
        <v/>
      </c>
      <c r="E242" s="5" t="str">
        <f>IF('Class-10 Data entry'!E245="","",'Class-10 Data entry'!E245)</f>
        <v/>
      </c>
      <c r="F242" s="5" t="str">
        <f>IF('Class-10 Data entry'!F245:H245="","",ROUNDUP(AVERAGE('Class-10 Data entry'!F245:H245)*45%,0))</f>
        <v/>
      </c>
      <c r="G242" s="5" t="str">
        <f>IF('Class-10 Data entry'!J245="","",ROUNDUP('Class-10 Data entry'!K245*25%,0))</f>
        <v/>
      </c>
      <c r="H242" s="95" t="str">
        <f>IF('Class-10 Data entry'!L245="","",ROUNDUP('Class-10 Data entry'!L245,0))</f>
        <v/>
      </c>
      <c r="I242" s="95" t="str">
        <f>IF('Class-10 Data entry'!M245="","",ROUNDUP('Class-10 Data entry'!M245,0))</f>
        <v/>
      </c>
      <c r="J242" s="95" t="str">
        <f>IF('Class-10 Data entry'!N245="","",ROUNDUP('Class-10 Data entry'!N245,0))</f>
        <v/>
      </c>
      <c r="K242" s="95" t="str">
        <f>IF('Class-10 Data entry'!O245="","",ROUNDUP('Class-10 Data entry'!O245,0))</f>
        <v/>
      </c>
      <c r="L242" s="95" t="str">
        <f>IF('Class-10 Data entry'!P245="","",ROUNDUP('Class-10 Data entry'!P245,0))</f>
        <v/>
      </c>
      <c r="M242" s="95" t="str">
        <f>IF('Class-10 Data entry'!Q245="","",ROUNDUP('Class-10 Data entry'!Q245,0))</f>
        <v/>
      </c>
    </row>
    <row r="243" spans="1:13" ht="21" customHeight="1">
      <c r="A243" s="5" t="str">
        <f>IF('Class-10 Data entry'!A246="","",IF('Class-10 Data entry'!A246=0,"",'Class-10 Data entry'!A246))</f>
        <v/>
      </c>
      <c r="B243" s="5" t="str">
        <f>IF('Class-10 Data entry'!B246="","",'Class-10 Data entry'!B246)</f>
        <v/>
      </c>
      <c r="C243" s="45" t="str">
        <f>IF('Class-10 Data entry'!C246="","",UPPER('Class-10 Data entry'!C246))</f>
        <v/>
      </c>
      <c r="D243" s="5" t="str">
        <f>IF('Class-10 Data entry'!D246="","",'Class-10 Data entry'!D246)</f>
        <v/>
      </c>
      <c r="E243" s="5" t="str">
        <f>IF('Class-10 Data entry'!E246="","",'Class-10 Data entry'!E246)</f>
        <v/>
      </c>
      <c r="F243" s="5" t="str">
        <f>IF('Class-10 Data entry'!F246:H246="","",ROUNDUP(AVERAGE('Class-10 Data entry'!F246:H246)*45%,0))</f>
        <v/>
      </c>
      <c r="G243" s="5" t="str">
        <f>IF('Class-10 Data entry'!J246="","",ROUNDUP('Class-10 Data entry'!K246*25%,0))</f>
        <v/>
      </c>
      <c r="H243" s="95" t="str">
        <f>IF('Class-10 Data entry'!L246="","",ROUNDUP('Class-10 Data entry'!L246,0))</f>
        <v/>
      </c>
      <c r="I243" s="95" t="str">
        <f>IF('Class-10 Data entry'!M246="","",ROUNDUP('Class-10 Data entry'!M246,0))</f>
        <v/>
      </c>
      <c r="J243" s="95" t="str">
        <f>IF('Class-10 Data entry'!N246="","",ROUNDUP('Class-10 Data entry'!N246,0))</f>
        <v/>
      </c>
      <c r="K243" s="95" t="str">
        <f>IF('Class-10 Data entry'!O246="","",ROUNDUP('Class-10 Data entry'!O246,0))</f>
        <v/>
      </c>
      <c r="L243" s="95" t="str">
        <f>IF('Class-10 Data entry'!P246="","",ROUNDUP('Class-10 Data entry'!P246,0))</f>
        <v/>
      </c>
      <c r="M243" s="95" t="str">
        <f>IF('Class-10 Data entry'!Q246="","",ROUNDUP('Class-10 Data entry'!Q246,0))</f>
        <v/>
      </c>
    </row>
    <row r="244" spans="1:13" ht="21" customHeight="1">
      <c r="A244" s="5" t="str">
        <f>IF('Class-10 Data entry'!A247="","",IF('Class-10 Data entry'!A247=0,"",'Class-10 Data entry'!A247))</f>
        <v/>
      </c>
      <c r="B244" s="5" t="str">
        <f>IF('Class-10 Data entry'!B247="","",'Class-10 Data entry'!B247)</f>
        <v/>
      </c>
      <c r="C244" s="45" t="str">
        <f>IF('Class-10 Data entry'!C247="","",UPPER('Class-10 Data entry'!C247))</f>
        <v/>
      </c>
      <c r="D244" s="5" t="str">
        <f>IF('Class-10 Data entry'!D247="","",'Class-10 Data entry'!D247)</f>
        <v/>
      </c>
      <c r="E244" s="5" t="str">
        <f>IF('Class-10 Data entry'!E247="","",'Class-10 Data entry'!E247)</f>
        <v/>
      </c>
      <c r="F244" s="5" t="str">
        <f>IF('Class-10 Data entry'!F247:H247="","",ROUNDUP(AVERAGE('Class-10 Data entry'!F247:H247)*45%,0))</f>
        <v/>
      </c>
      <c r="G244" s="5" t="str">
        <f>IF('Class-10 Data entry'!J247="","",ROUNDUP('Class-10 Data entry'!K247*25%,0))</f>
        <v/>
      </c>
      <c r="H244" s="95" t="str">
        <f>IF('Class-10 Data entry'!L247="","",ROUNDUP('Class-10 Data entry'!L247,0))</f>
        <v/>
      </c>
      <c r="I244" s="95" t="str">
        <f>IF('Class-10 Data entry'!M247="","",ROUNDUP('Class-10 Data entry'!M247,0))</f>
        <v/>
      </c>
      <c r="J244" s="95" t="str">
        <f>IF('Class-10 Data entry'!N247="","",ROUNDUP('Class-10 Data entry'!N247,0))</f>
        <v/>
      </c>
      <c r="K244" s="95" t="str">
        <f>IF('Class-10 Data entry'!O247="","",ROUNDUP('Class-10 Data entry'!O247,0))</f>
        <v/>
      </c>
      <c r="L244" s="95" t="str">
        <f>IF('Class-10 Data entry'!P247="","",ROUNDUP('Class-10 Data entry'!P247,0))</f>
        <v/>
      </c>
      <c r="M244" s="95" t="str">
        <f>IF('Class-10 Data entry'!Q247="","",ROUNDUP('Class-10 Data entry'!Q247,0))</f>
        <v/>
      </c>
    </row>
    <row r="245" spans="1:13" ht="21" customHeight="1">
      <c r="A245" s="5" t="str">
        <f>IF('Class-10 Data entry'!A248="","",IF('Class-10 Data entry'!A248=0,"",'Class-10 Data entry'!A248))</f>
        <v/>
      </c>
      <c r="B245" s="5" t="str">
        <f>IF('Class-10 Data entry'!B248="","",'Class-10 Data entry'!B248)</f>
        <v/>
      </c>
      <c r="C245" s="45" t="str">
        <f>IF('Class-10 Data entry'!C248="","",UPPER('Class-10 Data entry'!C248))</f>
        <v/>
      </c>
      <c r="D245" s="5" t="str">
        <f>IF('Class-10 Data entry'!D248="","",'Class-10 Data entry'!D248)</f>
        <v/>
      </c>
      <c r="E245" s="5" t="str">
        <f>IF('Class-10 Data entry'!E248="","",'Class-10 Data entry'!E248)</f>
        <v/>
      </c>
      <c r="F245" s="5" t="str">
        <f>IF('Class-10 Data entry'!F248:H248="","",ROUNDUP(AVERAGE('Class-10 Data entry'!F248:H248)*45%,0))</f>
        <v/>
      </c>
      <c r="G245" s="5" t="str">
        <f>IF('Class-10 Data entry'!J248="","",ROUNDUP('Class-10 Data entry'!K248*25%,0))</f>
        <v/>
      </c>
      <c r="H245" s="95" t="str">
        <f>IF('Class-10 Data entry'!L248="","",ROUNDUP('Class-10 Data entry'!L248,0))</f>
        <v/>
      </c>
      <c r="I245" s="95" t="str">
        <f>IF('Class-10 Data entry'!M248="","",ROUNDUP('Class-10 Data entry'!M248,0))</f>
        <v/>
      </c>
      <c r="J245" s="95" t="str">
        <f>IF('Class-10 Data entry'!N248="","",ROUNDUP('Class-10 Data entry'!N248,0))</f>
        <v/>
      </c>
      <c r="K245" s="95" t="str">
        <f>IF('Class-10 Data entry'!O248="","",ROUNDUP('Class-10 Data entry'!O248,0))</f>
        <v/>
      </c>
      <c r="L245" s="95" t="str">
        <f>IF('Class-10 Data entry'!P248="","",ROUNDUP('Class-10 Data entry'!P248,0))</f>
        <v/>
      </c>
      <c r="M245" s="95" t="str">
        <f>IF('Class-10 Data entry'!Q248="","",ROUNDUP('Class-10 Data entry'!Q248,0))</f>
        <v/>
      </c>
    </row>
    <row r="246" spans="1:13" ht="21" customHeight="1">
      <c r="A246" s="5" t="str">
        <f>IF('Class-10 Data entry'!A249="","",IF('Class-10 Data entry'!A249=0,"",'Class-10 Data entry'!A249))</f>
        <v/>
      </c>
      <c r="B246" s="5" t="str">
        <f>IF('Class-10 Data entry'!B249="","",'Class-10 Data entry'!B249)</f>
        <v/>
      </c>
      <c r="C246" s="45" t="str">
        <f>IF('Class-10 Data entry'!C249="","",UPPER('Class-10 Data entry'!C249))</f>
        <v/>
      </c>
      <c r="D246" s="5" t="str">
        <f>IF('Class-10 Data entry'!D249="","",'Class-10 Data entry'!D249)</f>
        <v/>
      </c>
      <c r="E246" s="5" t="str">
        <f>IF('Class-10 Data entry'!E249="","",'Class-10 Data entry'!E249)</f>
        <v/>
      </c>
      <c r="F246" s="5" t="str">
        <f>IF('Class-10 Data entry'!F249:H249="","",ROUNDUP(AVERAGE('Class-10 Data entry'!F249:H249)*45%,0))</f>
        <v/>
      </c>
      <c r="G246" s="5" t="str">
        <f>IF('Class-10 Data entry'!J249="","",ROUNDUP('Class-10 Data entry'!K249*25%,0))</f>
        <v/>
      </c>
      <c r="H246" s="95" t="str">
        <f>IF('Class-10 Data entry'!L249="","",ROUNDUP('Class-10 Data entry'!L249,0))</f>
        <v/>
      </c>
      <c r="I246" s="95" t="str">
        <f>IF('Class-10 Data entry'!M249="","",ROUNDUP('Class-10 Data entry'!M249,0))</f>
        <v/>
      </c>
      <c r="J246" s="95" t="str">
        <f>IF('Class-10 Data entry'!N249="","",ROUNDUP('Class-10 Data entry'!N249,0))</f>
        <v/>
      </c>
      <c r="K246" s="95" t="str">
        <f>IF('Class-10 Data entry'!O249="","",ROUNDUP('Class-10 Data entry'!O249,0))</f>
        <v/>
      </c>
      <c r="L246" s="95" t="str">
        <f>IF('Class-10 Data entry'!P249="","",ROUNDUP('Class-10 Data entry'!P249,0))</f>
        <v/>
      </c>
      <c r="M246" s="95" t="str">
        <f>IF('Class-10 Data entry'!Q249="","",ROUNDUP('Class-10 Data entry'!Q249,0))</f>
        <v/>
      </c>
    </row>
    <row r="247" spans="1:13" ht="21" customHeight="1">
      <c r="A247" s="5" t="str">
        <f>IF('Class-10 Data entry'!A250="","",IF('Class-10 Data entry'!A250=0,"",'Class-10 Data entry'!A250))</f>
        <v/>
      </c>
      <c r="B247" s="5" t="str">
        <f>IF('Class-10 Data entry'!B250="","",'Class-10 Data entry'!B250)</f>
        <v/>
      </c>
      <c r="C247" s="45" t="str">
        <f>IF('Class-10 Data entry'!C250="","",UPPER('Class-10 Data entry'!C250))</f>
        <v/>
      </c>
      <c r="D247" s="5" t="str">
        <f>IF('Class-10 Data entry'!D250="","",'Class-10 Data entry'!D250)</f>
        <v/>
      </c>
      <c r="E247" s="5" t="str">
        <f>IF('Class-10 Data entry'!E250="","",'Class-10 Data entry'!E250)</f>
        <v/>
      </c>
      <c r="F247" s="5" t="str">
        <f>IF('Class-10 Data entry'!F250:H250="","",ROUNDUP(AVERAGE('Class-10 Data entry'!F250:H250)*45%,0))</f>
        <v/>
      </c>
      <c r="G247" s="5" t="str">
        <f>IF('Class-10 Data entry'!J250="","",ROUNDUP('Class-10 Data entry'!K250*25%,0))</f>
        <v/>
      </c>
      <c r="H247" s="95" t="str">
        <f>IF('Class-10 Data entry'!L250="","",ROUNDUP('Class-10 Data entry'!L250,0))</f>
        <v/>
      </c>
      <c r="I247" s="95" t="str">
        <f>IF('Class-10 Data entry'!M250="","",ROUNDUP('Class-10 Data entry'!M250,0))</f>
        <v/>
      </c>
      <c r="J247" s="95" t="str">
        <f>IF('Class-10 Data entry'!N250="","",ROUNDUP('Class-10 Data entry'!N250,0))</f>
        <v/>
      </c>
      <c r="K247" s="95" t="str">
        <f>IF('Class-10 Data entry'!O250="","",ROUNDUP('Class-10 Data entry'!O250,0))</f>
        <v/>
      </c>
      <c r="L247" s="95" t="str">
        <f>IF('Class-10 Data entry'!P250="","",ROUNDUP('Class-10 Data entry'!P250,0))</f>
        <v/>
      </c>
      <c r="M247" s="95" t="str">
        <f>IF('Class-10 Data entry'!Q250="","",ROUNDUP('Class-10 Data entry'!Q250,0))</f>
        <v/>
      </c>
    </row>
    <row r="248" spans="1:13" ht="21" customHeight="1">
      <c r="A248" s="5" t="str">
        <f>IF('Class-10 Data entry'!A251="","",IF('Class-10 Data entry'!A251=0,"",'Class-10 Data entry'!A251))</f>
        <v/>
      </c>
      <c r="B248" s="5" t="str">
        <f>IF('Class-10 Data entry'!B251="","",'Class-10 Data entry'!B251)</f>
        <v/>
      </c>
      <c r="C248" s="45" t="str">
        <f>IF('Class-10 Data entry'!C251="","",UPPER('Class-10 Data entry'!C251))</f>
        <v/>
      </c>
      <c r="D248" s="5" t="str">
        <f>IF('Class-10 Data entry'!D251="","",'Class-10 Data entry'!D251)</f>
        <v/>
      </c>
      <c r="E248" s="5" t="str">
        <f>IF('Class-10 Data entry'!E251="","",'Class-10 Data entry'!E251)</f>
        <v/>
      </c>
      <c r="F248" s="5" t="str">
        <f>IF('Class-10 Data entry'!F251:H251="","",ROUNDUP(AVERAGE('Class-10 Data entry'!F251:H251)*45%,0))</f>
        <v/>
      </c>
      <c r="G248" s="5" t="str">
        <f>IF('Class-10 Data entry'!J251="","",ROUNDUP('Class-10 Data entry'!K251*25%,0))</f>
        <v/>
      </c>
      <c r="H248" s="95" t="str">
        <f>IF('Class-10 Data entry'!L251="","",ROUNDUP('Class-10 Data entry'!L251,0))</f>
        <v/>
      </c>
      <c r="I248" s="95" t="str">
        <f>IF('Class-10 Data entry'!M251="","",ROUNDUP('Class-10 Data entry'!M251,0))</f>
        <v/>
      </c>
      <c r="J248" s="95" t="str">
        <f>IF('Class-10 Data entry'!N251="","",ROUNDUP('Class-10 Data entry'!N251,0))</f>
        <v/>
      </c>
      <c r="K248" s="95" t="str">
        <f>IF('Class-10 Data entry'!O251="","",ROUNDUP('Class-10 Data entry'!O251,0))</f>
        <v/>
      </c>
      <c r="L248" s="95" t="str">
        <f>IF('Class-10 Data entry'!P251="","",ROUNDUP('Class-10 Data entry'!P251,0))</f>
        <v/>
      </c>
      <c r="M248" s="95" t="str">
        <f>IF('Class-10 Data entry'!Q251="","",ROUNDUP('Class-10 Data entry'!Q251,0))</f>
        <v/>
      </c>
    </row>
    <row r="249" spans="1:13" ht="21" customHeight="1">
      <c r="A249" s="5" t="str">
        <f>IF('Class-10 Data entry'!A252="","",IF('Class-10 Data entry'!A252=0,"",'Class-10 Data entry'!A252))</f>
        <v/>
      </c>
      <c r="B249" s="5" t="str">
        <f>IF('Class-10 Data entry'!B252="","",'Class-10 Data entry'!B252)</f>
        <v/>
      </c>
      <c r="C249" s="45" t="str">
        <f>IF('Class-10 Data entry'!C252="","",UPPER('Class-10 Data entry'!C252))</f>
        <v/>
      </c>
      <c r="D249" s="5" t="str">
        <f>IF('Class-10 Data entry'!D252="","",'Class-10 Data entry'!D252)</f>
        <v/>
      </c>
      <c r="E249" s="5" t="str">
        <f>IF('Class-10 Data entry'!E252="","",'Class-10 Data entry'!E252)</f>
        <v/>
      </c>
      <c r="F249" s="5" t="str">
        <f>IF('Class-10 Data entry'!F252:H252="","",ROUNDUP(AVERAGE('Class-10 Data entry'!F252:H252)*45%,0))</f>
        <v/>
      </c>
      <c r="G249" s="5" t="str">
        <f>IF('Class-10 Data entry'!J252="","",ROUNDUP('Class-10 Data entry'!K252*25%,0))</f>
        <v/>
      </c>
      <c r="H249" s="95" t="str">
        <f>IF('Class-10 Data entry'!L252="","",ROUNDUP('Class-10 Data entry'!L252,0))</f>
        <v/>
      </c>
      <c r="I249" s="95" t="str">
        <f>IF('Class-10 Data entry'!M252="","",ROUNDUP('Class-10 Data entry'!M252,0))</f>
        <v/>
      </c>
      <c r="J249" s="95" t="str">
        <f>IF('Class-10 Data entry'!N252="","",ROUNDUP('Class-10 Data entry'!N252,0))</f>
        <v/>
      </c>
      <c r="K249" s="95" t="str">
        <f>IF('Class-10 Data entry'!O252="","",ROUNDUP('Class-10 Data entry'!O252,0))</f>
        <v/>
      </c>
      <c r="L249" s="95" t="str">
        <f>IF('Class-10 Data entry'!P252="","",ROUNDUP('Class-10 Data entry'!P252,0))</f>
        <v/>
      </c>
      <c r="M249" s="95" t="str">
        <f>IF('Class-10 Data entry'!Q252="","",ROUNDUP('Class-10 Data entry'!Q252,0))</f>
        <v/>
      </c>
    </row>
    <row r="250" spans="1:13" ht="21" customHeight="1">
      <c r="A250" s="5" t="str">
        <f>IF('Class-10 Data entry'!A253="","",IF('Class-10 Data entry'!A253=0,"",'Class-10 Data entry'!A253))</f>
        <v/>
      </c>
      <c r="B250" s="5" t="str">
        <f>IF('Class-10 Data entry'!B253="","",'Class-10 Data entry'!B253)</f>
        <v/>
      </c>
      <c r="C250" s="45" t="str">
        <f>IF('Class-10 Data entry'!C253="","",UPPER('Class-10 Data entry'!C253))</f>
        <v/>
      </c>
      <c r="D250" s="5" t="str">
        <f>IF('Class-10 Data entry'!D253="","",'Class-10 Data entry'!D253)</f>
        <v/>
      </c>
      <c r="E250" s="5" t="str">
        <f>IF('Class-10 Data entry'!E253="","",'Class-10 Data entry'!E253)</f>
        <v/>
      </c>
      <c r="F250" s="5" t="str">
        <f>IF('Class-10 Data entry'!F253:H253="","",ROUNDUP(AVERAGE('Class-10 Data entry'!F253:H253)*45%,0))</f>
        <v/>
      </c>
      <c r="G250" s="5" t="str">
        <f>IF('Class-10 Data entry'!J253="","",ROUNDUP('Class-10 Data entry'!K253*25%,0))</f>
        <v/>
      </c>
      <c r="H250" s="95" t="str">
        <f>IF('Class-10 Data entry'!L253="","",ROUNDUP('Class-10 Data entry'!L253,0))</f>
        <v/>
      </c>
      <c r="I250" s="95" t="str">
        <f>IF('Class-10 Data entry'!M253="","",ROUNDUP('Class-10 Data entry'!M253,0))</f>
        <v/>
      </c>
      <c r="J250" s="95" t="str">
        <f>IF('Class-10 Data entry'!N253="","",ROUNDUP('Class-10 Data entry'!N253,0))</f>
        <v/>
      </c>
      <c r="K250" s="95" t="str">
        <f>IF('Class-10 Data entry'!O253="","",ROUNDUP('Class-10 Data entry'!O253,0))</f>
        <v/>
      </c>
      <c r="L250" s="95" t="str">
        <f>IF('Class-10 Data entry'!P253="","",ROUNDUP('Class-10 Data entry'!P253,0))</f>
        <v/>
      </c>
      <c r="M250" s="95" t="str">
        <f>IF('Class-10 Data entry'!Q253="","",ROUNDUP('Class-10 Data entry'!Q253,0))</f>
        <v/>
      </c>
    </row>
    <row r="251" spans="1:13" ht="21" customHeight="1">
      <c r="A251" s="5" t="str">
        <f>IF('Class-10 Data entry'!A254="","",IF('Class-10 Data entry'!A254=0,"",'Class-10 Data entry'!A254))</f>
        <v/>
      </c>
      <c r="B251" s="5" t="str">
        <f>IF('Class-10 Data entry'!B254="","",'Class-10 Data entry'!B254)</f>
        <v/>
      </c>
      <c r="C251" s="45" t="str">
        <f>IF('Class-10 Data entry'!C254="","",UPPER('Class-10 Data entry'!C254))</f>
        <v/>
      </c>
      <c r="D251" s="5" t="str">
        <f>IF('Class-10 Data entry'!D254="","",'Class-10 Data entry'!D254)</f>
        <v/>
      </c>
      <c r="E251" s="5" t="str">
        <f>IF('Class-10 Data entry'!E254="","",'Class-10 Data entry'!E254)</f>
        <v/>
      </c>
      <c r="F251" s="5" t="str">
        <f>IF('Class-10 Data entry'!F254:H254="","",ROUNDUP(AVERAGE('Class-10 Data entry'!F254:H254)*45%,0))</f>
        <v/>
      </c>
      <c r="G251" s="5" t="str">
        <f>IF('Class-10 Data entry'!J254="","",ROUNDUP('Class-10 Data entry'!K254*25%,0))</f>
        <v/>
      </c>
      <c r="H251" s="95" t="str">
        <f>IF('Class-10 Data entry'!L254="","",ROUNDUP('Class-10 Data entry'!L254,0))</f>
        <v/>
      </c>
      <c r="I251" s="95" t="str">
        <f>IF('Class-10 Data entry'!M254="","",ROUNDUP('Class-10 Data entry'!M254,0))</f>
        <v/>
      </c>
      <c r="J251" s="95" t="str">
        <f>IF('Class-10 Data entry'!N254="","",ROUNDUP('Class-10 Data entry'!N254,0))</f>
        <v/>
      </c>
      <c r="K251" s="95" t="str">
        <f>IF('Class-10 Data entry'!O254="","",ROUNDUP('Class-10 Data entry'!O254,0))</f>
        <v/>
      </c>
      <c r="L251" s="95" t="str">
        <f>IF('Class-10 Data entry'!P254="","",ROUNDUP('Class-10 Data entry'!P254,0))</f>
        <v/>
      </c>
      <c r="M251" s="95" t="str">
        <f>IF('Class-10 Data entry'!Q254="","",ROUNDUP('Class-10 Data entry'!Q254,0))</f>
        <v/>
      </c>
    </row>
    <row r="252" spans="1:13" ht="21" customHeight="1">
      <c r="A252" s="5" t="str">
        <f>IF('Class-10 Data entry'!A255="","",IF('Class-10 Data entry'!A255=0,"",'Class-10 Data entry'!A255))</f>
        <v/>
      </c>
      <c r="B252" s="5" t="str">
        <f>IF('Class-10 Data entry'!B255="","",'Class-10 Data entry'!B255)</f>
        <v/>
      </c>
      <c r="C252" s="45" t="str">
        <f>IF('Class-10 Data entry'!C255="","",UPPER('Class-10 Data entry'!C255))</f>
        <v/>
      </c>
      <c r="D252" s="5" t="str">
        <f>IF('Class-10 Data entry'!D255="","",'Class-10 Data entry'!D255)</f>
        <v/>
      </c>
      <c r="E252" s="5" t="str">
        <f>IF('Class-10 Data entry'!E255="","",'Class-10 Data entry'!E255)</f>
        <v/>
      </c>
      <c r="F252" s="5" t="str">
        <f>IF('Class-10 Data entry'!F255:H255="","",ROUNDUP(AVERAGE('Class-10 Data entry'!F255:H255)*45%,0))</f>
        <v/>
      </c>
      <c r="G252" s="5" t="str">
        <f>IF('Class-10 Data entry'!J255="","",ROUNDUP('Class-10 Data entry'!K255*25%,0))</f>
        <v/>
      </c>
      <c r="H252" s="95" t="str">
        <f>IF('Class-10 Data entry'!L255="","",ROUNDUP('Class-10 Data entry'!L255,0))</f>
        <v/>
      </c>
      <c r="I252" s="95" t="str">
        <f>IF('Class-10 Data entry'!M255="","",ROUNDUP('Class-10 Data entry'!M255,0))</f>
        <v/>
      </c>
      <c r="J252" s="95" t="str">
        <f>IF('Class-10 Data entry'!N255="","",ROUNDUP('Class-10 Data entry'!N255,0))</f>
        <v/>
      </c>
      <c r="K252" s="95" t="str">
        <f>IF('Class-10 Data entry'!O255="","",ROUNDUP('Class-10 Data entry'!O255,0))</f>
        <v/>
      </c>
      <c r="L252" s="95" t="str">
        <f>IF('Class-10 Data entry'!P255="","",ROUNDUP('Class-10 Data entry'!P255,0))</f>
        <v/>
      </c>
      <c r="M252" s="95" t="str">
        <f>IF('Class-10 Data entry'!Q255="","",ROUNDUP('Class-10 Data entry'!Q255,0))</f>
        <v/>
      </c>
    </row>
    <row r="253" spans="1:13" ht="21" customHeight="1">
      <c r="A253" s="5" t="str">
        <f>IF('Class-10 Data entry'!A256="","",IF('Class-10 Data entry'!A256=0,"",'Class-10 Data entry'!A256))</f>
        <v/>
      </c>
      <c r="B253" s="5" t="str">
        <f>IF('Class-10 Data entry'!B256="","",'Class-10 Data entry'!B256)</f>
        <v/>
      </c>
      <c r="C253" s="45" t="str">
        <f>IF('Class-10 Data entry'!C256="","",UPPER('Class-10 Data entry'!C256))</f>
        <v/>
      </c>
      <c r="D253" s="5" t="str">
        <f>IF('Class-10 Data entry'!D256="","",'Class-10 Data entry'!D256)</f>
        <v/>
      </c>
      <c r="E253" s="5" t="str">
        <f>IF('Class-10 Data entry'!E256="","",'Class-10 Data entry'!E256)</f>
        <v/>
      </c>
      <c r="F253" s="5" t="str">
        <f>IF('Class-10 Data entry'!F256:H256="","",ROUNDUP(AVERAGE('Class-10 Data entry'!F256:H256)*45%,0))</f>
        <v/>
      </c>
      <c r="G253" s="5" t="str">
        <f>IF('Class-10 Data entry'!J256="","",ROUNDUP('Class-10 Data entry'!K256*25%,0))</f>
        <v/>
      </c>
      <c r="H253" s="95" t="str">
        <f>IF('Class-10 Data entry'!L256="","",ROUNDUP('Class-10 Data entry'!L256,0))</f>
        <v/>
      </c>
      <c r="I253" s="95" t="str">
        <f>IF('Class-10 Data entry'!M256="","",ROUNDUP('Class-10 Data entry'!M256,0))</f>
        <v/>
      </c>
      <c r="J253" s="95" t="str">
        <f>IF('Class-10 Data entry'!N256="","",ROUNDUP('Class-10 Data entry'!N256,0))</f>
        <v/>
      </c>
      <c r="K253" s="95" t="str">
        <f>IF('Class-10 Data entry'!O256="","",ROUNDUP('Class-10 Data entry'!O256,0))</f>
        <v/>
      </c>
      <c r="L253" s="95" t="str">
        <f>IF('Class-10 Data entry'!P256="","",ROUNDUP('Class-10 Data entry'!P256,0))</f>
        <v/>
      </c>
      <c r="M253" s="95" t="str">
        <f>IF('Class-10 Data entry'!Q256="","",ROUNDUP('Class-10 Data entry'!Q256,0))</f>
        <v/>
      </c>
    </row>
    <row r="254" spans="1:13" ht="21" customHeight="1">
      <c r="A254" s="5" t="str">
        <f>IF('Class-10 Data entry'!A257="","",IF('Class-10 Data entry'!A257=0,"",'Class-10 Data entry'!A257))</f>
        <v/>
      </c>
      <c r="B254" s="5" t="str">
        <f>IF('Class-10 Data entry'!B257="","",'Class-10 Data entry'!B257)</f>
        <v/>
      </c>
      <c r="C254" s="45" t="str">
        <f>IF('Class-10 Data entry'!C257="","",UPPER('Class-10 Data entry'!C257))</f>
        <v/>
      </c>
      <c r="D254" s="5" t="str">
        <f>IF('Class-10 Data entry'!D257="","",'Class-10 Data entry'!D257)</f>
        <v/>
      </c>
      <c r="E254" s="5" t="str">
        <f>IF('Class-10 Data entry'!E257="","",'Class-10 Data entry'!E257)</f>
        <v/>
      </c>
      <c r="F254" s="5" t="str">
        <f>IF('Class-10 Data entry'!F257:H257="","",ROUNDUP(AVERAGE('Class-10 Data entry'!F257:H257)*45%,0))</f>
        <v/>
      </c>
      <c r="G254" s="5" t="str">
        <f>IF('Class-10 Data entry'!J257="","",ROUNDUP('Class-10 Data entry'!K257*25%,0))</f>
        <v/>
      </c>
      <c r="H254" s="95" t="str">
        <f>IF('Class-10 Data entry'!L257="","",ROUNDUP('Class-10 Data entry'!L257,0))</f>
        <v/>
      </c>
      <c r="I254" s="95" t="str">
        <f>IF('Class-10 Data entry'!M257="","",ROUNDUP('Class-10 Data entry'!M257,0))</f>
        <v/>
      </c>
      <c r="J254" s="95" t="str">
        <f>IF('Class-10 Data entry'!N257="","",ROUNDUP('Class-10 Data entry'!N257,0))</f>
        <v/>
      </c>
      <c r="K254" s="95" t="str">
        <f>IF('Class-10 Data entry'!O257="","",ROUNDUP('Class-10 Data entry'!O257,0))</f>
        <v/>
      </c>
      <c r="L254" s="95" t="str">
        <f>IF('Class-10 Data entry'!P257="","",ROUNDUP('Class-10 Data entry'!P257,0))</f>
        <v/>
      </c>
      <c r="M254" s="95" t="str">
        <f>IF('Class-10 Data entry'!Q257="","",ROUNDUP('Class-10 Data entry'!Q257,0))</f>
        <v/>
      </c>
    </row>
    <row r="255" spans="1:13" ht="21" customHeight="1">
      <c r="A255" s="5" t="str">
        <f>IF('Class-10 Data entry'!A258="","",IF('Class-10 Data entry'!A258=0,"",'Class-10 Data entry'!A258))</f>
        <v/>
      </c>
      <c r="B255" s="5" t="str">
        <f>IF('Class-10 Data entry'!B258="","",'Class-10 Data entry'!B258)</f>
        <v/>
      </c>
      <c r="C255" s="45" t="str">
        <f>IF('Class-10 Data entry'!C258="","",UPPER('Class-10 Data entry'!C258))</f>
        <v/>
      </c>
      <c r="D255" s="5" t="str">
        <f>IF('Class-10 Data entry'!D258="","",'Class-10 Data entry'!D258)</f>
        <v/>
      </c>
      <c r="E255" s="5" t="str">
        <f>IF('Class-10 Data entry'!E258="","",'Class-10 Data entry'!E258)</f>
        <v/>
      </c>
      <c r="F255" s="5" t="str">
        <f>IF('Class-10 Data entry'!F258:H258="","",ROUNDUP(AVERAGE('Class-10 Data entry'!F258:H258)*45%,0))</f>
        <v/>
      </c>
      <c r="G255" s="5" t="str">
        <f>IF('Class-10 Data entry'!J258="","",ROUNDUP('Class-10 Data entry'!K258*25%,0))</f>
        <v/>
      </c>
      <c r="H255" s="95" t="str">
        <f>IF('Class-10 Data entry'!L258="","",ROUNDUP('Class-10 Data entry'!L258,0))</f>
        <v/>
      </c>
      <c r="I255" s="95" t="str">
        <f>IF('Class-10 Data entry'!M258="","",ROUNDUP('Class-10 Data entry'!M258,0))</f>
        <v/>
      </c>
      <c r="J255" s="95" t="str">
        <f>IF('Class-10 Data entry'!N258="","",ROUNDUP('Class-10 Data entry'!N258,0))</f>
        <v/>
      </c>
      <c r="K255" s="95" t="str">
        <f>IF('Class-10 Data entry'!O258="","",ROUNDUP('Class-10 Data entry'!O258,0))</f>
        <v/>
      </c>
      <c r="L255" s="95" t="str">
        <f>IF('Class-10 Data entry'!P258="","",ROUNDUP('Class-10 Data entry'!P258,0))</f>
        <v/>
      </c>
      <c r="M255" s="95" t="str">
        <f>IF('Class-10 Data entry'!Q258="","",ROUNDUP('Class-10 Data entry'!Q258,0))</f>
        <v/>
      </c>
    </row>
    <row r="256" spans="1:13" ht="21" customHeight="1">
      <c r="A256" s="5" t="str">
        <f>IF('Class-10 Data entry'!A259="","",IF('Class-10 Data entry'!A259=0,"",'Class-10 Data entry'!A259))</f>
        <v/>
      </c>
      <c r="B256" s="5" t="str">
        <f>IF('Class-10 Data entry'!B259="","",'Class-10 Data entry'!B259)</f>
        <v/>
      </c>
      <c r="C256" s="45" t="str">
        <f>IF('Class-10 Data entry'!C259="","",UPPER('Class-10 Data entry'!C259))</f>
        <v/>
      </c>
      <c r="D256" s="5" t="str">
        <f>IF('Class-10 Data entry'!D259="","",'Class-10 Data entry'!D259)</f>
        <v/>
      </c>
      <c r="E256" s="5" t="str">
        <f>IF('Class-10 Data entry'!E259="","",'Class-10 Data entry'!E259)</f>
        <v/>
      </c>
      <c r="F256" s="5" t="str">
        <f>IF('Class-10 Data entry'!F259:H259="","",ROUNDUP(AVERAGE('Class-10 Data entry'!F259:H259)*45%,0))</f>
        <v/>
      </c>
      <c r="G256" s="5" t="str">
        <f>IF('Class-10 Data entry'!J259="","",ROUNDUP('Class-10 Data entry'!K259*25%,0))</f>
        <v/>
      </c>
      <c r="H256" s="95" t="str">
        <f>IF('Class-10 Data entry'!L259="","",ROUNDUP('Class-10 Data entry'!L259,0))</f>
        <v/>
      </c>
      <c r="I256" s="95" t="str">
        <f>IF('Class-10 Data entry'!M259="","",ROUNDUP('Class-10 Data entry'!M259,0))</f>
        <v/>
      </c>
      <c r="J256" s="95" t="str">
        <f>IF('Class-10 Data entry'!N259="","",ROUNDUP('Class-10 Data entry'!N259,0))</f>
        <v/>
      </c>
      <c r="K256" s="95" t="str">
        <f>IF('Class-10 Data entry'!O259="","",ROUNDUP('Class-10 Data entry'!O259,0))</f>
        <v/>
      </c>
      <c r="L256" s="95" t="str">
        <f>IF('Class-10 Data entry'!P259="","",ROUNDUP('Class-10 Data entry'!P259,0))</f>
        <v/>
      </c>
      <c r="M256" s="95" t="str">
        <f>IF('Class-10 Data entry'!Q259="","",ROUNDUP('Class-10 Data entry'!Q259,0))</f>
        <v/>
      </c>
    </row>
    <row r="257" spans="1:13" ht="21" customHeight="1">
      <c r="A257" s="5" t="str">
        <f>IF('Class-10 Data entry'!A260="","",IF('Class-10 Data entry'!A260=0,"",'Class-10 Data entry'!A260))</f>
        <v/>
      </c>
      <c r="B257" s="5" t="str">
        <f>IF('Class-10 Data entry'!B260="","",'Class-10 Data entry'!B260)</f>
        <v/>
      </c>
      <c r="C257" s="45" t="str">
        <f>IF('Class-10 Data entry'!C260="","",UPPER('Class-10 Data entry'!C260))</f>
        <v/>
      </c>
      <c r="D257" s="5" t="str">
        <f>IF('Class-10 Data entry'!D260="","",'Class-10 Data entry'!D260)</f>
        <v/>
      </c>
      <c r="E257" s="5" t="str">
        <f>IF('Class-10 Data entry'!E260="","",'Class-10 Data entry'!E260)</f>
        <v/>
      </c>
      <c r="F257" s="5" t="str">
        <f>IF('Class-10 Data entry'!F260:H260="","",ROUNDUP(AVERAGE('Class-10 Data entry'!F260:H260)*45%,0))</f>
        <v/>
      </c>
      <c r="G257" s="5" t="str">
        <f>IF('Class-10 Data entry'!J260="","",ROUNDUP('Class-10 Data entry'!K260*25%,0))</f>
        <v/>
      </c>
      <c r="H257" s="95" t="str">
        <f>IF('Class-10 Data entry'!L260="","",ROUNDUP('Class-10 Data entry'!L260,0))</f>
        <v/>
      </c>
      <c r="I257" s="95" t="str">
        <f>IF('Class-10 Data entry'!M260="","",ROUNDUP('Class-10 Data entry'!M260,0))</f>
        <v/>
      </c>
      <c r="J257" s="95" t="str">
        <f>IF('Class-10 Data entry'!N260="","",ROUNDUP('Class-10 Data entry'!N260,0))</f>
        <v/>
      </c>
      <c r="K257" s="95" t="str">
        <f>IF('Class-10 Data entry'!O260="","",ROUNDUP('Class-10 Data entry'!O260,0))</f>
        <v/>
      </c>
      <c r="L257" s="95" t="str">
        <f>IF('Class-10 Data entry'!P260="","",ROUNDUP('Class-10 Data entry'!P260,0))</f>
        <v/>
      </c>
      <c r="M257" s="95" t="str">
        <f>IF('Class-10 Data entry'!Q260="","",ROUNDUP('Class-10 Data entry'!Q260,0))</f>
        <v/>
      </c>
    </row>
    <row r="258" spans="1:13" ht="21" customHeight="1">
      <c r="A258" s="5" t="str">
        <f>IF('Class-10 Data entry'!A261="","",IF('Class-10 Data entry'!A261=0,"",'Class-10 Data entry'!A261))</f>
        <v/>
      </c>
      <c r="B258" s="5" t="str">
        <f>IF('Class-10 Data entry'!B261="","",'Class-10 Data entry'!B261)</f>
        <v/>
      </c>
      <c r="C258" s="45" t="str">
        <f>IF('Class-10 Data entry'!C261="","",UPPER('Class-10 Data entry'!C261))</f>
        <v/>
      </c>
      <c r="D258" s="5" t="str">
        <f>IF('Class-10 Data entry'!D261="","",'Class-10 Data entry'!D261)</f>
        <v/>
      </c>
      <c r="E258" s="5" t="str">
        <f>IF('Class-10 Data entry'!E261="","",'Class-10 Data entry'!E261)</f>
        <v/>
      </c>
      <c r="F258" s="5" t="str">
        <f>IF('Class-10 Data entry'!F261:H261="","",ROUNDUP(AVERAGE('Class-10 Data entry'!F261:H261)*45%,0))</f>
        <v/>
      </c>
      <c r="G258" s="5" t="str">
        <f>IF('Class-10 Data entry'!J261="","",ROUNDUP('Class-10 Data entry'!K261*25%,0))</f>
        <v/>
      </c>
      <c r="H258" s="95" t="str">
        <f>IF('Class-10 Data entry'!L261="","",ROUNDUP('Class-10 Data entry'!L261,0))</f>
        <v/>
      </c>
      <c r="I258" s="95" t="str">
        <f>IF('Class-10 Data entry'!M261="","",ROUNDUP('Class-10 Data entry'!M261,0))</f>
        <v/>
      </c>
      <c r="J258" s="95" t="str">
        <f>IF('Class-10 Data entry'!N261="","",ROUNDUP('Class-10 Data entry'!N261,0))</f>
        <v/>
      </c>
      <c r="K258" s="95" t="str">
        <f>IF('Class-10 Data entry'!O261="","",ROUNDUP('Class-10 Data entry'!O261,0))</f>
        <v/>
      </c>
      <c r="L258" s="95" t="str">
        <f>IF('Class-10 Data entry'!P261="","",ROUNDUP('Class-10 Data entry'!P261,0))</f>
        <v/>
      </c>
      <c r="M258" s="95" t="str">
        <f>IF('Class-10 Data entry'!Q261="","",ROUNDUP('Class-10 Data entry'!Q261,0))</f>
        <v/>
      </c>
    </row>
    <row r="259" spans="1:13" ht="21" customHeight="1">
      <c r="A259" s="5" t="str">
        <f>IF('Class-10 Data entry'!A262="","",IF('Class-10 Data entry'!A262=0,"",'Class-10 Data entry'!A262))</f>
        <v/>
      </c>
      <c r="B259" s="5" t="str">
        <f>IF('Class-10 Data entry'!B262="","",'Class-10 Data entry'!B262)</f>
        <v/>
      </c>
      <c r="C259" s="45" t="str">
        <f>IF('Class-10 Data entry'!C262="","",UPPER('Class-10 Data entry'!C262))</f>
        <v/>
      </c>
      <c r="D259" s="5" t="str">
        <f>IF('Class-10 Data entry'!D262="","",'Class-10 Data entry'!D262)</f>
        <v/>
      </c>
      <c r="E259" s="5" t="str">
        <f>IF('Class-10 Data entry'!E262="","",'Class-10 Data entry'!E262)</f>
        <v/>
      </c>
      <c r="F259" s="5" t="str">
        <f>IF('Class-10 Data entry'!F262:H262="","",ROUNDUP(AVERAGE('Class-10 Data entry'!F262:H262)*45%,0))</f>
        <v/>
      </c>
      <c r="G259" s="5" t="str">
        <f>IF('Class-10 Data entry'!J262="","",ROUNDUP('Class-10 Data entry'!K262*25%,0))</f>
        <v/>
      </c>
      <c r="H259" s="95" t="str">
        <f>IF('Class-10 Data entry'!L262="","",ROUNDUP('Class-10 Data entry'!L262,0))</f>
        <v/>
      </c>
      <c r="I259" s="95" t="str">
        <f>IF('Class-10 Data entry'!M262="","",ROUNDUP('Class-10 Data entry'!M262,0))</f>
        <v/>
      </c>
      <c r="J259" s="95" t="str">
        <f>IF('Class-10 Data entry'!N262="","",ROUNDUP('Class-10 Data entry'!N262,0))</f>
        <v/>
      </c>
      <c r="K259" s="95" t="str">
        <f>IF('Class-10 Data entry'!O262="","",ROUNDUP('Class-10 Data entry'!O262,0))</f>
        <v/>
      </c>
      <c r="L259" s="95" t="str">
        <f>IF('Class-10 Data entry'!P262="","",ROUNDUP('Class-10 Data entry'!P262,0))</f>
        <v/>
      </c>
      <c r="M259" s="95" t="str">
        <f>IF('Class-10 Data entry'!Q262="","",ROUNDUP('Class-10 Data entry'!Q262,0))</f>
        <v/>
      </c>
    </row>
    <row r="260" spans="1:13" ht="21" customHeight="1">
      <c r="A260" s="5" t="str">
        <f>IF('Class-10 Data entry'!A263="","",IF('Class-10 Data entry'!A263=0,"",'Class-10 Data entry'!A263))</f>
        <v/>
      </c>
      <c r="B260" s="5" t="str">
        <f>IF('Class-10 Data entry'!B263="","",'Class-10 Data entry'!B263)</f>
        <v/>
      </c>
      <c r="C260" s="45" t="str">
        <f>IF('Class-10 Data entry'!C263="","",UPPER('Class-10 Data entry'!C263))</f>
        <v/>
      </c>
      <c r="D260" s="5" t="str">
        <f>IF('Class-10 Data entry'!D263="","",'Class-10 Data entry'!D263)</f>
        <v/>
      </c>
      <c r="E260" s="5" t="str">
        <f>IF('Class-10 Data entry'!E263="","",'Class-10 Data entry'!E263)</f>
        <v/>
      </c>
      <c r="F260" s="5" t="str">
        <f>IF('Class-10 Data entry'!F263:H263="","",ROUNDUP(AVERAGE('Class-10 Data entry'!F263:H263)*45%,0))</f>
        <v/>
      </c>
      <c r="G260" s="5" t="str">
        <f>IF('Class-10 Data entry'!J263="","",ROUNDUP('Class-10 Data entry'!K263*25%,0))</f>
        <v/>
      </c>
      <c r="H260" s="95" t="str">
        <f>IF('Class-10 Data entry'!L263="","",ROUNDUP('Class-10 Data entry'!L263,0))</f>
        <v/>
      </c>
      <c r="I260" s="95" t="str">
        <f>IF('Class-10 Data entry'!M263="","",ROUNDUP('Class-10 Data entry'!M263,0))</f>
        <v/>
      </c>
      <c r="J260" s="95" t="str">
        <f>IF('Class-10 Data entry'!N263="","",ROUNDUP('Class-10 Data entry'!N263,0))</f>
        <v/>
      </c>
      <c r="K260" s="95" t="str">
        <f>IF('Class-10 Data entry'!O263="","",ROUNDUP('Class-10 Data entry'!O263,0))</f>
        <v/>
      </c>
      <c r="L260" s="95" t="str">
        <f>IF('Class-10 Data entry'!P263="","",ROUNDUP('Class-10 Data entry'!P263,0))</f>
        <v/>
      </c>
      <c r="M260" s="95" t="str">
        <f>IF('Class-10 Data entry'!Q263="","",ROUNDUP('Class-10 Data entry'!Q263,0))</f>
        <v/>
      </c>
    </row>
    <row r="261" spans="1:13" ht="21" customHeight="1">
      <c r="A261" s="5" t="str">
        <f>IF('Class-10 Data entry'!A264="","",IF('Class-10 Data entry'!A264=0,"",'Class-10 Data entry'!A264))</f>
        <v/>
      </c>
      <c r="B261" s="5" t="str">
        <f>IF('Class-10 Data entry'!B264="","",'Class-10 Data entry'!B264)</f>
        <v/>
      </c>
      <c r="C261" s="45" t="str">
        <f>IF('Class-10 Data entry'!C264="","",UPPER('Class-10 Data entry'!C264))</f>
        <v/>
      </c>
      <c r="D261" s="5" t="str">
        <f>IF('Class-10 Data entry'!D264="","",'Class-10 Data entry'!D264)</f>
        <v/>
      </c>
      <c r="E261" s="5" t="str">
        <f>IF('Class-10 Data entry'!E264="","",'Class-10 Data entry'!E264)</f>
        <v/>
      </c>
      <c r="F261" s="5" t="str">
        <f>IF('Class-10 Data entry'!F264:H264="","",ROUNDUP(AVERAGE('Class-10 Data entry'!F264:H264)*45%,0))</f>
        <v/>
      </c>
      <c r="G261" s="5" t="str">
        <f>IF('Class-10 Data entry'!J264="","",ROUNDUP('Class-10 Data entry'!K264*25%,0))</f>
        <v/>
      </c>
      <c r="H261" s="95" t="str">
        <f>IF('Class-10 Data entry'!L264="","",ROUNDUP('Class-10 Data entry'!L264,0))</f>
        <v/>
      </c>
      <c r="I261" s="95" t="str">
        <f>IF('Class-10 Data entry'!M264="","",ROUNDUP('Class-10 Data entry'!M264,0))</f>
        <v/>
      </c>
      <c r="J261" s="95" t="str">
        <f>IF('Class-10 Data entry'!N264="","",ROUNDUP('Class-10 Data entry'!N264,0))</f>
        <v/>
      </c>
      <c r="K261" s="95" t="str">
        <f>IF('Class-10 Data entry'!O264="","",ROUNDUP('Class-10 Data entry'!O264,0))</f>
        <v/>
      </c>
      <c r="L261" s="95" t="str">
        <f>IF('Class-10 Data entry'!P264="","",ROUNDUP('Class-10 Data entry'!P264,0))</f>
        <v/>
      </c>
      <c r="M261" s="95" t="str">
        <f>IF('Class-10 Data entry'!Q264="","",ROUNDUP('Class-10 Data entry'!Q264,0))</f>
        <v/>
      </c>
    </row>
    <row r="262" spans="1:13" ht="21" customHeight="1">
      <c r="A262" s="5" t="str">
        <f>IF('Class-10 Data entry'!A265="","",IF('Class-10 Data entry'!A265=0,"",'Class-10 Data entry'!A265))</f>
        <v/>
      </c>
      <c r="B262" s="5" t="str">
        <f>IF('Class-10 Data entry'!B265="","",'Class-10 Data entry'!B265)</f>
        <v/>
      </c>
      <c r="C262" s="45" t="str">
        <f>IF('Class-10 Data entry'!C265="","",UPPER('Class-10 Data entry'!C265))</f>
        <v/>
      </c>
      <c r="D262" s="5" t="str">
        <f>IF('Class-10 Data entry'!D265="","",'Class-10 Data entry'!D265)</f>
        <v/>
      </c>
      <c r="E262" s="5" t="str">
        <f>IF('Class-10 Data entry'!E265="","",'Class-10 Data entry'!E265)</f>
        <v/>
      </c>
      <c r="F262" s="5" t="str">
        <f>IF('Class-10 Data entry'!F265:H265="","",ROUNDUP(AVERAGE('Class-10 Data entry'!F265:H265)*45%,0))</f>
        <v/>
      </c>
      <c r="G262" s="5" t="str">
        <f>IF('Class-10 Data entry'!J265="","",ROUNDUP('Class-10 Data entry'!K265*25%,0))</f>
        <v/>
      </c>
      <c r="H262" s="95" t="str">
        <f>IF('Class-10 Data entry'!L265="","",ROUNDUP('Class-10 Data entry'!L265,0))</f>
        <v/>
      </c>
      <c r="I262" s="95" t="str">
        <f>IF('Class-10 Data entry'!M265="","",ROUNDUP('Class-10 Data entry'!M265,0))</f>
        <v/>
      </c>
      <c r="J262" s="95" t="str">
        <f>IF('Class-10 Data entry'!N265="","",ROUNDUP('Class-10 Data entry'!N265,0))</f>
        <v/>
      </c>
      <c r="K262" s="95" t="str">
        <f>IF('Class-10 Data entry'!O265="","",ROUNDUP('Class-10 Data entry'!O265,0))</f>
        <v/>
      </c>
      <c r="L262" s="95" t="str">
        <f>IF('Class-10 Data entry'!P265="","",ROUNDUP('Class-10 Data entry'!P265,0))</f>
        <v/>
      </c>
      <c r="M262" s="95" t="str">
        <f>IF('Class-10 Data entry'!Q265="","",ROUNDUP('Class-10 Data entry'!Q265,0))</f>
        <v/>
      </c>
    </row>
    <row r="263" spans="1:13" ht="21" customHeight="1">
      <c r="A263" s="5" t="str">
        <f>IF('Class-10 Data entry'!A266="","",IF('Class-10 Data entry'!A266=0,"",'Class-10 Data entry'!A266))</f>
        <v/>
      </c>
      <c r="B263" s="5" t="str">
        <f>IF('Class-10 Data entry'!B266="","",'Class-10 Data entry'!B266)</f>
        <v/>
      </c>
      <c r="C263" s="45" t="str">
        <f>IF('Class-10 Data entry'!C266="","",UPPER('Class-10 Data entry'!C266))</f>
        <v/>
      </c>
      <c r="D263" s="5" t="str">
        <f>IF('Class-10 Data entry'!D266="","",'Class-10 Data entry'!D266)</f>
        <v/>
      </c>
      <c r="E263" s="5" t="str">
        <f>IF('Class-10 Data entry'!E266="","",'Class-10 Data entry'!E266)</f>
        <v/>
      </c>
      <c r="F263" s="5" t="str">
        <f>IF('Class-10 Data entry'!F266:H266="","",ROUNDUP(AVERAGE('Class-10 Data entry'!F266:H266)*45%,0))</f>
        <v/>
      </c>
      <c r="G263" s="5" t="str">
        <f>IF('Class-10 Data entry'!J266="","",ROUNDUP('Class-10 Data entry'!K266*25%,0))</f>
        <v/>
      </c>
      <c r="H263" s="95" t="str">
        <f>IF('Class-10 Data entry'!L266="","",ROUNDUP('Class-10 Data entry'!L266,0))</f>
        <v/>
      </c>
      <c r="I263" s="95" t="str">
        <f>IF('Class-10 Data entry'!M266="","",ROUNDUP('Class-10 Data entry'!M266,0))</f>
        <v/>
      </c>
      <c r="J263" s="95" t="str">
        <f>IF('Class-10 Data entry'!N266="","",ROUNDUP('Class-10 Data entry'!N266,0))</f>
        <v/>
      </c>
      <c r="K263" s="95" t="str">
        <f>IF('Class-10 Data entry'!O266="","",ROUNDUP('Class-10 Data entry'!O266,0))</f>
        <v/>
      </c>
      <c r="L263" s="95" t="str">
        <f>IF('Class-10 Data entry'!P266="","",ROUNDUP('Class-10 Data entry'!P266,0))</f>
        <v/>
      </c>
      <c r="M263" s="95" t="str">
        <f>IF('Class-10 Data entry'!Q266="","",ROUNDUP('Class-10 Data entry'!Q266,0))</f>
        <v/>
      </c>
    </row>
    <row r="264" spans="1:13" ht="21" customHeight="1">
      <c r="A264" s="5" t="str">
        <f>IF('Class-10 Data entry'!A267="","",IF('Class-10 Data entry'!A267=0,"",'Class-10 Data entry'!A267))</f>
        <v/>
      </c>
      <c r="B264" s="5" t="str">
        <f>IF('Class-10 Data entry'!B267="","",'Class-10 Data entry'!B267)</f>
        <v/>
      </c>
      <c r="C264" s="45" t="str">
        <f>IF('Class-10 Data entry'!C267="","",UPPER('Class-10 Data entry'!C267))</f>
        <v/>
      </c>
      <c r="D264" s="5" t="str">
        <f>IF('Class-10 Data entry'!D267="","",'Class-10 Data entry'!D267)</f>
        <v/>
      </c>
      <c r="E264" s="5" t="str">
        <f>IF('Class-10 Data entry'!E267="","",'Class-10 Data entry'!E267)</f>
        <v/>
      </c>
      <c r="F264" s="5" t="str">
        <f>IF('Class-10 Data entry'!F267:H267="","",ROUNDUP(AVERAGE('Class-10 Data entry'!F267:H267)*45%,0))</f>
        <v/>
      </c>
      <c r="G264" s="5" t="str">
        <f>IF('Class-10 Data entry'!J267="","",ROUNDUP('Class-10 Data entry'!K267*25%,0))</f>
        <v/>
      </c>
      <c r="H264" s="95" t="str">
        <f>IF('Class-10 Data entry'!L267="","",ROUNDUP('Class-10 Data entry'!L267,0))</f>
        <v/>
      </c>
      <c r="I264" s="95" t="str">
        <f>IF('Class-10 Data entry'!M267="","",ROUNDUP('Class-10 Data entry'!M267,0))</f>
        <v/>
      </c>
      <c r="J264" s="95" t="str">
        <f>IF('Class-10 Data entry'!N267="","",ROUNDUP('Class-10 Data entry'!N267,0))</f>
        <v/>
      </c>
      <c r="K264" s="95" t="str">
        <f>IF('Class-10 Data entry'!O267="","",ROUNDUP('Class-10 Data entry'!O267,0))</f>
        <v/>
      </c>
      <c r="L264" s="95" t="str">
        <f>IF('Class-10 Data entry'!P267="","",ROUNDUP('Class-10 Data entry'!P267,0))</f>
        <v/>
      </c>
      <c r="M264" s="95" t="str">
        <f>IF('Class-10 Data entry'!Q267="","",ROUNDUP('Class-10 Data entry'!Q267,0))</f>
        <v/>
      </c>
    </row>
    <row r="265" spans="1:13" ht="21" customHeight="1">
      <c r="A265" s="5" t="str">
        <f>IF('Class-10 Data entry'!A268="","",IF('Class-10 Data entry'!A268=0,"",'Class-10 Data entry'!A268))</f>
        <v/>
      </c>
      <c r="B265" s="5" t="str">
        <f>IF('Class-10 Data entry'!B268="","",'Class-10 Data entry'!B268)</f>
        <v/>
      </c>
      <c r="C265" s="45" t="str">
        <f>IF('Class-10 Data entry'!C268="","",UPPER('Class-10 Data entry'!C268))</f>
        <v/>
      </c>
      <c r="D265" s="5" t="str">
        <f>IF('Class-10 Data entry'!D268="","",'Class-10 Data entry'!D268)</f>
        <v/>
      </c>
      <c r="E265" s="5" t="str">
        <f>IF('Class-10 Data entry'!E268="","",'Class-10 Data entry'!E268)</f>
        <v/>
      </c>
      <c r="F265" s="5" t="str">
        <f>IF('Class-10 Data entry'!F268:H268="","",ROUNDUP(AVERAGE('Class-10 Data entry'!F268:H268)*45%,0))</f>
        <v/>
      </c>
      <c r="G265" s="5" t="str">
        <f>IF('Class-10 Data entry'!J268="","",ROUNDUP('Class-10 Data entry'!K268*25%,0))</f>
        <v/>
      </c>
      <c r="H265" s="95" t="str">
        <f>IF('Class-10 Data entry'!L268="","",ROUNDUP('Class-10 Data entry'!L268,0))</f>
        <v/>
      </c>
      <c r="I265" s="95" t="str">
        <f>IF('Class-10 Data entry'!M268="","",ROUNDUP('Class-10 Data entry'!M268,0))</f>
        <v/>
      </c>
      <c r="J265" s="95" t="str">
        <f>IF('Class-10 Data entry'!N268="","",ROUNDUP('Class-10 Data entry'!N268,0))</f>
        <v/>
      </c>
      <c r="K265" s="95" t="str">
        <f>IF('Class-10 Data entry'!O268="","",ROUNDUP('Class-10 Data entry'!O268,0))</f>
        <v/>
      </c>
      <c r="L265" s="95" t="str">
        <f>IF('Class-10 Data entry'!P268="","",ROUNDUP('Class-10 Data entry'!P268,0))</f>
        <v/>
      </c>
      <c r="M265" s="95" t="str">
        <f>IF('Class-10 Data entry'!Q268="","",ROUNDUP('Class-10 Data entry'!Q268,0))</f>
        <v/>
      </c>
    </row>
    <row r="266" spans="1:13" ht="21" customHeight="1">
      <c r="A266" s="5" t="str">
        <f>IF('Class-10 Data entry'!A269="","",IF('Class-10 Data entry'!A269=0,"",'Class-10 Data entry'!A269))</f>
        <v/>
      </c>
      <c r="B266" s="5" t="str">
        <f>IF('Class-10 Data entry'!B269="","",'Class-10 Data entry'!B269)</f>
        <v/>
      </c>
      <c r="C266" s="45" t="str">
        <f>IF('Class-10 Data entry'!C269="","",UPPER('Class-10 Data entry'!C269))</f>
        <v/>
      </c>
      <c r="D266" s="5" t="str">
        <f>IF('Class-10 Data entry'!D269="","",'Class-10 Data entry'!D269)</f>
        <v/>
      </c>
      <c r="E266" s="5" t="str">
        <f>IF('Class-10 Data entry'!E269="","",'Class-10 Data entry'!E269)</f>
        <v/>
      </c>
      <c r="F266" s="5" t="str">
        <f>IF('Class-10 Data entry'!F269:H269="","",ROUNDUP(AVERAGE('Class-10 Data entry'!F269:H269)*45%,0))</f>
        <v/>
      </c>
      <c r="G266" s="5" t="str">
        <f>IF('Class-10 Data entry'!J269="","",ROUNDUP('Class-10 Data entry'!K269*25%,0))</f>
        <v/>
      </c>
      <c r="H266" s="95" t="str">
        <f>IF('Class-10 Data entry'!L269="","",ROUNDUP('Class-10 Data entry'!L269,0))</f>
        <v/>
      </c>
      <c r="I266" s="95" t="str">
        <f>IF('Class-10 Data entry'!M269="","",ROUNDUP('Class-10 Data entry'!M269,0))</f>
        <v/>
      </c>
      <c r="J266" s="95" t="str">
        <f>IF('Class-10 Data entry'!N269="","",ROUNDUP('Class-10 Data entry'!N269,0))</f>
        <v/>
      </c>
      <c r="K266" s="95" t="str">
        <f>IF('Class-10 Data entry'!O269="","",ROUNDUP('Class-10 Data entry'!O269,0))</f>
        <v/>
      </c>
      <c r="L266" s="95" t="str">
        <f>IF('Class-10 Data entry'!P269="","",ROUNDUP('Class-10 Data entry'!P269,0))</f>
        <v/>
      </c>
      <c r="M266" s="95" t="str">
        <f>IF('Class-10 Data entry'!Q269="","",ROUNDUP('Class-10 Data entry'!Q269,0))</f>
        <v/>
      </c>
    </row>
    <row r="267" spans="1:13" ht="21" customHeight="1">
      <c r="A267" s="5" t="str">
        <f>IF('Class-10 Data entry'!A270="","",IF('Class-10 Data entry'!A270=0,"",'Class-10 Data entry'!A270))</f>
        <v/>
      </c>
      <c r="B267" s="5" t="str">
        <f>IF('Class-10 Data entry'!B270="","",'Class-10 Data entry'!B270)</f>
        <v/>
      </c>
      <c r="C267" s="45" t="str">
        <f>IF('Class-10 Data entry'!C270="","",UPPER('Class-10 Data entry'!C270))</f>
        <v/>
      </c>
      <c r="D267" s="5" t="str">
        <f>IF('Class-10 Data entry'!D270="","",'Class-10 Data entry'!D270)</f>
        <v/>
      </c>
      <c r="E267" s="5" t="str">
        <f>IF('Class-10 Data entry'!E270="","",'Class-10 Data entry'!E270)</f>
        <v/>
      </c>
      <c r="F267" s="5" t="str">
        <f>IF('Class-10 Data entry'!F270:H270="","",ROUNDUP(AVERAGE('Class-10 Data entry'!F270:H270)*45%,0))</f>
        <v/>
      </c>
      <c r="G267" s="5" t="str">
        <f>IF('Class-10 Data entry'!J270="","",ROUNDUP('Class-10 Data entry'!K270*25%,0))</f>
        <v/>
      </c>
      <c r="H267" s="95" t="str">
        <f>IF('Class-10 Data entry'!L270="","",ROUNDUP('Class-10 Data entry'!L270,0))</f>
        <v/>
      </c>
      <c r="I267" s="95" t="str">
        <f>IF('Class-10 Data entry'!M270="","",ROUNDUP('Class-10 Data entry'!M270,0))</f>
        <v/>
      </c>
      <c r="J267" s="95" t="str">
        <f>IF('Class-10 Data entry'!N270="","",ROUNDUP('Class-10 Data entry'!N270,0))</f>
        <v/>
      </c>
      <c r="K267" s="95" t="str">
        <f>IF('Class-10 Data entry'!O270="","",ROUNDUP('Class-10 Data entry'!O270,0))</f>
        <v/>
      </c>
      <c r="L267" s="95" t="str">
        <f>IF('Class-10 Data entry'!P270="","",ROUNDUP('Class-10 Data entry'!P270,0))</f>
        <v/>
      </c>
      <c r="M267" s="95" t="str">
        <f>IF('Class-10 Data entry'!Q270="","",ROUNDUP('Class-10 Data entry'!Q270,0))</f>
        <v/>
      </c>
    </row>
    <row r="268" spans="1:13" ht="21" customHeight="1">
      <c r="A268" s="5" t="str">
        <f>IF('Class-10 Data entry'!A271="","",IF('Class-10 Data entry'!A271=0,"",'Class-10 Data entry'!A271))</f>
        <v/>
      </c>
      <c r="B268" s="5" t="str">
        <f>IF('Class-10 Data entry'!B271="","",'Class-10 Data entry'!B271)</f>
        <v/>
      </c>
      <c r="C268" s="45" t="str">
        <f>IF('Class-10 Data entry'!C271="","",UPPER('Class-10 Data entry'!C271))</f>
        <v/>
      </c>
      <c r="D268" s="5" t="str">
        <f>IF('Class-10 Data entry'!D271="","",'Class-10 Data entry'!D271)</f>
        <v/>
      </c>
      <c r="E268" s="5" t="str">
        <f>IF('Class-10 Data entry'!E271="","",'Class-10 Data entry'!E271)</f>
        <v/>
      </c>
      <c r="F268" s="5" t="str">
        <f>IF('Class-10 Data entry'!F271:H271="","",ROUNDUP(AVERAGE('Class-10 Data entry'!F271:H271)*45%,0))</f>
        <v/>
      </c>
      <c r="G268" s="5" t="str">
        <f>IF('Class-10 Data entry'!J271="","",ROUNDUP('Class-10 Data entry'!K271*25%,0))</f>
        <v/>
      </c>
      <c r="H268" s="95" t="str">
        <f>IF('Class-10 Data entry'!L271="","",ROUNDUP('Class-10 Data entry'!L271,0))</f>
        <v/>
      </c>
      <c r="I268" s="95" t="str">
        <f>IF('Class-10 Data entry'!M271="","",ROUNDUP('Class-10 Data entry'!M271,0))</f>
        <v/>
      </c>
      <c r="J268" s="95" t="str">
        <f>IF('Class-10 Data entry'!N271="","",ROUNDUP('Class-10 Data entry'!N271,0))</f>
        <v/>
      </c>
      <c r="K268" s="95" t="str">
        <f>IF('Class-10 Data entry'!O271="","",ROUNDUP('Class-10 Data entry'!O271,0))</f>
        <v/>
      </c>
      <c r="L268" s="95" t="str">
        <f>IF('Class-10 Data entry'!P271="","",ROUNDUP('Class-10 Data entry'!P271,0))</f>
        <v/>
      </c>
      <c r="M268" s="95" t="str">
        <f>IF('Class-10 Data entry'!Q271="","",ROUNDUP('Class-10 Data entry'!Q271,0))</f>
        <v/>
      </c>
    </row>
    <row r="269" spans="1:13" ht="21" customHeight="1">
      <c r="A269" s="5" t="str">
        <f>IF('Class-10 Data entry'!A272="","",IF('Class-10 Data entry'!A272=0,"",'Class-10 Data entry'!A272))</f>
        <v/>
      </c>
      <c r="B269" s="5" t="str">
        <f>IF('Class-10 Data entry'!B272="","",'Class-10 Data entry'!B272)</f>
        <v/>
      </c>
      <c r="C269" s="45" t="str">
        <f>IF('Class-10 Data entry'!C272="","",UPPER('Class-10 Data entry'!C272))</f>
        <v/>
      </c>
      <c r="D269" s="5" t="str">
        <f>IF('Class-10 Data entry'!D272="","",'Class-10 Data entry'!D272)</f>
        <v/>
      </c>
      <c r="E269" s="5" t="str">
        <f>IF('Class-10 Data entry'!E272="","",'Class-10 Data entry'!E272)</f>
        <v/>
      </c>
      <c r="F269" s="5" t="str">
        <f>IF('Class-10 Data entry'!F272:H272="","",ROUNDUP(AVERAGE('Class-10 Data entry'!F272:H272)*45%,0))</f>
        <v/>
      </c>
      <c r="G269" s="5" t="str">
        <f>IF('Class-10 Data entry'!J272="","",ROUNDUP('Class-10 Data entry'!K272*25%,0))</f>
        <v/>
      </c>
      <c r="H269" s="95" t="str">
        <f>IF('Class-10 Data entry'!L272="","",ROUNDUP('Class-10 Data entry'!L272,0))</f>
        <v/>
      </c>
      <c r="I269" s="95" t="str">
        <f>IF('Class-10 Data entry'!M272="","",ROUNDUP('Class-10 Data entry'!M272,0))</f>
        <v/>
      </c>
      <c r="J269" s="95" t="str">
        <f>IF('Class-10 Data entry'!N272="","",ROUNDUP('Class-10 Data entry'!N272,0))</f>
        <v/>
      </c>
      <c r="K269" s="95" t="str">
        <f>IF('Class-10 Data entry'!O272="","",ROUNDUP('Class-10 Data entry'!O272,0))</f>
        <v/>
      </c>
      <c r="L269" s="95" t="str">
        <f>IF('Class-10 Data entry'!P272="","",ROUNDUP('Class-10 Data entry'!P272,0))</f>
        <v/>
      </c>
      <c r="M269" s="95" t="str">
        <f>IF('Class-10 Data entry'!Q272="","",ROUNDUP('Class-10 Data entry'!Q272,0))</f>
        <v/>
      </c>
    </row>
    <row r="270" spans="1:13" ht="21" customHeight="1">
      <c r="A270" s="5" t="str">
        <f>IF('Class-10 Data entry'!A273="","",IF('Class-10 Data entry'!A273=0,"",'Class-10 Data entry'!A273))</f>
        <v/>
      </c>
      <c r="B270" s="5" t="str">
        <f>IF('Class-10 Data entry'!B273="","",'Class-10 Data entry'!B273)</f>
        <v/>
      </c>
      <c r="C270" s="45" t="str">
        <f>IF('Class-10 Data entry'!C273="","",UPPER('Class-10 Data entry'!C273))</f>
        <v/>
      </c>
      <c r="D270" s="5" t="str">
        <f>IF('Class-10 Data entry'!D273="","",'Class-10 Data entry'!D273)</f>
        <v/>
      </c>
      <c r="E270" s="5" t="str">
        <f>IF('Class-10 Data entry'!E273="","",'Class-10 Data entry'!E273)</f>
        <v/>
      </c>
      <c r="F270" s="5" t="str">
        <f>IF('Class-10 Data entry'!F273:H273="","",ROUNDUP(AVERAGE('Class-10 Data entry'!F273:H273)*45%,0))</f>
        <v/>
      </c>
      <c r="G270" s="5" t="str">
        <f>IF('Class-10 Data entry'!J273="","",ROUNDUP('Class-10 Data entry'!K273*25%,0))</f>
        <v/>
      </c>
      <c r="H270" s="95" t="str">
        <f>IF('Class-10 Data entry'!L273="","",ROUNDUP('Class-10 Data entry'!L273,0))</f>
        <v/>
      </c>
      <c r="I270" s="95" t="str">
        <f>IF('Class-10 Data entry'!M273="","",ROUNDUP('Class-10 Data entry'!M273,0))</f>
        <v/>
      </c>
      <c r="J270" s="95" t="str">
        <f>IF('Class-10 Data entry'!N273="","",ROUNDUP('Class-10 Data entry'!N273,0))</f>
        <v/>
      </c>
      <c r="K270" s="95" t="str">
        <f>IF('Class-10 Data entry'!O273="","",ROUNDUP('Class-10 Data entry'!O273,0))</f>
        <v/>
      </c>
      <c r="L270" s="95" t="str">
        <f>IF('Class-10 Data entry'!P273="","",ROUNDUP('Class-10 Data entry'!P273,0))</f>
        <v/>
      </c>
      <c r="M270" s="95" t="str">
        <f>IF('Class-10 Data entry'!Q273="","",ROUNDUP('Class-10 Data entry'!Q273,0))</f>
        <v/>
      </c>
    </row>
    <row r="271" spans="1:13" ht="21" customHeight="1">
      <c r="A271" s="5" t="str">
        <f>IF('Class-10 Data entry'!A274="","",IF('Class-10 Data entry'!A274=0,"",'Class-10 Data entry'!A274))</f>
        <v/>
      </c>
      <c r="B271" s="5" t="str">
        <f>IF('Class-10 Data entry'!B274="","",'Class-10 Data entry'!B274)</f>
        <v/>
      </c>
      <c r="C271" s="45" t="str">
        <f>IF('Class-10 Data entry'!C274="","",UPPER('Class-10 Data entry'!C274))</f>
        <v/>
      </c>
      <c r="D271" s="5" t="str">
        <f>IF('Class-10 Data entry'!D274="","",'Class-10 Data entry'!D274)</f>
        <v/>
      </c>
      <c r="E271" s="5" t="str">
        <f>IF('Class-10 Data entry'!E274="","",'Class-10 Data entry'!E274)</f>
        <v/>
      </c>
      <c r="F271" s="5" t="str">
        <f>IF('Class-10 Data entry'!F274:H274="","",ROUNDUP(AVERAGE('Class-10 Data entry'!F274:H274)*45%,0))</f>
        <v/>
      </c>
      <c r="G271" s="5" t="str">
        <f>IF('Class-10 Data entry'!J274="","",ROUNDUP('Class-10 Data entry'!K274*25%,0))</f>
        <v/>
      </c>
      <c r="H271" s="95" t="str">
        <f>IF('Class-10 Data entry'!L274="","",ROUNDUP('Class-10 Data entry'!L274,0))</f>
        <v/>
      </c>
      <c r="I271" s="95" t="str">
        <f>IF('Class-10 Data entry'!M274="","",ROUNDUP('Class-10 Data entry'!M274,0))</f>
        <v/>
      </c>
      <c r="J271" s="95" t="str">
        <f>IF('Class-10 Data entry'!N274="","",ROUNDUP('Class-10 Data entry'!N274,0))</f>
        <v/>
      </c>
      <c r="K271" s="95" t="str">
        <f>IF('Class-10 Data entry'!O274="","",ROUNDUP('Class-10 Data entry'!O274,0))</f>
        <v/>
      </c>
      <c r="L271" s="95" t="str">
        <f>IF('Class-10 Data entry'!P274="","",ROUNDUP('Class-10 Data entry'!P274,0))</f>
        <v/>
      </c>
      <c r="M271" s="95" t="str">
        <f>IF('Class-10 Data entry'!Q274="","",ROUNDUP('Class-10 Data entry'!Q274,0))</f>
        <v/>
      </c>
    </row>
    <row r="272" spans="1:13" ht="21" customHeight="1">
      <c r="A272" s="5" t="str">
        <f>IF('Class-10 Data entry'!A275="","",IF('Class-10 Data entry'!A275=0,"",'Class-10 Data entry'!A275))</f>
        <v/>
      </c>
      <c r="B272" s="5" t="str">
        <f>IF('Class-10 Data entry'!B275="","",'Class-10 Data entry'!B275)</f>
        <v/>
      </c>
      <c r="C272" s="45" t="str">
        <f>IF('Class-10 Data entry'!C275="","",UPPER('Class-10 Data entry'!C275))</f>
        <v/>
      </c>
      <c r="D272" s="5" t="str">
        <f>IF('Class-10 Data entry'!D275="","",'Class-10 Data entry'!D275)</f>
        <v/>
      </c>
      <c r="E272" s="5" t="str">
        <f>IF('Class-10 Data entry'!E275="","",'Class-10 Data entry'!E275)</f>
        <v/>
      </c>
      <c r="F272" s="5" t="str">
        <f>IF('Class-10 Data entry'!F275:H275="","",ROUNDUP(AVERAGE('Class-10 Data entry'!F275:H275)*45%,0))</f>
        <v/>
      </c>
      <c r="G272" s="5" t="str">
        <f>IF('Class-10 Data entry'!J275="","",ROUNDUP('Class-10 Data entry'!K275*25%,0))</f>
        <v/>
      </c>
      <c r="H272" s="95" t="str">
        <f>IF('Class-10 Data entry'!L275="","",ROUNDUP('Class-10 Data entry'!L275,0))</f>
        <v/>
      </c>
      <c r="I272" s="95" t="str">
        <f>IF('Class-10 Data entry'!M275="","",ROUNDUP('Class-10 Data entry'!M275,0))</f>
        <v/>
      </c>
      <c r="J272" s="95" t="str">
        <f>IF('Class-10 Data entry'!N275="","",ROUNDUP('Class-10 Data entry'!N275,0))</f>
        <v/>
      </c>
      <c r="K272" s="95" t="str">
        <f>IF('Class-10 Data entry'!O275="","",ROUNDUP('Class-10 Data entry'!O275,0))</f>
        <v/>
      </c>
      <c r="L272" s="95" t="str">
        <f>IF('Class-10 Data entry'!P275="","",ROUNDUP('Class-10 Data entry'!P275,0))</f>
        <v/>
      </c>
      <c r="M272" s="95" t="str">
        <f>IF('Class-10 Data entry'!Q275="","",ROUNDUP('Class-10 Data entry'!Q275,0))</f>
        <v/>
      </c>
    </row>
    <row r="273" spans="1:13" ht="21" customHeight="1">
      <c r="A273" s="5" t="str">
        <f>IF('Class-10 Data entry'!A276="","",IF('Class-10 Data entry'!A276=0,"",'Class-10 Data entry'!A276))</f>
        <v/>
      </c>
      <c r="B273" s="5" t="str">
        <f>IF('Class-10 Data entry'!B276="","",'Class-10 Data entry'!B276)</f>
        <v/>
      </c>
      <c r="C273" s="45" t="str">
        <f>IF('Class-10 Data entry'!C276="","",UPPER('Class-10 Data entry'!C276))</f>
        <v/>
      </c>
      <c r="D273" s="5" t="str">
        <f>IF('Class-10 Data entry'!D276="","",'Class-10 Data entry'!D276)</f>
        <v/>
      </c>
      <c r="E273" s="5" t="str">
        <f>IF('Class-10 Data entry'!E276="","",'Class-10 Data entry'!E276)</f>
        <v/>
      </c>
      <c r="F273" s="5" t="str">
        <f>IF('Class-10 Data entry'!F276:H276="","",ROUNDUP(AVERAGE('Class-10 Data entry'!F276:H276)*45%,0))</f>
        <v/>
      </c>
      <c r="G273" s="5" t="str">
        <f>IF('Class-10 Data entry'!J276="","",ROUNDUP('Class-10 Data entry'!K276*25%,0))</f>
        <v/>
      </c>
      <c r="H273" s="95" t="str">
        <f>IF('Class-10 Data entry'!L276="","",ROUNDUP('Class-10 Data entry'!L276,0))</f>
        <v/>
      </c>
      <c r="I273" s="95" t="str">
        <f>IF('Class-10 Data entry'!M276="","",ROUNDUP('Class-10 Data entry'!M276,0))</f>
        <v/>
      </c>
      <c r="J273" s="95" t="str">
        <f>IF('Class-10 Data entry'!N276="","",ROUNDUP('Class-10 Data entry'!N276,0))</f>
        <v/>
      </c>
      <c r="K273" s="95" t="str">
        <f>IF('Class-10 Data entry'!O276="","",ROUNDUP('Class-10 Data entry'!O276,0))</f>
        <v/>
      </c>
      <c r="L273" s="95" t="str">
        <f>IF('Class-10 Data entry'!P276="","",ROUNDUP('Class-10 Data entry'!P276,0))</f>
        <v/>
      </c>
      <c r="M273" s="95" t="str">
        <f>IF('Class-10 Data entry'!Q276="","",ROUNDUP('Class-10 Data entry'!Q276,0))</f>
        <v/>
      </c>
    </row>
    <row r="274" spans="1:13" ht="21" customHeight="1">
      <c r="A274" s="5" t="str">
        <f>IF('Class-10 Data entry'!A277="","",IF('Class-10 Data entry'!A277=0,"",'Class-10 Data entry'!A277))</f>
        <v/>
      </c>
      <c r="B274" s="5" t="str">
        <f>IF('Class-10 Data entry'!B277="","",'Class-10 Data entry'!B277)</f>
        <v/>
      </c>
      <c r="C274" s="45" t="str">
        <f>IF('Class-10 Data entry'!C277="","",UPPER('Class-10 Data entry'!C277))</f>
        <v/>
      </c>
      <c r="D274" s="5" t="str">
        <f>IF('Class-10 Data entry'!D277="","",'Class-10 Data entry'!D277)</f>
        <v/>
      </c>
      <c r="E274" s="5" t="str">
        <f>IF('Class-10 Data entry'!E277="","",'Class-10 Data entry'!E277)</f>
        <v/>
      </c>
      <c r="F274" s="5" t="str">
        <f>IF('Class-10 Data entry'!F277:H277="","",ROUNDUP(AVERAGE('Class-10 Data entry'!F277:H277)*45%,0))</f>
        <v/>
      </c>
      <c r="G274" s="5" t="str">
        <f>IF('Class-10 Data entry'!J277="","",ROUNDUP('Class-10 Data entry'!K277*25%,0))</f>
        <v/>
      </c>
      <c r="H274" s="95" t="str">
        <f>IF('Class-10 Data entry'!L277="","",ROUNDUP('Class-10 Data entry'!L277,0))</f>
        <v/>
      </c>
      <c r="I274" s="95" t="str">
        <f>IF('Class-10 Data entry'!M277="","",ROUNDUP('Class-10 Data entry'!M277,0))</f>
        <v/>
      </c>
      <c r="J274" s="95" t="str">
        <f>IF('Class-10 Data entry'!N277="","",ROUNDUP('Class-10 Data entry'!N277,0))</f>
        <v/>
      </c>
      <c r="K274" s="95" t="str">
        <f>IF('Class-10 Data entry'!O277="","",ROUNDUP('Class-10 Data entry'!O277,0))</f>
        <v/>
      </c>
      <c r="L274" s="95" t="str">
        <f>IF('Class-10 Data entry'!P277="","",ROUNDUP('Class-10 Data entry'!P277,0))</f>
        <v/>
      </c>
      <c r="M274" s="95" t="str">
        <f>IF('Class-10 Data entry'!Q277="","",ROUNDUP('Class-10 Data entry'!Q277,0))</f>
        <v/>
      </c>
    </row>
    <row r="275" spans="1:13" ht="21" customHeight="1">
      <c r="A275" s="5" t="str">
        <f>IF('Class-10 Data entry'!A278="","",IF('Class-10 Data entry'!A278=0,"",'Class-10 Data entry'!A278))</f>
        <v/>
      </c>
      <c r="B275" s="5" t="str">
        <f>IF('Class-10 Data entry'!B278="","",'Class-10 Data entry'!B278)</f>
        <v/>
      </c>
      <c r="C275" s="45" t="str">
        <f>IF('Class-10 Data entry'!C278="","",UPPER('Class-10 Data entry'!C278))</f>
        <v/>
      </c>
      <c r="D275" s="5" t="str">
        <f>IF('Class-10 Data entry'!D278="","",'Class-10 Data entry'!D278)</f>
        <v/>
      </c>
      <c r="E275" s="5" t="str">
        <f>IF('Class-10 Data entry'!E278="","",'Class-10 Data entry'!E278)</f>
        <v/>
      </c>
      <c r="F275" s="5" t="str">
        <f>IF('Class-10 Data entry'!F278:H278="","",ROUNDUP(AVERAGE('Class-10 Data entry'!F278:H278)*45%,0))</f>
        <v/>
      </c>
      <c r="G275" s="5" t="str">
        <f>IF('Class-10 Data entry'!J278="","",ROUNDUP('Class-10 Data entry'!K278*25%,0))</f>
        <v/>
      </c>
      <c r="H275" s="95" t="str">
        <f>IF('Class-10 Data entry'!L278="","",ROUNDUP('Class-10 Data entry'!L278,0))</f>
        <v/>
      </c>
      <c r="I275" s="95" t="str">
        <f>IF('Class-10 Data entry'!M278="","",ROUNDUP('Class-10 Data entry'!M278,0))</f>
        <v/>
      </c>
      <c r="J275" s="95" t="str">
        <f>IF('Class-10 Data entry'!N278="","",ROUNDUP('Class-10 Data entry'!N278,0))</f>
        <v/>
      </c>
      <c r="K275" s="95" t="str">
        <f>IF('Class-10 Data entry'!O278="","",ROUNDUP('Class-10 Data entry'!O278,0))</f>
        <v/>
      </c>
      <c r="L275" s="95" t="str">
        <f>IF('Class-10 Data entry'!P278="","",ROUNDUP('Class-10 Data entry'!P278,0))</f>
        <v/>
      </c>
      <c r="M275" s="95" t="str">
        <f>IF('Class-10 Data entry'!Q278="","",ROUNDUP('Class-10 Data entry'!Q278,0))</f>
        <v/>
      </c>
    </row>
    <row r="276" spans="1:13" ht="21" customHeight="1">
      <c r="A276" s="5" t="str">
        <f>IF('Class-10 Data entry'!A279="","",IF('Class-10 Data entry'!A279=0,"",'Class-10 Data entry'!A279))</f>
        <v/>
      </c>
      <c r="B276" s="5" t="str">
        <f>IF('Class-10 Data entry'!B279="","",'Class-10 Data entry'!B279)</f>
        <v/>
      </c>
      <c r="C276" s="45" t="str">
        <f>IF('Class-10 Data entry'!C279="","",UPPER('Class-10 Data entry'!C279))</f>
        <v/>
      </c>
      <c r="D276" s="5" t="str">
        <f>IF('Class-10 Data entry'!D279="","",'Class-10 Data entry'!D279)</f>
        <v/>
      </c>
      <c r="E276" s="5" t="str">
        <f>IF('Class-10 Data entry'!E279="","",'Class-10 Data entry'!E279)</f>
        <v/>
      </c>
      <c r="F276" s="5" t="str">
        <f>IF('Class-10 Data entry'!F279:H279="","",ROUNDUP(AVERAGE('Class-10 Data entry'!F279:H279)*45%,0))</f>
        <v/>
      </c>
      <c r="G276" s="5" t="str">
        <f>IF('Class-10 Data entry'!J279="","",ROUNDUP('Class-10 Data entry'!K279*25%,0))</f>
        <v/>
      </c>
      <c r="H276" s="95" t="str">
        <f>IF('Class-10 Data entry'!L279="","",ROUNDUP('Class-10 Data entry'!L279,0))</f>
        <v/>
      </c>
      <c r="I276" s="95" t="str">
        <f>IF('Class-10 Data entry'!M279="","",ROUNDUP('Class-10 Data entry'!M279,0))</f>
        <v/>
      </c>
      <c r="J276" s="95" t="str">
        <f>IF('Class-10 Data entry'!N279="","",ROUNDUP('Class-10 Data entry'!N279,0))</f>
        <v/>
      </c>
      <c r="K276" s="95" t="str">
        <f>IF('Class-10 Data entry'!O279="","",ROUNDUP('Class-10 Data entry'!O279,0))</f>
        <v/>
      </c>
      <c r="L276" s="95" t="str">
        <f>IF('Class-10 Data entry'!P279="","",ROUNDUP('Class-10 Data entry'!P279,0))</f>
        <v/>
      </c>
      <c r="M276" s="95" t="str">
        <f>IF('Class-10 Data entry'!Q279="","",ROUNDUP('Class-10 Data entry'!Q279,0))</f>
        <v/>
      </c>
    </row>
    <row r="277" spans="1:13" ht="21" customHeight="1">
      <c r="A277" s="5" t="str">
        <f>IF('Class-10 Data entry'!A280="","",IF('Class-10 Data entry'!A280=0,"",'Class-10 Data entry'!A280))</f>
        <v/>
      </c>
      <c r="B277" s="5" t="str">
        <f>IF('Class-10 Data entry'!B280="","",'Class-10 Data entry'!B280)</f>
        <v/>
      </c>
      <c r="C277" s="45" t="str">
        <f>IF('Class-10 Data entry'!C280="","",UPPER('Class-10 Data entry'!C280))</f>
        <v/>
      </c>
      <c r="D277" s="5" t="str">
        <f>IF('Class-10 Data entry'!D280="","",'Class-10 Data entry'!D280)</f>
        <v/>
      </c>
      <c r="E277" s="5" t="str">
        <f>IF('Class-10 Data entry'!E280="","",'Class-10 Data entry'!E280)</f>
        <v/>
      </c>
      <c r="F277" s="5" t="str">
        <f>IF('Class-10 Data entry'!F280:H280="","",ROUNDUP(AVERAGE('Class-10 Data entry'!F280:H280)*45%,0))</f>
        <v/>
      </c>
      <c r="G277" s="5" t="str">
        <f>IF('Class-10 Data entry'!J280="","",ROUNDUP('Class-10 Data entry'!K280*25%,0))</f>
        <v/>
      </c>
      <c r="H277" s="95" t="str">
        <f>IF('Class-10 Data entry'!L280="","",ROUNDUP('Class-10 Data entry'!L280,0))</f>
        <v/>
      </c>
      <c r="I277" s="95" t="str">
        <f>IF('Class-10 Data entry'!M280="","",ROUNDUP('Class-10 Data entry'!M280,0))</f>
        <v/>
      </c>
      <c r="J277" s="95" t="str">
        <f>IF('Class-10 Data entry'!N280="","",ROUNDUP('Class-10 Data entry'!N280,0))</f>
        <v/>
      </c>
      <c r="K277" s="95" t="str">
        <f>IF('Class-10 Data entry'!O280="","",ROUNDUP('Class-10 Data entry'!O280,0))</f>
        <v/>
      </c>
      <c r="L277" s="95" t="str">
        <f>IF('Class-10 Data entry'!P280="","",ROUNDUP('Class-10 Data entry'!P280,0))</f>
        <v/>
      </c>
      <c r="M277" s="95" t="str">
        <f>IF('Class-10 Data entry'!Q280="","",ROUNDUP('Class-10 Data entry'!Q280,0))</f>
        <v/>
      </c>
    </row>
    <row r="278" spans="1:13" ht="21" customHeight="1">
      <c r="A278" s="5" t="str">
        <f>IF('Class-10 Data entry'!A281="","",IF('Class-10 Data entry'!A281=0,"",'Class-10 Data entry'!A281))</f>
        <v/>
      </c>
      <c r="B278" s="5" t="str">
        <f>IF('Class-10 Data entry'!B281="","",'Class-10 Data entry'!B281)</f>
        <v/>
      </c>
      <c r="C278" s="45" t="str">
        <f>IF('Class-10 Data entry'!C281="","",UPPER('Class-10 Data entry'!C281))</f>
        <v/>
      </c>
      <c r="D278" s="5" t="str">
        <f>IF('Class-10 Data entry'!D281="","",'Class-10 Data entry'!D281)</f>
        <v/>
      </c>
      <c r="E278" s="5" t="str">
        <f>IF('Class-10 Data entry'!E281="","",'Class-10 Data entry'!E281)</f>
        <v/>
      </c>
      <c r="F278" s="5" t="str">
        <f>IF('Class-10 Data entry'!F281:H281="","",ROUNDUP(AVERAGE('Class-10 Data entry'!F281:H281)*45%,0))</f>
        <v/>
      </c>
      <c r="G278" s="5" t="str">
        <f>IF('Class-10 Data entry'!J281="","",ROUNDUP('Class-10 Data entry'!K281*25%,0))</f>
        <v/>
      </c>
      <c r="H278" s="95" t="str">
        <f>IF('Class-10 Data entry'!L281="","",ROUNDUP('Class-10 Data entry'!L281,0))</f>
        <v/>
      </c>
      <c r="I278" s="95" t="str">
        <f>IF('Class-10 Data entry'!M281="","",ROUNDUP('Class-10 Data entry'!M281,0))</f>
        <v/>
      </c>
      <c r="J278" s="95" t="str">
        <f>IF('Class-10 Data entry'!N281="","",ROUNDUP('Class-10 Data entry'!N281,0))</f>
        <v/>
      </c>
      <c r="K278" s="95" t="str">
        <f>IF('Class-10 Data entry'!O281="","",ROUNDUP('Class-10 Data entry'!O281,0))</f>
        <v/>
      </c>
      <c r="L278" s="95" t="str">
        <f>IF('Class-10 Data entry'!P281="","",ROUNDUP('Class-10 Data entry'!P281,0))</f>
        <v/>
      </c>
      <c r="M278" s="95" t="str">
        <f>IF('Class-10 Data entry'!Q281="","",ROUNDUP('Class-10 Data entry'!Q281,0))</f>
        <v/>
      </c>
    </row>
    <row r="279" spans="1:13" ht="21" customHeight="1">
      <c r="A279" s="5" t="str">
        <f>IF('Class-10 Data entry'!A282="","",IF('Class-10 Data entry'!A282=0,"",'Class-10 Data entry'!A282))</f>
        <v/>
      </c>
      <c r="B279" s="5" t="str">
        <f>IF('Class-10 Data entry'!B282="","",'Class-10 Data entry'!B282)</f>
        <v/>
      </c>
      <c r="C279" s="45" t="str">
        <f>IF('Class-10 Data entry'!C282="","",UPPER('Class-10 Data entry'!C282))</f>
        <v/>
      </c>
      <c r="D279" s="5" t="str">
        <f>IF('Class-10 Data entry'!D282="","",'Class-10 Data entry'!D282)</f>
        <v/>
      </c>
      <c r="E279" s="5" t="str">
        <f>IF('Class-10 Data entry'!E282="","",'Class-10 Data entry'!E282)</f>
        <v/>
      </c>
      <c r="F279" s="5" t="str">
        <f>IF('Class-10 Data entry'!F282:H282="","",ROUNDUP(AVERAGE('Class-10 Data entry'!F282:H282)*45%,0))</f>
        <v/>
      </c>
      <c r="G279" s="5" t="str">
        <f>IF('Class-10 Data entry'!J282="","",ROUNDUP('Class-10 Data entry'!K282*25%,0))</f>
        <v/>
      </c>
      <c r="H279" s="95" t="str">
        <f>IF('Class-10 Data entry'!L282="","",ROUNDUP('Class-10 Data entry'!L282,0))</f>
        <v/>
      </c>
      <c r="I279" s="95" t="str">
        <f>IF('Class-10 Data entry'!M282="","",ROUNDUP('Class-10 Data entry'!M282,0))</f>
        <v/>
      </c>
      <c r="J279" s="95" t="str">
        <f>IF('Class-10 Data entry'!N282="","",ROUNDUP('Class-10 Data entry'!N282,0))</f>
        <v/>
      </c>
      <c r="K279" s="95" t="str">
        <f>IF('Class-10 Data entry'!O282="","",ROUNDUP('Class-10 Data entry'!O282,0))</f>
        <v/>
      </c>
      <c r="L279" s="95" t="str">
        <f>IF('Class-10 Data entry'!P282="","",ROUNDUP('Class-10 Data entry'!P282,0))</f>
        <v/>
      </c>
      <c r="M279" s="95" t="str">
        <f>IF('Class-10 Data entry'!Q282="","",ROUNDUP('Class-10 Data entry'!Q282,0))</f>
        <v/>
      </c>
    </row>
    <row r="280" spans="1:13" ht="21" customHeight="1">
      <c r="A280" s="5" t="str">
        <f>IF('Class-10 Data entry'!A283="","",IF('Class-10 Data entry'!A283=0,"",'Class-10 Data entry'!A283))</f>
        <v/>
      </c>
      <c r="B280" s="5" t="str">
        <f>IF('Class-10 Data entry'!B283="","",'Class-10 Data entry'!B283)</f>
        <v/>
      </c>
      <c r="C280" s="45" t="str">
        <f>IF('Class-10 Data entry'!C283="","",UPPER('Class-10 Data entry'!C283))</f>
        <v/>
      </c>
      <c r="D280" s="5" t="str">
        <f>IF('Class-10 Data entry'!D283="","",'Class-10 Data entry'!D283)</f>
        <v/>
      </c>
      <c r="E280" s="5" t="str">
        <f>IF('Class-10 Data entry'!E283="","",'Class-10 Data entry'!E283)</f>
        <v/>
      </c>
      <c r="F280" s="5" t="str">
        <f>IF('Class-10 Data entry'!F283:H283="","",ROUNDUP(AVERAGE('Class-10 Data entry'!F283:H283)*45%,0))</f>
        <v/>
      </c>
      <c r="G280" s="5" t="str">
        <f>IF('Class-10 Data entry'!J283="","",ROUNDUP('Class-10 Data entry'!K283*25%,0))</f>
        <v/>
      </c>
      <c r="H280" s="95" t="str">
        <f>IF('Class-10 Data entry'!L283="","",ROUNDUP('Class-10 Data entry'!L283,0))</f>
        <v/>
      </c>
      <c r="I280" s="95" t="str">
        <f>IF('Class-10 Data entry'!M283="","",ROUNDUP('Class-10 Data entry'!M283,0))</f>
        <v/>
      </c>
      <c r="J280" s="95" t="str">
        <f>IF('Class-10 Data entry'!N283="","",ROUNDUP('Class-10 Data entry'!N283,0))</f>
        <v/>
      </c>
      <c r="K280" s="95" t="str">
        <f>IF('Class-10 Data entry'!O283="","",ROUNDUP('Class-10 Data entry'!O283,0))</f>
        <v/>
      </c>
      <c r="L280" s="95" t="str">
        <f>IF('Class-10 Data entry'!P283="","",ROUNDUP('Class-10 Data entry'!P283,0))</f>
        <v/>
      </c>
      <c r="M280" s="95" t="str">
        <f>IF('Class-10 Data entry'!Q283="","",ROUNDUP('Class-10 Data entry'!Q283,0))</f>
        <v/>
      </c>
    </row>
    <row r="281" spans="1:13" ht="21" customHeight="1">
      <c r="A281" s="5" t="str">
        <f>IF('Class-10 Data entry'!A284="","",IF('Class-10 Data entry'!A284=0,"",'Class-10 Data entry'!A284))</f>
        <v/>
      </c>
      <c r="B281" s="5" t="str">
        <f>IF('Class-10 Data entry'!B284="","",'Class-10 Data entry'!B284)</f>
        <v/>
      </c>
      <c r="C281" s="45" t="str">
        <f>IF('Class-10 Data entry'!C284="","",UPPER('Class-10 Data entry'!C284))</f>
        <v/>
      </c>
      <c r="D281" s="5" t="str">
        <f>IF('Class-10 Data entry'!D284="","",'Class-10 Data entry'!D284)</f>
        <v/>
      </c>
      <c r="E281" s="5" t="str">
        <f>IF('Class-10 Data entry'!E284="","",'Class-10 Data entry'!E284)</f>
        <v/>
      </c>
      <c r="F281" s="5" t="str">
        <f>IF('Class-10 Data entry'!F284:H284="","",ROUNDUP(AVERAGE('Class-10 Data entry'!F284:H284)*45%,0))</f>
        <v/>
      </c>
      <c r="G281" s="5" t="str">
        <f>IF('Class-10 Data entry'!J284="","",ROUNDUP('Class-10 Data entry'!K284*25%,0))</f>
        <v/>
      </c>
      <c r="H281" s="95" t="str">
        <f>IF('Class-10 Data entry'!L284="","",ROUNDUP('Class-10 Data entry'!L284,0))</f>
        <v/>
      </c>
      <c r="I281" s="95" t="str">
        <f>IF('Class-10 Data entry'!M284="","",ROUNDUP('Class-10 Data entry'!M284,0))</f>
        <v/>
      </c>
      <c r="J281" s="95" t="str">
        <f>IF('Class-10 Data entry'!N284="","",ROUNDUP('Class-10 Data entry'!N284,0))</f>
        <v/>
      </c>
      <c r="K281" s="95" t="str">
        <f>IF('Class-10 Data entry'!O284="","",ROUNDUP('Class-10 Data entry'!O284,0))</f>
        <v/>
      </c>
      <c r="L281" s="95" t="str">
        <f>IF('Class-10 Data entry'!P284="","",ROUNDUP('Class-10 Data entry'!P284,0))</f>
        <v/>
      </c>
      <c r="M281" s="95" t="str">
        <f>IF('Class-10 Data entry'!Q284="","",ROUNDUP('Class-10 Data entry'!Q284,0))</f>
        <v/>
      </c>
    </row>
    <row r="282" spans="1:13" ht="21" customHeight="1">
      <c r="A282" s="5" t="str">
        <f>IF('Class-10 Data entry'!A285="","",IF('Class-10 Data entry'!A285=0,"",'Class-10 Data entry'!A285))</f>
        <v/>
      </c>
      <c r="B282" s="5" t="str">
        <f>IF('Class-10 Data entry'!B285="","",'Class-10 Data entry'!B285)</f>
        <v/>
      </c>
      <c r="C282" s="45" t="str">
        <f>IF('Class-10 Data entry'!C285="","",UPPER('Class-10 Data entry'!C285))</f>
        <v/>
      </c>
      <c r="D282" s="5" t="str">
        <f>IF('Class-10 Data entry'!D285="","",'Class-10 Data entry'!D285)</f>
        <v/>
      </c>
      <c r="E282" s="5" t="str">
        <f>IF('Class-10 Data entry'!E285="","",'Class-10 Data entry'!E285)</f>
        <v/>
      </c>
      <c r="F282" s="5" t="str">
        <f>IF('Class-10 Data entry'!F285:H285="","",ROUNDUP(AVERAGE('Class-10 Data entry'!F285:H285)*45%,0))</f>
        <v/>
      </c>
      <c r="G282" s="5" t="str">
        <f>IF('Class-10 Data entry'!J285="","",ROUNDUP('Class-10 Data entry'!K285*25%,0))</f>
        <v/>
      </c>
      <c r="H282" s="95" t="str">
        <f>IF('Class-10 Data entry'!L285="","",ROUNDUP('Class-10 Data entry'!L285,0))</f>
        <v/>
      </c>
      <c r="I282" s="95" t="str">
        <f>IF('Class-10 Data entry'!M285="","",ROUNDUP('Class-10 Data entry'!M285,0))</f>
        <v/>
      </c>
      <c r="J282" s="95" t="str">
        <f>IF('Class-10 Data entry'!N285="","",ROUNDUP('Class-10 Data entry'!N285,0))</f>
        <v/>
      </c>
      <c r="K282" s="95" t="str">
        <f>IF('Class-10 Data entry'!O285="","",ROUNDUP('Class-10 Data entry'!O285,0))</f>
        <v/>
      </c>
      <c r="L282" s="95" t="str">
        <f>IF('Class-10 Data entry'!P285="","",ROUNDUP('Class-10 Data entry'!P285,0))</f>
        <v/>
      </c>
      <c r="M282" s="95" t="str">
        <f>IF('Class-10 Data entry'!Q285="","",ROUNDUP('Class-10 Data entry'!Q285,0))</f>
        <v/>
      </c>
    </row>
    <row r="283" spans="1:13" ht="21" customHeight="1">
      <c r="A283" s="5" t="str">
        <f>IF('Class-10 Data entry'!A286="","",IF('Class-10 Data entry'!A286=0,"",'Class-10 Data entry'!A286))</f>
        <v/>
      </c>
      <c r="B283" s="5" t="str">
        <f>IF('Class-10 Data entry'!B286="","",'Class-10 Data entry'!B286)</f>
        <v/>
      </c>
      <c r="C283" s="45" t="str">
        <f>IF('Class-10 Data entry'!C286="","",UPPER('Class-10 Data entry'!C286))</f>
        <v/>
      </c>
      <c r="D283" s="5" t="str">
        <f>IF('Class-10 Data entry'!D286="","",'Class-10 Data entry'!D286)</f>
        <v/>
      </c>
      <c r="E283" s="5" t="str">
        <f>IF('Class-10 Data entry'!E286="","",'Class-10 Data entry'!E286)</f>
        <v/>
      </c>
      <c r="F283" s="5" t="str">
        <f>IF('Class-10 Data entry'!F286:H286="","",ROUNDUP(AVERAGE('Class-10 Data entry'!F286:H286)*45%,0))</f>
        <v/>
      </c>
      <c r="G283" s="5" t="str">
        <f>IF('Class-10 Data entry'!J286="","",ROUNDUP('Class-10 Data entry'!K286*25%,0))</f>
        <v/>
      </c>
      <c r="H283" s="95" t="str">
        <f>IF('Class-10 Data entry'!L286="","",ROUNDUP('Class-10 Data entry'!L286,0))</f>
        <v/>
      </c>
      <c r="I283" s="95" t="str">
        <f>IF('Class-10 Data entry'!M286="","",ROUNDUP('Class-10 Data entry'!M286,0))</f>
        <v/>
      </c>
      <c r="J283" s="95" t="str">
        <f>IF('Class-10 Data entry'!N286="","",ROUNDUP('Class-10 Data entry'!N286,0))</f>
        <v/>
      </c>
      <c r="K283" s="95" t="str">
        <f>IF('Class-10 Data entry'!O286="","",ROUNDUP('Class-10 Data entry'!O286,0))</f>
        <v/>
      </c>
      <c r="L283" s="95" t="str">
        <f>IF('Class-10 Data entry'!P286="","",ROUNDUP('Class-10 Data entry'!P286,0))</f>
        <v/>
      </c>
      <c r="M283" s="95" t="str">
        <f>IF('Class-10 Data entry'!Q286="","",ROUNDUP('Class-10 Data entry'!Q286,0))</f>
        <v/>
      </c>
    </row>
    <row r="284" spans="1:13" ht="21" customHeight="1">
      <c r="A284" s="5" t="str">
        <f>IF('Class-10 Data entry'!A287="","",IF('Class-10 Data entry'!A287=0,"",'Class-10 Data entry'!A287))</f>
        <v/>
      </c>
      <c r="B284" s="5" t="str">
        <f>IF('Class-10 Data entry'!B287="","",'Class-10 Data entry'!B287)</f>
        <v/>
      </c>
      <c r="C284" s="45" t="str">
        <f>IF('Class-10 Data entry'!C287="","",UPPER('Class-10 Data entry'!C287))</f>
        <v/>
      </c>
      <c r="D284" s="5" t="str">
        <f>IF('Class-10 Data entry'!D287="","",'Class-10 Data entry'!D287)</f>
        <v/>
      </c>
      <c r="E284" s="5" t="str">
        <f>IF('Class-10 Data entry'!E287="","",'Class-10 Data entry'!E287)</f>
        <v/>
      </c>
      <c r="F284" s="5" t="str">
        <f>IF('Class-10 Data entry'!F287:H287="","",ROUNDUP(AVERAGE('Class-10 Data entry'!F287:H287)*45%,0))</f>
        <v/>
      </c>
      <c r="G284" s="5" t="str">
        <f>IF('Class-10 Data entry'!J287="","",ROUNDUP('Class-10 Data entry'!K287*25%,0))</f>
        <v/>
      </c>
      <c r="H284" s="95" t="str">
        <f>IF('Class-10 Data entry'!L287="","",ROUNDUP('Class-10 Data entry'!L287,0))</f>
        <v/>
      </c>
      <c r="I284" s="95" t="str">
        <f>IF('Class-10 Data entry'!M287="","",ROUNDUP('Class-10 Data entry'!M287,0))</f>
        <v/>
      </c>
      <c r="J284" s="95" t="str">
        <f>IF('Class-10 Data entry'!N287="","",ROUNDUP('Class-10 Data entry'!N287,0))</f>
        <v/>
      </c>
      <c r="K284" s="95" t="str">
        <f>IF('Class-10 Data entry'!O287="","",ROUNDUP('Class-10 Data entry'!O287,0))</f>
        <v/>
      </c>
      <c r="L284" s="95" t="str">
        <f>IF('Class-10 Data entry'!P287="","",ROUNDUP('Class-10 Data entry'!P287,0))</f>
        <v/>
      </c>
      <c r="M284" s="95" t="str">
        <f>IF('Class-10 Data entry'!Q287="","",ROUNDUP('Class-10 Data entry'!Q287,0))</f>
        <v/>
      </c>
    </row>
    <row r="285" spans="1:13" ht="21" customHeight="1">
      <c r="A285" s="5" t="str">
        <f>IF('Class-10 Data entry'!A288="","",IF('Class-10 Data entry'!A288=0,"",'Class-10 Data entry'!A288))</f>
        <v/>
      </c>
      <c r="B285" s="5" t="str">
        <f>IF('Class-10 Data entry'!B288="","",'Class-10 Data entry'!B288)</f>
        <v/>
      </c>
      <c r="C285" s="45" t="str">
        <f>IF('Class-10 Data entry'!C288="","",UPPER('Class-10 Data entry'!C288))</f>
        <v/>
      </c>
      <c r="D285" s="5" t="str">
        <f>IF('Class-10 Data entry'!D288="","",'Class-10 Data entry'!D288)</f>
        <v/>
      </c>
      <c r="E285" s="5" t="str">
        <f>IF('Class-10 Data entry'!E288="","",'Class-10 Data entry'!E288)</f>
        <v/>
      </c>
      <c r="F285" s="5" t="str">
        <f>IF('Class-10 Data entry'!F288:H288="","",ROUNDUP(AVERAGE('Class-10 Data entry'!F288:H288)*45%,0))</f>
        <v/>
      </c>
      <c r="G285" s="5" t="str">
        <f>IF('Class-10 Data entry'!J288="","",ROUNDUP('Class-10 Data entry'!K288*25%,0))</f>
        <v/>
      </c>
      <c r="H285" s="95" t="str">
        <f>IF('Class-10 Data entry'!L288="","",ROUNDUP('Class-10 Data entry'!L288,0))</f>
        <v/>
      </c>
      <c r="I285" s="95" t="str">
        <f>IF('Class-10 Data entry'!M288="","",ROUNDUP('Class-10 Data entry'!M288,0))</f>
        <v/>
      </c>
      <c r="J285" s="95" t="str">
        <f>IF('Class-10 Data entry'!N288="","",ROUNDUP('Class-10 Data entry'!N288,0))</f>
        <v/>
      </c>
      <c r="K285" s="95" t="str">
        <f>IF('Class-10 Data entry'!O288="","",ROUNDUP('Class-10 Data entry'!O288,0))</f>
        <v/>
      </c>
      <c r="L285" s="95" t="str">
        <f>IF('Class-10 Data entry'!P288="","",ROUNDUP('Class-10 Data entry'!P288,0))</f>
        <v/>
      </c>
      <c r="M285" s="95" t="str">
        <f>IF('Class-10 Data entry'!Q288="","",ROUNDUP('Class-10 Data entry'!Q288,0))</f>
        <v/>
      </c>
    </row>
    <row r="286" spans="1:13" ht="21" customHeight="1">
      <c r="A286" s="5" t="str">
        <f>IF('Class-10 Data entry'!A289="","",IF('Class-10 Data entry'!A289=0,"",'Class-10 Data entry'!A289))</f>
        <v/>
      </c>
      <c r="B286" s="5" t="str">
        <f>IF('Class-10 Data entry'!B289="","",'Class-10 Data entry'!B289)</f>
        <v/>
      </c>
      <c r="C286" s="45" t="str">
        <f>IF('Class-10 Data entry'!C289="","",UPPER('Class-10 Data entry'!C289))</f>
        <v/>
      </c>
      <c r="D286" s="5" t="str">
        <f>IF('Class-10 Data entry'!D289="","",'Class-10 Data entry'!D289)</f>
        <v/>
      </c>
      <c r="E286" s="5" t="str">
        <f>IF('Class-10 Data entry'!E289="","",'Class-10 Data entry'!E289)</f>
        <v/>
      </c>
      <c r="F286" s="5" t="str">
        <f>IF('Class-10 Data entry'!F289:H289="","",ROUNDUP(AVERAGE('Class-10 Data entry'!F289:H289)*45%,0))</f>
        <v/>
      </c>
      <c r="G286" s="5" t="str">
        <f>IF('Class-10 Data entry'!J289="","",ROUNDUP('Class-10 Data entry'!K289*25%,0))</f>
        <v/>
      </c>
      <c r="H286" s="95" t="str">
        <f>IF('Class-10 Data entry'!L289="","",ROUNDUP('Class-10 Data entry'!L289,0))</f>
        <v/>
      </c>
      <c r="I286" s="95" t="str">
        <f>IF('Class-10 Data entry'!M289="","",ROUNDUP('Class-10 Data entry'!M289,0))</f>
        <v/>
      </c>
      <c r="J286" s="95" t="str">
        <f>IF('Class-10 Data entry'!N289="","",ROUNDUP('Class-10 Data entry'!N289,0))</f>
        <v/>
      </c>
      <c r="K286" s="95" t="str">
        <f>IF('Class-10 Data entry'!O289="","",ROUNDUP('Class-10 Data entry'!O289,0))</f>
        <v/>
      </c>
      <c r="L286" s="95" t="str">
        <f>IF('Class-10 Data entry'!P289="","",ROUNDUP('Class-10 Data entry'!P289,0))</f>
        <v/>
      </c>
      <c r="M286" s="95" t="str">
        <f>IF('Class-10 Data entry'!Q289="","",ROUNDUP('Class-10 Data entry'!Q289,0))</f>
        <v/>
      </c>
    </row>
    <row r="287" spans="1:13" ht="21" customHeight="1">
      <c r="A287" s="5" t="str">
        <f>IF('Class-10 Data entry'!A290="","",IF('Class-10 Data entry'!A290=0,"",'Class-10 Data entry'!A290))</f>
        <v/>
      </c>
      <c r="B287" s="5" t="str">
        <f>IF('Class-10 Data entry'!B290="","",'Class-10 Data entry'!B290)</f>
        <v/>
      </c>
      <c r="C287" s="45" t="str">
        <f>IF('Class-10 Data entry'!C290="","",UPPER('Class-10 Data entry'!C290))</f>
        <v/>
      </c>
      <c r="D287" s="5" t="str">
        <f>IF('Class-10 Data entry'!D290="","",'Class-10 Data entry'!D290)</f>
        <v/>
      </c>
      <c r="E287" s="5" t="str">
        <f>IF('Class-10 Data entry'!E290="","",'Class-10 Data entry'!E290)</f>
        <v/>
      </c>
      <c r="F287" s="5" t="str">
        <f>IF('Class-10 Data entry'!F290:H290="","",ROUNDUP(AVERAGE('Class-10 Data entry'!F290:H290)*45%,0))</f>
        <v/>
      </c>
      <c r="G287" s="5" t="str">
        <f>IF('Class-10 Data entry'!J290="","",ROUNDUP('Class-10 Data entry'!K290*25%,0))</f>
        <v/>
      </c>
      <c r="H287" s="95" t="str">
        <f>IF('Class-10 Data entry'!L290="","",ROUNDUP('Class-10 Data entry'!L290,0))</f>
        <v/>
      </c>
      <c r="I287" s="95" t="str">
        <f>IF('Class-10 Data entry'!M290="","",ROUNDUP('Class-10 Data entry'!M290,0))</f>
        <v/>
      </c>
      <c r="J287" s="95" t="str">
        <f>IF('Class-10 Data entry'!N290="","",ROUNDUP('Class-10 Data entry'!N290,0))</f>
        <v/>
      </c>
      <c r="K287" s="95" t="str">
        <f>IF('Class-10 Data entry'!O290="","",ROUNDUP('Class-10 Data entry'!O290,0))</f>
        <v/>
      </c>
      <c r="L287" s="95" t="str">
        <f>IF('Class-10 Data entry'!P290="","",ROUNDUP('Class-10 Data entry'!P290,0))</f>
        <v/>
      </c>
      <c r="M287" s="95" t="str">
        <f>IF('Class-10 Data entry'!Q290="","",ROUNDUP('Class-10 Data entry'!Q290,0))</f>
        <v/>
      </c>
    </row>
    <row r="288" spans="1:13" ht="21" customHeight="1">
      <c r="A288" s="5" t="str">
        <f>IF('Class-10 Data entry'!A291="","",IF('Class-10 Data entry'!A291=0,"",'Class-10 Data entry'!A291))</f>
        <v/>
      </c>
      <c r="B288" s="5" t="str">
        <f>IF('Class-10 Data entry'!B291="","",'Class-10 Data entry'!B291)</f>
        <v/>
      </c>
      <c r="C288" s="45" t="str">
        <f>IF('Class-10 Data entry'!C291="","",UPPER('Class-10 Data entry'!C291))</f>
        <v/>
      </c>
      <c r="D288" s="5" t="str">
        <f>IF('Class-10 Data entry'!D291="","",'Class-10 Data entry'!D291)</f>
        <v/>
      </c>
      <c r="E288" s="5" t="str">
        <f>IF('Class-10 Data entry'!E291="","",'Class-10 Data entry'!E291)</f>
        <v/>
      </c>
      <c r="F288" s="5" t="str">
        <f>IF('Class-10 Data entry'!F291:H291="","",ROUNDUP(AVERAGE('Class-10 Data entry'!F291:H291)*45%,0))</f>
        <v/>
      </c>
      <c r="G288" s="5" t="str">
        <f>IF('Class-10 Data entry'!J291="","",ROUNDUP('Class-10 Data entry'!K291*25%,0))</f>
        <v/>
      </c>
      <c r="H288" s="95" t="str">
        <f>IF('Class-10 Data entry'!L291="","",ROUNDUP('Class-10 Data entry'!L291,0))</f>
        <v/>
      </c>
      <c r="I288" s="95" t="str">
        <f>IF('Class-10 Data entry'!M291="","",ROUNDUP('Class-10 Data entry'!M291,0))</f>
        <v/>
      </c>
      <c r="J288" s="95" t="str">
        <f>IF('Class-10 Data entry'!N291="","",ROUNDUP('Class-10 Data entry'!N291,0))</f>
        <v/>
      </c>
      <c r="K288" s="95" t="str">
        <f>IF('Class-10 Data entry'!O291="","",ROUNDUP('Class-10 Data entry'!O291,0))</f>
        <v/>
      </c>
      <c r="L288" s="95" t="str">
        <f>IF('Class-10 Data entry'!P291="","",ROUNDUP('Class-10 Data entry'!P291,0))</f>
        <v/>
      </c>
      <c r="M288" s="95" t="str">
        <f>IF('Class-10 Data entry'!Q291="","",ROUNDUP('Class-10 Data entry'!Q291,0))</f>
        <v/>
      </c>
    </row>
    <row r="289" spans="1:13" ht="21" customHeight="1">
      <c r="A289" s="5" t="str">
        <f>IF('Class-10 Data entry'!A292="","",IF('Class-10 Data entry'!A292=0,"",'Class-10 Data entry'!A292))</f>
        <v/>
      </c>
      <c r="B289" s="5" t="str">
        <f>IF('Class-10 Data entry'!B292="","",'Class-10 Data entry'!B292)</f>
        <v/>
      </c>
      <c r="C289" s="45" t="str">
        <f>IF('Class-10 Data entry'!C292="","",UPPER('Class-10 Data entry'!C292))</f>
        <v/>
      </c>
      <c r="D289" s="5" t="str">
        <f>IF('Class-10 Data entry'!D292="","",'Class-10 Data entry'!D292)</f>
        <v/>
      </c>
      <c r="E289" s="5" t="str">
        <f>IF('Class-10 Data entry'!E292="","",'Class-10 Data entry'!E292)</f>
        <v/>
      </c>
      <c r="F289" s="5" t="str">
        <f>IF('Class-10 Data entry'!F292:H292="","",ROUNDUP(AVERAGE('Class-10 Data entry'!F292:H292)*45%,0))</f>
        <v/>
      </c>
      <c r="G289" s="5" t="str">
        <f>IF('Class-10 Data entry'!J292="","",ROUNDUP('Class-10 Data entry'!K292*25%,0))</f>
        <v/>
      </c>
      <c r="H289" s="95" t="str">
        <f>IF('Class-10 Data entry'!L292="","",ROUNDUP('Class-10 Data entry'!L292,0))</f>
        <v/>
      </c>
      <c r="I289" s="95" t="str">
        <f>IF('Class-10 Data entry'!M292="","",ROUNDUP('Class-10 Data entry'!M292,0))</f>
        <v/>
      </c>
      <c r="J289" s="95" t="str">
        <f>IF('Class-10 Data entry'!N292="","",ROUNDUP('Class-10 Data entry'!N292,0))</f>
        <v/>
      </c>
      <c r="K289" s="95" t="str">
        <f>IF('Class-10 Data entry'!O292="","",ROUNDUP('Class-10 Data entry'!O292,0))</f>
        <v/>
      </c>
      <c r="L289" s="95" t="str">
        <f>IF('Class-10 Data entry'!P292="","",ROUNDUP('Class-10 Data entry'!P292,0))</f>
        <v/>
      </c>
      <c r="M289" s="95" t="str">
        <f>IF('Class-10 Data entry'!Q292="","",ROUNDUP('Class-10 Data entry'!Q292,0))</f>
        <v/>
      </c>
    </row>
    <row r="290" spans="1:13" ht="21" customHeight="1">
      <c r="A290" s="5" t="str">
        <f>IF('Class-10 Data entry'!A293="","",IF('Class-10 Data entry'!A293=0,"",'Class-10 Data entry'!A293))</f>
        <v/>
      </c>
      <c r="B290" s="5" t="str">
        <f>IF('Class-10 Data entry'!B293="","",'Class-10 Data entry'!B293)</f>
        <v/>
      </c>
      <c r="C290" s="45" t="str">
        <f>IF('Class-10 Data entry'!C293="","",UPPER('Class-10 Data entry'!C293))</f>
        <v/>
      </c>
      <c r="D290" s="5" t="str">
        <f>IF('Class-10 Data entry'!D293="","",'Class-10 Data entry'!D293)</f>
        <v/>
      </c>
      <c r="E290" s="5" t="str">
        <f>IF('Class-10 Data entry'!E293="","",'Class-10 Data entry'!E293)</f>
        <v/>
      </c>
      <c r="F290" s="5" t="str">
        <f>IF('Class-10 Data entry'!F293:H293="","",ROUNDUP(AVERAGE('Class-10 Data entry'!F293:H293)*45%,0))</f>
        <v/>
      </c>
      <c r="G290" s="5" t="str">
        <f>IF('Class-10 Data entry'!J293="","",ROUNDUP('Class-10 Data entry'!K293*25%,0))</f>
        <v/>
      </c>
      <c r="H290" s="95" t="str">
        <f>IF('Class-10 Data entry'!L293="","",ROUNDUP('Class-10 Data entry'!L293,0))</f>
        <v/>
      </c>
      <c r="I290" s="95" t="str">
        <f>IF('Class-10 Data entry'!M293="","",ROUNDUP('Class-10 Data entry'!M293,0))</f>
        <v/>
      </c>
      <c r="J290" s="95" t="str">
        <f>IF('Class-10 Data entry'!N293="","",ROUNDUP('Class-10 Data entry'!N293,0))</f>
        <v/>
      </c>
      <c r="K290" s="95" t="str">
        <f>IF('Class-10 Data entry'!O293="","",ROUNDUP('Class-10 Data entry'!O293,0))</f>
        <v/>
      </c>
      <c r="L290" s="95" t="str">
        <f>IF('Class-10 Data entry'!P293="","",ROUNDUP('Class-10 Data entry'!P293,0))</f>
        <v/>
      </c>
      <c r="M290" s="95" t="str">
        <f>IF('Class-10 Data entry'!Q293="","",ROUNDUP('Class-10 Data entry'!Q293,0))</f>
        <v/>
      </c>
    </row>
    <row r="291" spans="1:13" ht="21" customHeight="1">
      <c r="A291" s="5" t="str">
        <f>IF('Class-10 Data entry'!A294="","",IF('Class-10 Data entry'!A294=0,"",'Class-10 Data entry'!A294))</f>
        <v/>
      </c>
      <c r="B291" s="5" t="str">
        <f>IF('Class-10 Data entry'!B294="","",'Class-10 Data entry'!B294)</f>
        <v/>
      </c>
      <c r="C291" s="45" t="str">
        <f>IF('Class-10 Data entry'!C294="","",UPPER('Class-10 Data entry'!C294))</f>
        <v/>
      </c>
      <c r="D291" s="5" t="str">
        <f>IF('Class-10 Data entry'!D294="","",'Class-10 Data entry'!D294)</f>
        <v/>
      </c>
      <c r="E291" s="5" t="str">
        <f>IF('Class-10 Data entry'!E294="","",'Class-10 Data entry'!E294)</f>
        <v/>
      </c>
      <c r="F291" s="5" t="str">
        <f>IF('Class-10 Data entry'!F294:H294="","",ROUNDUP(AVERAGE('Class-10 Data entry'!F294:H294)*45%,0))</f>
        <v/>
      </c>
      <c r="G291" s="5" t="str">
        <f>IF('Class-10 Data entry'!J294="","",ROUNDUP('Class-10 Data entry'!K294*25%,0))</f>
        <v/>
      </c>
      <c r="H291" s="95" t="str">
        <f>IF('Class-10 Data entry'!L294="","",ROUNDUP('Class-10 Data entry'!L294,0))</f>
        <v/>
      </c>
      <c r="I291" s="95" t="str">
        <f>IF('Class-10 Data entry'!M294="","",ROUNDUP('Class-10 Data entry'!M294,0))</f>
        <v/>
      </c>
      <c r="J291" s="95" t="str">
        <f>IF('Class-10 Data entry'!N294="","",ROUNDUP('Class-10 Data entry'!N294,0))</f>
        <v/>
      </c>
      <c r="K291" s="95" t="str">
        <f>IF('Class-10 Data entry'!O294="","",ROUNDUP('Class-10 Data entry'!O294,0))</f>
        <v/>
      </c>
      <c r="L291" s="95" t="str">
        <f>IF('Class-10 Data entry'!P294="","",ROUNDUP('Class-10 Data entry'!P294,0))</f>
        <v/>
      </c>
      <c r="M291" s="95" t="str">
        <f>IF('Class-10 Data entry'!Q294="","",ROUNDUP('Class-10 Data entry'!Q294,0))</f>
        <v/>
      </c>
    </row>
    <row r="292" spans="1:13" ht="21" customHeight="1">
      <c r="A292" s="5" t="str">
        <f>IF('Class-10 Data entry'!A295="","",IF('Class-10 Data entry'!A295=0,"",'Class-10 Data entry'!A295))</f>
        <v/>
      </c>
      <c r="B292" s="5" t="str">
        <f>IF('Class-10 Data entry'!B295="","",'Class-10 Data entry'!B295)</f>
        <v/>
      </c>
      <c r="C292" s="45" t="str">
        <f>IF('Class-10 Data entry'!C295="","",UPPER('Class-10 Data entry'!C295))</f>
        <v/>
      </c>
      <c r="D292" s="5" t="str">
        <f>IF('Class-10 Data entry'!D295="","",'Class-10 Data entry'!D295)</f>
        <v/>
      </c>
      <c r="E292" s="5" t="str">
        <f>IF('Class-10 Data entry'!E295="","",'Class-10 Data entry'!E295)</f>
        <v/>
      </c>
      <c r="F292" s="5" t="str">
        <f>IF('Class-10 Data entry'!F295:H295="","",ROUNDUP(AVERAGE('Class-10 Data entry'!F295:H295)*45%,0))</f>
        <v/>
      </c>
      <c r="G292" s="5" t="str">
        <f>IF('Class-10 Data entry'!J295="","",ROUNDUP('Class-10 Data entry'!K295*25%,0))</f>
        <v/>
      </c>
      <c r="H292" s="95" t="str">
        <f>IF('Class-10 Data entry'!L295="","",ROUNDUP('Class-10 Data entry'!L295,0))</f>
        <v/>
      </c>
      <c r="I292" s="95" t="str">
        <f>IF('Class-10 Data entry'!M295="","",ROUNDUP('Class-10 Data entry'!M295,0))</f>
        <v/>
      </c>
      <c r="J292" s="95" t="str">
        <f>IF('Class-10 Data entry'!N295="","",ROUNDUP('Class-10 Data entry'!N295,0))</f>
        <v/>
      </c>
      <c r="K292" s="95" t="str">
        <f>IF('Class-10 Data entry'!O295="","",ROUNDUP('Class-10 Data entry'!O295,0))</f>
        <v/>
      </c>
      <c r="L292" s="95" t="str">
        <f>IF('Class-10 Data entry'!P295="","",ROUNDUP('Class-10 Data entry'!P295,0))</f>
        <v/>
      </c>
      <c r="M292" s="95" t="str">
        <f>IF('Class-10 Data entry'!Q295="","",ROUNDUP('Class-10 Data entry'!Q295,0))</f>
        <v/>
      </c>
    </row>
    <row r="293" spans="1:13" ht="21" customHeight="1">
      <c r="A293" s="5" t="str">
        <f>IF('Class-10 Data entry'!A296="","",IF('Class-10 Data entry'!A296=0,"",'Class-10 Data entry'!A296))</f>
        <v/>
      </c>
      <c r="B293" s="5" t="str">
        <f>IF('Class-10 Data entry'!B296="","",'Class-10 Data entry'!B296)</f>
        <v/>
      </c>
      <c r="C293" s="45" t="str">
        <f>IF('Class-10 Data entry'!C296="","",UPPER('Class-10 Data entry'!C296))</f>
        <v/>
      </c>
      <c r="D293" s="5" t="str">
        <f>IF('Class-10 Data entry'!D296="","",'Class-10 Data entry'!D296)</f>
        <v/>
      </c>
      <c r="E293" s="5" t="str">
        <f>IF('Class-10 Data entry'!E296="","",'Class-10 Data entry'!E296)</f>
        <v/>
      </c>
      <c r="F293" s="5" t="str">
        <f>IF('Class-10 Data entry'!F296:H296="","",ROUNDUP(AVERAGE('Class-10 Data entry'!F296:H296)*45%,0))</f>
        <v/>
      </c>
      <c r="G293" s="5" t="str">
        <f>IF('Class-10 Data entry'!J296="","",ROUNDUP('Class-10 Data entry'!K296*25%,0))</f>
        <v/>
      </c>
      <c r="H293" s="95" t="str">
        <f>IF('Class-10 Data entry'!L296="","",ROUNDUP('Class-10 Data entry'!L296,0))</f>
        <v/>
      </c>
      <c r="I293" s="95" t="str">
        <f>IF('Class-10 Data entry'!M296="","",ROUNDUP('Class-10 Data entry'!M296,0))</f>
        <v/>
      </c>
      <c r="J293" s="95" t="str">
        <f>IF('Class-10 Data entry'!N296="","",ROUNDUP('Class-10 Data entry'!N296,0))</f>
        <v/>
      </c>
      <c r="K293" s="95" t="str">
        <f>IF('Class-10 Data entry'!O296="","",ROUNDUP('Class-10 Data entry'!O296,0))</f>
        <v/>
      </c>
      <c r="L293" s="95" t="str">
        <f>IF('Class-10 Data entry'!P296="","",ROUNDUP('Class-10 Data entry'!P296,0))</f>
        <v/>
      </c>
      <c r="M293" s="95" t="str">
        <f>IF('Class-10 Data entry'!Q296="","",ROUNDUP('Class-10 Data entry'!Q296,0))</f>
        <v/>
      </c>
    </row>
    <row r="294" spans="1:13" ht="21" customHeight="1">
      <c r="A294" s="5" t="str">
        <f>IF('Class-10 Data entry'!A297="","",IF('Class-10 Data entry'!A297=0,"",'Class-10 Data entry'!A297))</f>
        <v/>
      </c>
      <c r="B294" s="5" t="str">
        <f>IF('Class-10 Data entry'!B297="","",'Class-10 Data entry'!B297)</f>
        <v/>
      </c>
      <c r="C294" s="45" t="str">
        <f>IF('Class-10 Data entry'!C297="","",UPPER('Class-10 Data entry'!C297))</f>
        <v/>
      </c>
      <c r="D294" s="5" t="str">
        <f>IF('Class-10 Data entry'!D297="","",'Class-10 Data entry'!D297)</f>
        <v/>
      </c>
      <c r="E294" s="5" t="str">
        <f>IF('Class-10 Data entry'!E297="","",'Class-10 Data entry'!E297)</f>
        <v/>
      </c>
      <c r="F294" s="5" t="str">
        <f>IF('Class-10 Data entry'!F297:H297="","",ROUNDUP(AVERAGE('Class-10 Data entry'!F297:H297)*45%,0))</f>
        <v/>
      </c>
      <c r="G294" s="5" t="str">
        <f>IF('Class-10 Data entry'!J297="","",ROUNDUP('Class-10 Data entry'!K297*25%,0))</f>
        <v/>
      </c>
      <c r="H294" s="95" t="str">
        <f>IF('Class-10 Data entry'!L297="","",ROUNDUP('Class-10 Data entry'!L297,0))</f>
        <v/>
      </c>
      <c r="I294" s="95" t="str">
        <f>IF('Class-10 Data entry'!M297="","",ROUNDUP('Class-10 Data entry'!M297,0))</f>
        <v/>
      </c>
      <c r="J294" s="95" t="str">
        <f>IF('Class-10 Data entry'!N297="","",ROUNDUP('Class-10 Data entry'!N297,0))</f>
        <v/>
      </c>
      <c r="K294" s="95" t="str">
        <f>IF('Class-10 Data entry'!O297="","",ROUNDUP('Class-10 Data entry'!O297,0))</f>
        <v/>
      </c>
      <c r="L294" s="95" t="str">
        <f>IF('Class-10 Data entry'!P297="","",ROUNDUP('Class-10 Data entry'!P297,0))</f>
        <v/>
      </c>
      <c r="M294" s="95" t="str">
        <f>IF('Class-10 Data entry'!Q297="","",ROUNDUP('Class-10 Data entry'!Q297,0))</f>
        <v/>
      </c>
    </row>
    <row r="295" spans="1:13" ht="21" customHeight="1">
      <c r="A295" s="5" t="str">
        <f>IF('Class-10 Data entry'!A298="","",IF('Class-10 Data entry'!A298=0,"",'Class-10 Data entry'!A298))</f>
        <v/>
      </c>
      <c r="B295" s="5" t="str">
        <f>IF('Class-10 Data entry'!B298="","",'Class-10 Data entry'!B298)</f>
        <v/>
      </c>
      <c r="C295" s="45" t="str">
        <f>IF('Class-10 Data entry'!C298="","",UPPER('Class-10 Data entry'!C298))</f>
        <v/>
      </c>
      <c r="D295" s="5" t="str">
        <f>IF('Class-10 Data entry'!D298="","",'Class-10 Data entry'!D298)</f>
        <v/>
      </c>
      <c r="E295" s="5" t="str">
        <f>IF('Class-10 Data entry'!E298="","",'Class-10 Data entry'!E298)</f>
        <v/>
      </c>
      <c r="F295" s="5" t="str">
        <f>IF('Class-10 Data entry'!F298:H298="","",ROUNDUP(AVERAGE('Class-10 Data entry'!F298:H298)*45%,0))</f>
        <v/>
      </c>
      <c r="G295" s="5" t="str">
        <f>IF('Class-10 Data entry'!J298="","",ROUNDUP('Class-10 Data entry'!K298*25%,0))</f>
        <v/>
      </c>
      <c r="H295" s="95" t="str">
        <f>IF('Class-10 Data entry'!L298="","",ROUNDUP('Class-10 Data entry'!L298,0))</f>
        <v/>
      </c>
      <c r="I295" s="95" t="str">
        <f>IF('Class-10 Data entry'!M298="","",ROUNDUP('Class-10 Data entry'!M298,0))</f>
        <v/>
      </c>
      <c r="J295" s="95" t="str">
        <f>IF('Class-10 Data entry'!N298="","",ROUNDUP('Class-10 Data entry'!N298,0))</f>
        <v/>
      </c>
      <c r="K295" s="95" t="str">
        <f>IF('Class-10 Data entry'!O298="","",ROUNDUP('Class-10 Data entry'!O298,0))</f>
        <v/>
      </c>
      <c r="L295" s="95" t="str">
        <f>IF('Class-10 Data entry'!P298="","",ROUNDUP('Class-10 Data entry'!P298,0))</f>
        <v/>
      </c>
      <c r="M295" s="95" t="str">
        <f>IF('Class-10 Data entry'!Q298="","",ROUNDUP('Class-10 Data entry'!Q298,0))</f>
        <v/>
      </c>
    </row>
    <row r="296" spans="1:13" ht="21" customHeight="1">
      <c r="A296" s="5" t="str">
        <f>IF('Class-10 Data entry'!A299="","",IF('Class-10 Data entry'!A299=0,"",'Class-10 Data entry'!A299))</f>
        <v/>
      </c>
      <c r="B296" s="5" t="str">
        <f>IF('Class-10 Data entry'!B299="","",'Class-10 Data entry'!B299)</f>
        <v/>
      </c>
      <c r="C296" s="45" t="str">
        <f>IF('Class-10 Data entry'!C299="","",UPPER('Class-10 Data entry'!C299))</f>
        <v/>
      </c>
      <c r="D296" s="5" t="str">
        <f>IF('Class-10 Data entry'!D299="","",'Class-10 Data entry'!D299)</f>
        <v/>
      </c>
      <c r="E296" s="5" t="str">
        <f>IF('Class-10 Data entry'!E299="","",'Class-10 Data entry'!E299)</f>
        <v/>
      </c>
      <c r="F296" s="5" t="str">
        <f>IF('Class-10 Data entry'!F299:H299="","",ROUNDUP(AVERAGE('Class-10 Data entry'!F299:H299)*45%,0))</f>
        <v/>
      </c>
      <c r="G296" s="5" t="str">
        <f>IF('Class-10 Data entry'!J299="","",ROUNDUP('Class-10 Data entry'!K299*25%,0))</f>
        <v/>
      </c>
      <c r="H296" s="95" t="str">
        <f>IF('Class-10 Data entry'!L299="","",ROUNDUP('Class-10 Data entry'!L299,0))</f>
        <v/>
      </c>
      <c r="I296" s="95" t="str">
        <f>IF('Class-10 Data entry'!M299="","",ROUNDUP('Class-10 Data entry'!M299,0))</f>
        <v/>
      </c>
      <c r="J296" s="95" t="str">
        <f>IF('Class-10 Data entry'!N299="","",ROUNDUP('Class-10 Data entry'!N299,0))</f>
        <v/>
      </c>
      <c r="K296" s="95" t="str">
        <f>IF('Class-10 Data entry'!O299="","",ROUNDUP('Class-10 Data entry'!O299,0))</f>
        <v/>
      </c>
      <c r="L296" s="95" t="str">
        <f>IF('Class-10 Data entry'!P299="","",ROUNDUP('Class-10 Data entry'!P299,0))</f>
        <v/>
      </c>
      <c r="M296" s="95" t="str">
        <f>IF('Class-10 Data entry'!Q299="","",ROUNDUP('Class-10 Data entry'!Q299,0))</f>
        <v/>
      </c>
    </row>
    <row r="297" spans="1:13" ht="21" customHeight="1">
      <c r="A297" s="5" t="str">
        <f>IF('Class-10 Data entry'!A300="","",IF('Class-10 Data entry'!A300=0,"",'Class-10 Data entry'!A300))</f>
        <v/>
      </c>
      <c r="B297" s="5" t="str">
        <f>IF('Class-10 Data entry'!B300="","",'Class-10 Data entry'!B300)</f>
        <v/>
      </c>
      <c r="C297" s="45" t="str">
        <f>IF('Class-10 Data entry'!C300="","",UPPER('Class-10 Data entry'!C300))</f>
        <v/>
      </c>
      <c r="D297" s="5" t="str">
        <f>IF('Class-10 Data entry'!D300="","",'Class-10 Data entry'!D300)</f>
        <v/>
      </c>
      <c r="E297" s="5" t="str">
        <f>IF('Class-10 Data entry'!E300="","",'Class-10 Data entry'!E300)</f>
        <v/>
      </c>
      <c r="F297" s="5" t="str">
        <f>IF('Class-10 Data entry'!F300:H300="","",ROUNDUP(AVERAGE('Class-10 Data entry'!F300:H300)*45%,0))</f>
        <v/>
      </c>
      <c r="G297" s="5" t="str">
        <f>IF('Class-10 Data entry'!J300="","",ROUNDUP('Class-10 Data entry'!K300*25%,0))</f>
        <v/>
      </c>
      <c r="H297" s="95" t="str">
        <f>IF('Class-10 Data entry'!L300="","",ROUNDUP('Class-10 Data entry'!L300,0))</f>
        <v/>
      </c>
      <c r="I297" s="95" t="str">
        <f>IF('Class-10 Data entry'!M300="","",ROUNDUP('Class-10 Data entry'!M300,0))</f>
        <v/>
      </c>
      <c r="J297" s="95" t="str">
        <f>IF('Class-10 Data entry'!N300="","",ROUNDUP('Class-10 Data entry'!N300,0))</f>
        <v/>
      </c>
      <c r="K297" s="95" t="str">
        <f>IF('Class-10 Data entry'!O300="","",ROUNDUP('Class-10 Data entry'!O300,0))</f>
        <v/>
      </c>
      <c r="L297" s="95" t="str">
        <f>IF('Class-10 Data entry'!P300="","",ROUNDUP('Class-10 Data entry'!P300,0))</f>
        <v/>
      </c>
      <c r="M297" s="95" t="str">
        <f>IF('Class-10 Data entry'!Q300="","",ROUNDUP('Class-10 Data entry'!Q300,0))</f>
        <v/>
      </c>
    </row>
    <row r="298" spans="1:13" ht="21" customHeight="1">
      <c r="A298" s="5" t="str">
        <f>IF('Class-10 Data entry'!A301="","",IF('Class-10 Data entry'!A301=0,"",'Class-10 Data entry'!A301))</f>
        <v/>
      </c>
      <c r="B298" s="5" t="str">
        <f>IF('Class-10 Data entry'!B301="","",'Class-10 Data entry'!B301)</f>
        <v/>
      </c>
      <c r="C298" s="45" t="str">
        <f>IF('Class-10 Data entry'!C301="","",UPPER('Class-10 Data entry'!C301))</f>
        <v/>
      </c>
      <c r="D298" s="5" t="str">
        <f>IF('Class-10 Data entry'!D301="","",'Class-10 Data entry'!D301)</f>
        <v/>
      </c>
      <c r="E298" s="5" t="str">
        <f>IF('Class-10 Data entry'!E301="","",'Class-10 Data entry'!E301)</f>
        <v/>
      </c>
      <c r="F298" s="5" t="str">
        <f>IF('Class-10 Data entry'!F301:H301="","",ROUNDUP(AVERAGE('Class-10 Data entry'!F301:H301)*45%,0))</f>
        <v/>
      </c>
      <c r="G298" s="5" t="str">
        <f>IF('Class-10 Data entry'!J301="","",ROUNDUP('Class-10 Data entry'!K301*25%,0))</f>
        <v/>
      </c>
      <c r="H298" s="95" t="str">
        <f>IF('Class-10 Data entry'!L301="","",ROUNDUP('Class-10 Data entry'!L301,0))</f>
        <v/>
      </c>
      <c r="I298" s="95" t="str">
        <f>IF('Class-10 Data entry'!M301="","",ROUNDUP('Class-10 Data entry'!M301,0))</f>
        <v/>
      </c>
      <c r="J298" s="95" t="str">
        <f>IF('Class-10 Data entry'!N301="","",ROUNDUP('Class-10 Data entry'!N301,0))</f>
        <v/>
      </c>
      <c r="K298" s="95" t="str">
        <f>IF('Class-10 Data entry'!O301="","",ROUNDUP('Class-10 Data entry'!O301,0))</f>
        <v/>
      </c>
      <c r="L298" s="95" t="str">
        <f>IF('Class-10 Data entry'!P301="","",ROUNDUP('Class-10 Data entry'!P301,0))</f>
        <v/>
      </c>
      <c r="M298" s="95" t="str">
        <f>IF('Class-10 Data entry'!Q301="","",ROUNDUP('Class-10 Data entry'!Q301,0))</f>
        <v/>
      </c>
    </row>
    <row r="299" spans="1:13" ht="21" customHeight="1">
      <c r="A299" s="5" t="str">
        <f>IF('Class-10 Data entry'!A302="","",IF('Class-10 Data entry'!A302=0,"",'Class-10 Data entry'!A302))</f>
        <v/>
      </c>
      <c r="B299" s="5" t="str">
        <f>IF('Class-10 Data entry'!B302="","",'Class-10 Data entry'!B302)</f>
        <v/>
      </c>
      <c r="C299" s="45" t="str">
        <f>IF('Class-10 Data entry'!C302="","",UPPER('Class-10 Data entry'!C302))</f>
        <v/>
      </c>
      <c r="D299" s="5" t="str">
        <f>IF('Class-10 Data entry'!D302="","",'Class-10 Data entry'!D302)</f>
        <v/>
      </c>
      <c r="E299" s="5" t="str">
        <f>IF('Class-10 Data entry'!E302="","",'Class-10 Data entry'!E302)</f>
        <v/>
      </c>
      <c r="F299" s="5" t="str">
        <f>IF('Class-10 Data entry'!F302:H302="","",ROUNDUP(AVERAGE('Class-10 Data entry'!F302:H302)*45%,0))</f>
        <v/>
      </c>
      <c r="G299" s="5" t="str">
        <f>IF('Class-10 Data entry'!J302="","",ROUNDUP('Class-10 Data entry'!K302*25%,0))</f>
        <v/>
      </c>
      <c r="H299" s="95" t="str">
        <f>IF('Class-10 Data entry'!L302="","",ROUNDUP('Class-10 Data entry'!L302,0))</f>
        <v/>
      </c>
      <c r="I299" s="95" t="str">
        <f>IF('Class-10 Data entry'!M302="","",ROUNDUP('Class-10 Data entry'!M302,0))</f>
        <v/>
      </c>
      <c r="J299" s="95" t="str">
        <f>IF('Class-10 Data entry'!N302="","",ROUNDUP('Class-10 Data entry'!N302,0))</f>
        <v/>
      </c>
      <c r="K299" s="95" t="str">
        <f>IF('Class-10 Data entry'!O302="","",ROUNDUP('Class-10 Data entry'!O302,0))</f>
        <v/>
      </c>
      <c r="L299" s="95" t="str">
        <f>IF('Class-10 Data entry'!P302="","",ROUNDUP('Class-10 Data entry'!P302,0))</f>
        <v/>
      </c>
      <c r="M299" s="95" t="str">
        <f>IF('Class-10 Data entry'!Q302="","",ROUNDUP('Class-10 Data entry'!Q302,0))</f>
        <v/>
      </c>
    </row>
    <row r="300" spans="1:13" ht="21" customHeight="1">
      <c r="A300" s="5" t="str">
        <f>IF('Class-10 Data entry'!A303="","",IF('Class-10 Data entry'!A303=0,"",'Class-10 Data entry'!A303))</f>
        <v/>
      </c>
      <c r="B300" s="5" t="str">
        <f>IF('Class-10 Data entry'!B303="","",'Class-10 Data entry'!B303)</f>
        <v/>
      </c>
      <c r="C300" s="45" t="str">
        <f>IF('Class-10 Data entry'!C303="","",UPPER('Class-10 Data entry'!C303))</f>
        <v/>
      </c>
      <c r="D300" s="5" t="str">
        <f>IF('Class-10 Data entry'!D303="","",'Class-10 Data entry'!D303)</f>
        <v/>
      </c>
      <c r="E300" s="5" t="str">
        <f>IF('Class-10 Data entry'!E303="","",'Class-10 Data entry'!E303)</f>
        <v/>
      </c>
      <c r="F300" s="5" t="str">
        <f>IF('Class-10 Data entry'!F303:H303="","",ROUNDUP(AVERAGE('Class-10 Data entry'!F303:H303)*45%,0))</f>
        <v/>
      </c>
      <c r="G300" s="5" t="str">
        <f>IF('Class-10 Data entry'!J303="","",ROUNDUP('Class-10 Data entry'!K303*25%,0))</f>
        <v/>
      </c>
      <c r="H300" s="95" t="str">
        <f>IF('Class-10 Data entry'!L303="","",ROUNDUP('Class-10 Data entry'!L303,0))</f>
        <v/>
      </c>
      <c r="I300" s="95" t="str">
        <f>IF('Class-10 Data entry'!M303="","",ROUNDUP('Class-10 Data entry'!M303,0))</f>
        <v/>
      </c>
      <c r="J300" s="95" t="str">
        <f>IF('Class-10 Data entry'!N303="","",ROUNDUP('Class-10 Data entry'!N303,0))</f>
        <v/>
      </c>
      <c r="K300" s="95" t="str">
        <f>IF('Class-10 Data entry'!O303="","",ROUNDUP('Class-10 Data entry'!O303,0))</f>
        <v/>
      </c>
      <c r="L300" s="95" t="str">
        <f>IF('Class-10 Data entry'!P303="","",ROUNDUP('Class-10 Data entry'!P303,0))</f>
        <v/>
      </c>
      <c r="M300" s="95" t="str">
        <f>IF('Class-10 Data entry'!Q303="","",ROUNDUP('Class-10 Data entry'!Q303,0))</f>
        <v/>
      </c>
    </row>
    <row r="301" spans="1:13" ht="21" customHeight="1">
      <c r="A301" s="5" t="str">
        <f>IF('Class-10 Data entry'!A304="","",IF('Class-10 Data entry'!A304=0,"",'Class-10 Data entry'!A304))</f>
        <v/>
      </c>
      <c r="B301" s="5" t="str">
        <f>IF('Class-10 Data entry'!B304="","",'Class-10 Data entry'!B304)</f>
        <v/>
      </c>
      <c r="C301" s="45" t="str">
        <f>IF('Class-10 Data entry'!C304="","",UPPER('Class-10 Data entry'!C304))</f>
        <v/>
      </c>
      <c r="D301" s="5" t="str">
        <f>IF('Class-10 Data entry'!D304="","",'Class-10 Data entry'!D304)</f>
        <v/>
      </c>
      <c r="E301" s="5" t="str">
        <f>IF('Class-10 Data entry'!E304="","",'Class-10 Data entry'!E304)</f>
        <v/>
      </c>
      <c r="F301" s="5" t="str">
        <f>IF('Class-10 Data entry'!F304:H304="","",ROUNDUP(AVERAGE('Class-10 Data entry'!F304:H304)*45%,0))</f>
        <v/>
      </c>
      <c r="G301" s="5" t="str">
        <f>IF('Class-10 Data entry'!J304="","",ROUNDUP('Class-10 Data entry'!K304*25%,0))</f>
        <v/>
      </c>
      <c r="H301" s="95" t="str">
        <f>IF('Class-10 Data entry'!L304="","",ROUNDUP('Class-10 Data entry'!L304,0))</f>
        <v/>
      </c>
      <c r="I301" s="95" t="str">
        <f>IF('Class-10 Data entry'!M304="","",ROUNDUP('Class-10 Data entry'!M304,0))</f>
        <v/>
      </c>
      <c r="J301" s="95" t="str">
        <f>IF('Class-10 Data entry'!N304="","",ROUNDUP('Class-10 Data entry'!N304,0))</f>
        <v/>
      </c>
      <c r="K301" s="95" t="str">
        <f>IF('Class-10 Data entry'!O304="","",ROUNDUP('Class-10 Data entry'!O304,0))</f>
        <v/>
      </c>
      <c r="L301" s="95" t="str">
        <f>IF('Class-10 Data entry'!P304="","",ROUNDUP('Class-10 Data entry'!P304,0))</f>
        <v/>
      </c>
      <c r="M301" s="95" t="str">
        <f>IF('Class-10 Data entry'!Q304="","",ROUNDUP('Class-10 Data entry'!Q304,0))</f>
        <v/>
      </c>
    </row>
    <row r="302" spans="1:13" ht="21" customHeight="1">
      <c r="A302" s="5" t="str">
        <f>IF('Class-10 Data entry'!A305="","",IF('Class-10 Data entry'!A305=0,"",'Class-10 Data entry'!A305))</f>
        <v/>
      </c>
      <c r="B302" s="5" t="str">
        <f>IF('Class-10 Data entry'!B305="","",'Class-10 Data entry'!B305)</f>
        <v/>
      </c>
      <c r="C302" s="45" t="str">
        <f>IF('Class-10 Data entry'!C305="","",UPPER('Class-10 Data entry'!C305))</f>
        <v/>
      </c>
      <c r="D302" s="5" t="str">
        <f>IF('Class-10 Data entry'!D305="","",'Class-10 Data entry'!D305)</f>
        <v/>
      </c>
      <c r="E302" s="5" t="str">
        <f>IF('Class-10 Data entry'!E305="","",'Class-10 Data entry'!E305)</f>
        <v/>
      </c>
      <c r="F302" s="5" t="str">
        <f>IF('Class-10 Data entry'!F305:H305="","",ROUNDUP(AVERAGE('Class-10 Data entry'!F305:H305)*45%,0))</f>
        <v/>
      </c>
      <c r="G302" s="5" t="str">
        <f>IF('Class-10 Data entry'!J305="","",ROUNDUP('Class-10 Data entry'!K305*25%,0))</f>
        <v/>
      </c>
      <c r="H302" s="95" t="str">
        <f>IF('Class-10 Data entry'!L305="","",ROUNDUP('Class-10 Data entry'!L305,0))</f>
        <v/>
      </c>
      <c r="I302" s="95" t="str">
        <f>IF('Class-10 Data entry'!M305="","",ROUNDUP('Class-10 Data entry'!M305,0))</f>
        <v/>
      </c>
      <c r="J302" s="95" t="str">
        <f>IF('Class-10 Data entry'!N305="","",ROUNDUP('Class-10 Data entry'!N305,0))</f>
        <v/>
      </c>
      <c r="K302" s="95" t="str">
        <f>IF('Class-10 Data entry'!O305="","",ROUNDUP('Class-10 Data entry'!O305,0))</f>
        <v/>
      </c>
      <c r="L302" s="95" t="str">
        <f>IF('Class-10 Data entry'!P305="","",ROUNDUP('Class-10 Data entry'!P305,0))</f>
        <v/>
      </c>
      <c r="M302" s="95" t="str">
        <f>IF('Class-10 Data entry'!Q305="","",ROUNDUP('Class-10 Data entry'!Q305,0))</f>
        <v/>
      </c>
    </row>
    <row r="303" spans="1:13" ht="21" customHeight="1">
      <c r="A303" s="5" t="str">
        <f>IF('Class-10 Data entry'!A306="","",IF('Class-10 Data entry'!A306=0,"",'Class-10 Data entry'!A306))</f>
        <v/>
      </c>
      <c r="B303" s="5" t="str">
        <f>IF('Class-10 Data entry'!B306="","",'Class-10 Data entry'!B306)</f>
        <v/>
      </c>
      <c r="C303" s="45" t="str">
        <f>IF('Class-10 Data entry'!C306="","",UPPER('Class-10 Data entry'!C306))</f>
        <v/>
      </c>
      <c r="D303" s="5" t="str">
        <f>IF('Class-10 Data entry'!D306="","",'Class-10 Data entry'!D306)</f>
        <v/>
      </c>
      <c r="E303" s="5" t="str">
        <f>IF('Class-10 Data entry'!E306="","",'Class-10 Data entry'!E306)</f>
        <v/>
      </c>
      <c r="F303" s="5" t="str">
        <f>IF('Class-10 Data entry'!F306:H306="","",ROUNDUP(AVERAGE('Class-10 Data entry'!F306:H306)*45%,0))</f>
        <v/>
      </c>
      <c r="G303" s="5" t="str">
        <f>IF('Class-10 Data entry'!J306="","",ROUNDUP('Class-10 Data entry'!K306*25%,0))</f>
        <v/>
      </c>
      <c r="H303" s="95" t="str">
        <f>IF('Class-10 Data entry'!L306="","",ROUNDUP('Class-10 Data entry'!L306,0))</f>
        <v/>
      </c>
      <c r="I303" s="95" t="str">
        <f>IF('Class-10 Data entry'!M306="","",ROUNDUP('Class-10 Data entry'!M306,0))</f>
        <v/>
      </c>
      <c r="J303" s="95" t="str">
        <f>IF('Class-10 Data entry'!N306="","",ROUNDUP('Class-10 Data entry'!N306,0))</f>
        <v/>
      </c>
      <c r="K303" s="95" t="str">
        <f>IF('Class-10 Data entry'!O306="","",ROUNDUP('Class-10 Data entry'!O306,0))</f>
        <v/>
      </c>
      <c r="L303" s="95" t="str">
        <f>IF('Class-10 Data entry'!P306="","",ROUNDUP('Class-10 Data entry'!P306,0))</f>
        <v/>
      </c>
      <c r="M303" s="95" t="str">
        <f>IF('Class-10 Data entry'!Q306="","",ROUNDUP('Class-10 Data entry'!Q306,0))</f>
        <v/>
      </c>
    </row>
    <row r="304" spans="1:13" ht="21" customHeight="1">
      <c r="A304" s="5" t="str">
        <f>IF('Class-10 Data entry'!A307="","",IF('Class-10 Data entry'!A307=0,"",'Class-10 Data entry'!A307))</f>
        <v/>
      </c>
      <c r="B304" s="5" t="str">
        <f>IF('Class-10 Data entry'!B307="","",'Class-10 Data entry'!B307)</f>
        <v/>
      </c>
      <c r="C304" s="45" t="str">
        <f>IF('Class-10 Data entry'!C307="","",UPPER('Class-10 Data entry'!C307))</f>
        <v/>
      </c>
      <c r="D304" s="5" t="str">
        <f>IF('Class-10 Data entry'!D307="","",'Class-10 Data entry'!D307)</f>
        <v/>
      </c>
      <c r="E304" s="5" t="str">
        <f>IF('Class-10 Data entry'!E307="","",'Class-10 Data entry'!E307)</f>
        <v/>
      </c>
      <c r="F304" s="5" t="str">
        <f>IF('Class-10 Data entry'!F307:H307="","",ROUNDUP(AVERAGE('Class-10 Data entry'!F307:H307)*45%,0))</f>
        <v/>
      </c>
      <c r="G304" s="5" t="str">
        <f>IF('Class-10 Data entry'!J307="","",ROUNDUP('Class-10 Data entry'!K307*25%,0))</f>
        <v/>
      </c>
      <c r="H304" s="95" t="str">
        <f>IF('Class-10 Data entry'!L307="","",ROUNDUP('Class-10 Data entry'!L307,0))</f>
        <v/>
      </c>
      <c r="I304" s="95" t="str">
        <f>IF('Class-10 Data entry'!M307="","",ROUNDUP('Class-10 Data entry'!M307,0))</f>
        <v/>
      </c>
      <c r="J304" s="95" t="str">
        <f>IF('Class-10 Data entry'!N307="","",ROUNDUP('Class-10 Data entry'!N307,0))</f>
        <v/>
      </c>
      <c r="K304" s="95" t="str">
        <f>IF('Class-10 Data entry'!O307="","",ROUNDUP('Class-10 Data entry'!O307,0))</f>
        <v/>
      </c>
      <c r="L304" s="95" t="str">
        <f>IF('Class-10 Data entry'!P307="","",ROUNDUP('Class-10 Data entry'!P307,0))</f>
        <v/>
      </c>
      <c r="M304" s="95" t="str">
        <f>IF('Class-10 Data entry'!Q307="","",ROUNDUP('Class-10 Data entry'!Q307,0))</f>
        <v/>
      </c>
    </row>
    <row r="305" spans="1:13" ht="21" customHeight="1">
      <c r="A305" s="5" t="str">
        <f>IF('Class-10 Data entry'!A308="","",IF('Class-10 Data entry'!A308=0,"",'Class-10 Data entry'!A308))</f>
        <v/>
      </c>
      <c r="B305" s="5" t="str">
        <f>IF('Class-10 Data entry'!B308="","",'Class-10 Data entry'!B308)</f>
        <v/>
      </c>
      <c r="C305" s="45" t="str">
        <f>IF('Class-10 Data entry'!C308="","",UPPER('Class-10 Data entry'!C308))</f>
        <v/>
      </c>
      <c r="D305" s="5" t="str">
        <f>IF('Class-10 Data entry'!D308="","",'Class-10 Data entry'!D308)</f>
        <v/>
      </c>
      <c r="E305" s="5" t="str">
        <f>IF('Class-10 Data entry'!E308="","",'Class-10 Data entry'!E308)</f>
        <v/>
      </c>
      <c r="F305" s="5" t="str">
        <f>IF('Class-10 Data entry'!F308:H308="","",ROUNDUP(AVERAGE('Class-10 Data entry'!F308:H308)*45%,0))</f>
        <v/>
      </c>
      <c r="G305" s="5" t="str">
        <f>IF('Class-10 Data entry'!J308="","",ROUNDUP('Class-10 Data entry'!K308*25%,0))</f>
        <v/>
      </c>
      <c r="H305" s="95" t="str">
        <f>IF('Class-10 Data entry'!L308="","",ROUNDUP('Class-10 Data entry'!L308,0))</f>
        <v/>
      </c>
      <c r="I305" s="95" t="str">
        <f>IF('Class-10 Data entry'!M308="","",ROUNDUP('Class-10 Data entry'!M308,0))</f>
        <v/>
      </c>
      <c r="J305" s="95" t="str">
        <f>IF('Class-10 Data entry'!N308="","",ROUNDUP('Class-10 Data entry'!N308,0))</f>
        <v/>
      </c>
      <c r="K305" s="95" t="str">
        <f>IF('Class-10 Data entry'!O308="","",ROUNDUP('Class-10 Data entry'!O308,0))</f>
        <v/>
      </c>
      <c r="L305" s="95" t="str">
        <f>IF('Class-10 Data entry'!P308="","",ROUNDUP('Class-10 Data entry'!P308,0))</f>
        <v/>
      </c>
      <c r="M305" s="95" t="str">
        <f>IF('Class-10 Data entry'!Q308="","",ROUNDUP('Class-10 Data entry'!Q308,0))</f>
        <v/>
      </c>
    </row>
    <row r="306" spans="1:13" ht="21" customHeight="1">
      <c r="A306" s="5" t="str">
        <f>IF('Class-10 Data entry'!A309="","",IF('Class-10 Data entry'!A309=0,"",'Class-10 Data entry'!A309))</f>
        <v/>
      </c>
      <c r="B306" s="5" t="str">
        <f>IF('Class-10 Data entry'!B309="","",'Class-10 Data entry'!B309)</f>
        <v/>
      </c>
      <c r="C306" s="45" t="str">
        <f>IF('Class-10 Data entry'!C309="","",UPPER('Class-10 Data entry'!C309))</f>
        <v/>
      </c>
      <c r="D306" s="5" t="str">
        <f>IF('Class-10 Data entry'!D309="","",'Class-10 Data entry'!D309)</f>
        <v/>
      </c>
      <c r="E306" s="5" t="str">
        <f>IF('Class-10 Data entry'!E309="","",'Class-10 Data entry'!E309)</f>
        <v/>
      </c>
      <c r="F306" s="5" t="str">
        <f>IF('Class-10 Data entry'!F309:H309="","",ROUNDUP(AVERAGE('Class-10 Data entry'!F309:H309)*45%,0))</f>
        <v/>
      </c>
      <c r="G306" s="5" t="str">
        <f>IF('Class-10 Data entry'!J309="","",ROUNDUP('Class-10 Data entry'!K309*25%,0))</f>
        <v/>
      </c>
      <c r="H306" s="95" t="str">
        <f>IF('Class-10 Data entry'!L309="","",ROUNDUP('Class-10 Data entry'!L309,0))</f>
        <v/>
      </c>
      <c r="I306" s="95" t="str">
        <f>IF('Class-10 Data entry'!M309="","",ROUNDUP('Class-10 Data entry'!M309,0))</f>
        <v/>
      </c>
      <c r="J306" s="95" t="str">
        <f>IF('Class-10 Data entry'!N309="","",ROUNDUP('Class-10 Data entry'!N309,0))</f>
        <v/>
      </c>
      <c r="K306" s="95" t="str">
        <f>IF('Class-10 Data entry'!O309="","",ROUNDUP('Class-10 Data entry'!O309,0))</f>
        <v/>
      </c>
      <c r="L306" s="95" t="str">
        <f>IF('Class-10 Data entry'!P309="","",ROUNDUP('Class-10 Data entry'!P309,0))</f>
        <v/>
      </c>
      <c r="M306" s="95" t="str">
        <f>IF('Class-10 Data entry'!Q309="","",ROUNDUP('Class-10 Data entry'!Q309,0))</f>
        <v/>
      </c>
    </row>
    <row r="307" spans="1:13" ht="21" customHeight="1">
      <c r="A307" s="5" t="str">
        <f>IF('Class-10 Data entry'!A310="","",IF('Class-10 Data entry'!A310=0,"",'Class-10 Data entry'!A310))</f>
        <v/>
      </c>
      <c r="B307" s="5" t="str">
        <f>IF('Class-10 Data entry'!B310="","",'Class-10 Data entry'!B310)</f>
        <v/>
      </c>
      <c r="C307" s="45" t="str">
        <f>IF('Class-10 Data entry'!C310="","",UPPER('Class-10 Data entry'!C310))</f>
        <v/>
      </c>
      <c r="D307" s="5" t="str">
        <f>IF('Class-10 Data entry'!D310="","",'Class-10 Data entry'!D310)</f>
        <v/>
      </c>
      <c r="E307" s="5" t="str">
        <f>IF('Class-10 Data entry'!E310="","",'Class-10 Data entry'!E310)</f>
        <v/>
      </c>
      <c r="F307" s="5" t="str">
        <f>IF('Class-10 Data entry'!F310:H310="","",ROUNDUP(AVERAGE('Class-10 Data entry'!F310:H310)*45%,0))</f>
        <v/>
      </c>
      <c r="G307" s="5" t="str">
        <f>IF('Class-10 Data entry'!J310="","",ROUNDUP('Class-10 Data entry'!K310*25%,0))</f>
        <v/>
      </c>
      <c r="H307" s="95" t="str">
        <f>IF('Class-10 Data entry'!L310="","",ROUNDUP('Class-10 Data entry'!L310,0))</f>
        <v/>
      </c>
      <c r="I307" s="95" t="str">
        <f>IF('Class-10 Data entry'!M310="","",ROUNDUP('Class-10 Data entry'!M310,0))</f>
        <v/>
      </c>
      <c r="J307" s="95" t="str">
        <f>IF('Class-10 Data entry'!N310="","",ROUNDUP('Class-10 Data entry'!N310,0))</f>
        <v/>
      </c>
      <c r="K307" s="95" t="str">
        <f>IF('Class-10 Data entry'!O310="","",ROUNDUP('Class-10 Data entry'!O310,0))</f>
        <v/>
      </c>
      <c r="L307" s="95" t="str">
        <f>IF('Class-10 Data entry'!P310="","",ROUNDUP('Class-10 Data entry'!P310,0))</f>
        <v/>
      </c>
      <c r="M307" s="95" t="str">
        <f>IF('Class-10 Data entry'!Q310="","",ROUNDUP('Class-10 Data entry'!Q310,0))</f>
        <v/>
      </c>
    </row>
    <row r="308" spans="1:13" ht="21" customHeight="1">
      <c r="A308" s="5" t="str">
        <f>IF('Class-10 Data entry'!A311="","",IF('Class-10 Data entry'!A311=0,"",'Class-10 Data entry'!A311))</f>
        <v/>
      </c>
      <c r="B308" s="5" t="str">
        <f>IF('Class-10 Data entry'!B311="","",'Class-10 Data entry'!B311)</f>
        <v/>
      </c>
      <c r="C308" s="45" t="str">
        <f>IF('Class-10 Data entry'!C311="","",UPPER('Class-10 Data entry'!C311))</f>
        <v/>
      </c>
      <c r="D308" s="5" t="str">
        <f>IF('Class-10 Data entry'!D311="","",'Class-10 Data entry'!D311)</f>
        <v/>
      </c>
      <c r="E308" s="5" t="str">
        <f>IF('Class-10 Data entry'!E311="","",'Class-10 Data entry'!E311)</f>
        <v/>
      </c>
      <c r="F308" s="5" t="str">
        <f>IF('Class-10 Data entry'!F311:H311="","",ROUNDUP(AVERAGE('Class-10 Data entry'!F311:H311)*45%,0))</f>
        <v/>
      </c>
      <c r="G308" s="5" t="str">
        <f>IF('Class-10 Data entry'!J311="","",ROUNDUP('Class-10 Data entry'!K311*25%,0))</f>
        <v/>
      </c>
      <c r="H308" s="95" t="str">
        <f>IF('Class-10 Data entry'!L311="","",ROUNDUP('Class-10 Data entry'!L311,0))</f>
        <v/>
      </c>
      <c r="I308" s="95" t="str">
        <f>IF('Class-10 Data entry'!M311="","",ROUNDUP('Class-10 Data entry'!M311,0))</f>
        <v/>
      </c>
      <c r="J308" s="95" t="str">
        <f>IF('Class-10 Data entry'!N311="","",ROUNDUP('Class-10 Data entry'!N311,0))</f>
        <v/>
      </c>
      <c r="K308" s="95" t="str">
        <f>IF('Class-10 Data entry'!O311="","",ROUNDUP('Class-10 Data entry'!O311,0))</f>
        <v/>
      </c>
      <c r="L308" s="95" t="str">
        <f>IF('Class-10 Data entry'!P311="","",ROUNDUP('Class-10 Data entry'!P311,0))</f>
        <v/>
      </c>
      <c r="M308" s="95" t="str">
        <f>IF('Class-10 Data entry'!Q311="","",ROUNDUP('Class-10 Data entry'!Q311,0))</f>
        <v/>
      </c>
    </row>
    <row r="309" spans="1:13" ht="21" customHeight="1">
      <c r="A309" s="5" t="str">
        <f>IF('Class-10 Data entry'!A312="","",IF('Class-10 Data entry'!A312=0,"",'Class-10 Data entry'!A312))</f>
        <v/>
      </c>
      <c r="B309" s="5" t="str">
        <f>IF('Class-10 Data entry'!B312="","",'Class-10 Data entry'!B312)</f>
        <v/>
      </c>
      <c r="C309" s="45" t="str">
        <f>IF('Class-10 Data entry'!C312="","",UPPER('Class-10 Data entry'!C312))</f>
        <v/>
      </c>
      <c r="D309" s="5" t="str">
        <f>IF('Class-10 Data entry'!D312="","",'Class-10 Data entry'!D312)</f>
        <v/>
      </c>
      <c r="E309" s="5" t="str">
        <f>IF('Class-10 Data entry'!E312="","",'Class-10 Data entry'!E312)</f>
        <v/>
      </c>
      <c r="F309" s="5" t="str">
        <f>IF('Class-10 Data entry'!F312:H312="","",ROUNDUP(AVERAGE('Class-10 Data entry'!F312:H312)*45%,0))</f>
        <v/>
      </c>
      <c r="G309" s="5" t="str">
        <f>IF('Class-10 Data entry'!J312="","",ROUNDUP('Class-10 Data entry'!K312*25%,0))</f>
        <v/>
      </c>
      <c r="H309" s="95" t="str">
        <f>IF('Class-10 Data entry'!L312="","",ROUNDUP('Class-10 Data entry'!L312,0))</f>
        <v/>
      </c>
      <c r="I309" s="95" t="str">
        <f>IF('Class-10 Data entry'!M312="","",ROUNDUP('Class-10 Data entry'!M312,0))</f>
        <v/>
      </c>
      <c r="J309" s="95" t="str">
        <f>IF('Class-10 Data entry'!N312="","",ROUNDUP('Class-10 Data entry'!N312,0))</f>
        <v/>
      </c>
      <c r="K309" s="95" t="str">
        <f>IF('Class-10 Data entry'!O312="","",ROUNDUP('Class-10 Data entry'!O312,0))</f>
        <v/>
      </c>
      <c r="L309" s="95" t="str">
        <f>IF('Class-10 Data entry'!P312="","",ROUNDUP('Class-10 Data entry'!P312,0))</f>
        <v/>
      </c>
      <c r="M309" s="95" t="str">
        <f>IF('Class-10 Data entry'!Q312="","",ROUNDUP('Class-10 Data entry'!Q312,0))</f>
        <v/>
      </c>
    </row>
    <row r="310" spans="1:13" ht="21" customHeight="1">
      <c r="A310" s="5" t="str">
        <f>IF('Class-10 Data entry'!A313="","",IF('Class-10 Data entry'!A313=0,"",'Class-10 Data entry'!A313))</f>
        <v/>
      </c>
      <c r="B310" s="5" t="str">
        <f>IF('Class-10 Data entry'!B313="","",'Class-10 Data entry'!B313)</f>
        <v/>
      </c>
      <c r="C310" s="45" t="str">
        <f>IF('Class-10 Data entry'!C313="","",UPPER('Class-10 Data entry'!C313))</f>
        <v/>
      </c>
      <c r="D310" s="5" t="str">
        <f>IF('Class-10 Data entry'!D313="","",'Class-10 Data entry'!D313)</f>
        <v/>
      </c>
      <c r="E310" s="5" t="str">
        <f>IF('Class-10 Data entry'!E313="","",'Class-10 Data entry'!E313)</f>
        <v/>
      </c>
      <c r="F310" s="5" t="str">
        <f>IF('Class-10 Data entry'!F313:H313="","",ROUNDUP(AVERAGE('Class-10 Data entry'!F313:H313)*45%,0))</f>
        <v/>
      </c>
      <c r="G310" s="5" t="str">
        <f>IF('Class-10 Data entry'!J313="","",ROUNDUP('Class-10 Data entry'!K313*25%,0))</f>
        <v/>
      </c>
      <c r="H310" s="95" t="str">
        <f>IF('Class-10 Data entry'!L313="","",ROUNDUP('Class-10 Data entry'!L313,0))</f>
        <v/>
      </c>
      <c r="I310" s="95" t="str">
        <f>IF('Class-10 Data entry'!M313="","",ROUNDUP('Class-10 Data entry'!M313,0))</f>
        <v/>
      </c>
      <c r="J310" s="95" t="str">
        <f>IF('Class-10 Data entry'!N313="","",ROUNDUP('Class-10 Data entry'!N313,0))</f>
        <v/>
      </c>
      <c r="K310" s="95" t="str">
        <f>IF('Class-10 Data entry'!O313="","",ROUNDUP('Class-10 Data entry'!O313,0))</f>
        <v/>
      </c>
      <c r="L310" s="95" t="str">
        <f>IF('Class-10 Data entry'!P313="","",ROUNDUP('Class-10 Data entry'!P313,0))</f>
        <v/>
      </c>
      <c r="M310" s="95" t="str">
        <f>IF('Class-10 Data entry'!Q313="","",ROUNDUP('Class-10 Data entry'!Q313,0))</f>
        <v/>
      </c>
    </row>
    <row r="311" spans="1:13" ht="21" customHeight="1">
      <c r="A311" s="5" t="str">
        <f>IF('Class-10 Data entry'!A314="","",IF('Class-10 Data entry'!A314=0,"",'Class-10 Data entry'!A314))</f>
        <v/>
      </c>
      <c r="B311" s="5" t="str">
        <f>IF('Class-10 Data entry'!B314="","",'Class-10 Data entry'!B314)</f>
        <v/>
      </c>
      <c r="C311" s="45" t="str">
        <f>IF('Class-10 Data entry'!C314="","",UPPER('Class-10 Data entry'!C314))</f>
        <v/>
      </c>
      <c r="D311" s="5" t="str">
        <f>IF('Class-10 Data entry'!D314="","",'Class-10 Data entry'!D314)</f>
        <v/>
      </c>
      <c r="E311" s="5" t="str">
        <f>IF('Class-10 Data entry'!E314="","",'Class-10 Data entry'!E314)</f>
        <v/>
      </c>
      <c r="F311" s="5" t="str">
        <f>IF('Class-10 Data entry'!F314:H314="","",ROUNDUP(AVERAGE('Class-10 Data entry'!F314:H314)*45%,0))</f>
        <v/>
      </c>
      <c r="G311" s="5" t="str">
        <f>IF('Class-10 Data entry'!J314="","",ROUNDUP('Class-10 Data entry'!K314*25%,0))</f>
        <v/>
      </c>
      <c r="H311" s="95" t="str">
        <f>IF('Class-10 Data entry'!L314="","",ROUNDUP('Class-10 Data entry'!L314,0))</f>
        <v/>
      </c>
      <c r="I311" s="95" t="str">
        <f>IF('Class-10 Data entry'!M314="","",ROUNDUP('Class-10 Data entry'!M314,0))</f>
        <v/>
      </c>
      <c r="J311" s="95" t="str">
        <f>IF('Class-10 Data entry'!N314="","",ROUNDUP('Class-10 Data entry'!N314,0))</f>
        <v/>
      </c>
      <c r="K311" s="95" t="str">
        <f>IF('Class-10 Data entry'!O314="","",ROUNDUP('Class-10 Data entry'!O314,0))</f>
        <v/>
      </c>
      <c r="L311" s="95" t="str">
        <f>IF('Class-10 Data entry'!P314="","",ROUNDUP('Class-10 Data entry'!P314,0))</f>
        <v/>
      </c>
      <c r="M311" s="95" t="str">
        <f>IF('Class-10 Data entry'!Q314="","",ROUNDUP('Class-10 Data entry'!Q314,0))</f>
        <v/>
      </c>
    </row>
    <row r="312" spans="1:13" ht="21" customHeight="1">
      <c r="A312" s="5" t="str">
        <f>IF('Class-10 Data entry'!A315="","",IF('Class-10 Data entry'!A315=0,"",'Class-10 Data entry'!A315))</f>
        <v/>
      </c>
      <c r="B312" s="5" t="str">
        <f>IF('Class-10 Data entry'!B315="","",'Class-10 Data entry'!B315)</f>
        <v/>
      </c>
      <c r="C312" s="45" t="str">
        <f>IF('Class-10 Data entry'!C315="","",UPPER('Class-10 Data entry'!C315))</f>
        <v/>
      </c>
      <c r="D312" s="5" t="str">
        <f>IF('Class-10 Data entry'!D315="","",'Class-10 Data entry'!D315)</f>
        <v/>
      </c>
      <c r="E312" s="5" t="str">
        <f>IF('Class-10 Data entry'!E315="","",'Class-10 Data entry'!E315)</f>
        <v/>
      </c>
      <c r="F312" s="5" t="str">
        <f>IF('Class-10 Data entry'!F315:H315="","",ROUNDUP(AVERAGE('Class-10 Data entry'!F315:H315)*45%,0))</f>
        <v/>
      </c>
      <c r="G312" s="5" t="str">
        <f>IF('Class-10 Data entry'!J315="","",ROUNDUP('Class-10 Data entry'!K315*25%,0))</f>
        <v/>
      </c>
      <c r="H312" s="95" t="str">
        <f>IF('Class-10 Data entry'!L315="","",ROUNDUP('Class-10 Data entry'!L315,0))</f>
        <v/>
      </c>
      <c r="I312" s="95" t="str">
        <f>IF('Class-10 Data entry'!M315="","",ROUNDUP('Class-10 Data entry'!M315,0))</f>
        <v/>
      </c>
      <c r="J312" s="95" t="str">
        <f>IF('Class-10 Data entry'!N315="","",ROUNDUP('Class-10 Data entry'!N315,0))</f>
        <v/>
      </c>
      <c r="K312" s="95" t="str">
        <f>IF('Class-10 Data entry'!O315="","",ROUNDUP('Class-10 Data entry'!O315,0))</f>
        <v/>
      </c>
      <c r="L312" s="95" t="str">
        <f>IF('Class-10 Data entry'!P315="","",ROUNDUP('Class-10 Data entry'!P315,0))</f>
        <v/>
      </c>
      <c r="M312" s="95" t="str">
        <f>IF('Class-10 Data entry'!Q315="","",ROUNDUP('Class-10 Data entry'!Q315,0))</f>
        <v/>
      </c>
    </row>
    <row r="313" spans="1:13" ht="21" customHeight="1">
      <c r="A313" s="5" t="str">
        <f>IF('Class-10 Data entry'!A316="","",IF('Class-10 Data entry'!A316=0,"",'Class-10 Data entry'!A316))</f>
        <v/>
      </c>
      <c r="B313" s="5" t="str">
        <f>IF('Class-10 Data entry'!B316="","",'Class-10 Data entry'!B316)</f>
        <v/>
      </c>
      <c r="C313" s="45" t="str">
        <f>IF('Class-10 Data entry'!C316="","",UPPER('Class-10 Data entry'!C316))</f>
        <v/>
      </c>
      <c r="D313" s="5" t="str">
        <f>IF('Class-10 Data entry'!D316="","",'Class-10 Data entry'!D316)</f>
        <v/>
      </c>
      <c r="E313" s="5" t="str">
        <f>IF('Class-10 Data entry'!E316="","",'Class-10 Data entry'!E316)</f>
        <v/>
      </c>
      <c r="F313" s="5" t="str">
        <f>IF('Class-10 Data entry'!F316:H316="","",ROUNDUP(AVERAGE('Class-10 Data entry'!F316:H316)*45%,0))</f>
        <v/>
      </c>
      <c r="G313" s="5" t="str">
        <f>IF('Class-10 Data entry'!J316="","",ROUNDUP('Class-10 Data entry'!K316*25%,0))</f>
        <v/>
      </c>
      <c r="H313" s="95" t="str">
        <f>IF('Class-10 Data entry'!L316="","",ROUNDUP('Class-10 Data entry'!L316,0))</f>
        <v/>
      </c>
      <c r="I313" s="95" t="str">
        <f>IF('Class-10 Data entry'!M316="","",ROUNDUP('Class-10 Data entry'!M316,0))</f>
        <v/>
      </c>
      <c r="J313" s="95" t="str">
        <f>IF('Class-10 Data entry'!N316="","",ROUNDUP('Class-10 Data entry'!N316,0))</f>
        <v/>
      </c>
      <c r="K313" s="95" t="str">
        <f>IF('Class-10 Data entry'!O316="","",ROUNDUP('Class-10 Data entry'!O316,0))</f>
        <v/>
      </c>
      <c r="L313" s="95" t="str">
        <f>IF('Class-10 Data entry'!P316="","",ROUNDUP('Class-10 Data entry'!P316,0))</f>
        <v/>
      </c>
      <c r="M313" s="95" t="str">
        <f>IF('Class-10 Data entry'!Q316="","",ROUNDUP('Class-10 Data entry'!Q316,0))</f>
        <v/>
      </c>
    </row>
    <row r="314" spans="1:13" ht="21" customHeight="1">
      <c r="A314" s="5" t="str">
        <f>IF('Class-10 Data entry'!A317="","",IF('Class-10 Data entry'!A317=0,"",'Class-10 Data entry'!A317))</f>
        <v/>
      </c>
      <c r="B314" s="5" t="str">
        <f>IF('Class-10 Data entry'!B317="","",'Class-10 Data entry'!B317)</f>
        <v/>
      </c>
      <c r="C314" s="45" t="str">
        <f>IF('Class-10 Data entry'!C317="","",UPPER('Class-10 Data entry'!C317))</f>
        <v/>
      </c>
      <c r="D314" s="5" t="str">
        <f>IF('Class-10 Data entry'!D317="","",'Class-10 Data entry'!D317)</f>
        <v/>
      </c>
      <c r="E314" s="5" t="str">
        <f>IF('Class-10 Data entry'!E317="","",'Class-10 Data entry'!E317)</f>
        <v/>
      </c>
      <c r="F314" s="5" t="str">
        <f>IF('Class-10 Data entry'!F317:H317="","",ROUNDUP(AVERAGE('Class-10 Data entry'!F317:H317)*45%,0))</f>
        <v/>
      </c>
      <c r="G314" s="5" t="str">
        <f>IF('Class-10 Data entry'!J317="","",ROUNDUP('Class-10 Data entry'!K317*25%,0))</f>
        <v/>
      </c>
      <c r="H314" s="95" t="str">
        <f>IF('Class-10 Data entry'!L317="","",ROUNDUP('Class-10 Data entry'!L317,0))</f>
        <v/>
      </c>
      <c r="I314" s="95" t="str">
        <f>IF('Class-10 Data entry'!M317="","",ROUNDUP('Class-10 Data entry'!M317,0))</f>
        <v/>
      </c>
      <c r="J314" s="95" t="str">
        <f>IF('Class-10 Data entry'!N317="","",ROUNDUP('Class-10 Data entry'!N317,0))</f>
        <v/>
      </c>
      <c r="K314" s="95" t="str">
        <f>IF('Class-10 Data entry'!O317="","",ROUNDUP('Class-10 Data entry'!O317,0))</f>
        <v/>
      </c>
      <c r="L314" s="95" t="str">
        <f>IF('Class-10 Data entry'!P317="","",ROUNDUP('Class-10 Data entry'!P317,0))</f>
        <v/>
      </c>
      <c r="M314" s="95" t="str">
        <f>IF('Class-10 Data entry'!Q317="","",ROUNDUP('Class-10 Data entry'!Q317,0))</f>
        <v/>
      </c>
    </row>
    <row r="315" spans="1:13" ht="21" customHeight="1">
      <c r="A315" s="5" t="str">
        <f>IF('Class-10 Data entry'!A318="","",IF('Class-10 Data entry'!A318=0,"",'Class-10 Data entry'!A318))</f>
        <v/>
      </c>
      <c r="B315" s="5" t="str">
        <f>IF('Class-10 Data entry'!B318="","",'Class-10 Data entry'!B318)</f>
        <v/>
      </c>
      <c r="C315" s="45" t="str">
        <f>IF('Class-10 Data entry'!C318="","",UPPER('Class-10 Data entry'!C318))</f>
        <v/>
      </c>
      <c r="D315" s="5" t="str">
        <f>IF('Class-10 Data entry'!D318="","",'Class-10 Data entry'!D318)</f>
        <v/>
      </c>
      <c r="E315" s="5" t="str">
        <f>IF('Class-10 Data entry'!E318="","",'Class-10 Data entry'!E318)</f>
        <v/>
      </c>
      <c r="F315" s="5" t="str">
        <f>IF('Class-10 Data entry'!F318:H318="","",ROUNDUP(AVERAGE('Class-10 Data entry'!F318:H318)*45%,0))</f>
        <v/>
      </c>
      <c r="G315" s="5" t="str">
        <f>IF('Class-10 Data entry'!J318="","",ROUNDUP('Class-10 Data entry'!K318*25%,0))</f>
        <v/>
      </c>
      <c r="H315" s="95" t="str">
        <f>IF('Class-10 Data entry'!L318="","",ROUNDUP('Class-10 Data entry'!L318,0))</f>
        <v/>
      </c>
      <c r="I315" s="95" t="str">
        <f>IF('Class-10 Data entry'!M318="","",ROUNDUP('Class-10 Data entry'!M318,0))</f>
        <v/>
      </c>
      <c r="J315" s="95" t="str">
        <f>IF('Class-10 Data entry'!N318="","",ROUNDUP('Class-10 Data entry'!N318,0))</f>
        <v/>
      </c>
      <c r="K315" s="95" t="str">
        <f>IF('Class-10 Data entry'!O318="","",ROUNDUP('Class-10 Data entry'!O318,0))</f>
        <v/>
      </c>
      <c r="L315" s="95" t="str">
        <f>IF('Class-10 Data entry'!P318="","",ROUNDUP('Class-10 Data entry'!P318,0))</f>
        <v/>
      </c>
      <c r="M315" s="95" t="str">
        <f>IF('Class-10 Data entry'!Q318="","",ROUNDUP('Class-10 Data entry'!Q318,0))</f>
        <v/>
      </c>
    </row>
    <row r="316" spans="1:13" ht="21" customHeight="1">
      <c r="A316" s="5" t="str">
        <f>IF('Class-10 Data entry'!A319="","",IF('Class-10 Data entry'!A319=0,"",'Class-10 Data entry'!A319))</f>
        <v/>
      </c>
      <c r="B316" s="5" t="str">
        <f>IF('Class-10 Data entry'!B319="","",'Class-10 Data entry'!B319)</f>
        <v/>
      </c>
      <c r="C316" s="45" t="str">
        <f>IF('Class-10 Data entry'!C319="","",UPPER('Class-10 Data entry'!C319))</f>
        <v/>
      </c>
      <c r="D316" s="5" t="str">
        <f>IF('Class-10 Data entry'!D319="","",'Class-10 Data entry'!D319)</f>
        <v/>
      </c>
      <c r="E316" s="5" t="str">
        <f>IF('Class-10 Data entry'!E319="","",'Class-10 Data entry'!E319)</f>
        <v/>
      </c>
      <c r="F316" s="5" t="str">
        <f>IF('Class-10 Data entry'!F319:H319="","",ROUNDUP(AVERAGE('Class-10 Data entry'!F319:H319)*45%,0))</f>
        <v/>
      </c>
      <c r="G316" s="5" t="str">
        <f>IF('Class-10 Data entry'!J319="","",ROUNDUP('Class-10 Data entry'!K319*25%,0))</f>
        <v/>
      </c>
      <c r="H316" s="95" t="str">
        <f>IF('Class-10 Data entry'!L319="","",ROUNDUP('Class-10 Data entry'!L319,0))</f>
        <v/>
      </c>
      <c r="I316" s="95" t="str">
        <f>IF('Class-10 Data entry'!M319="","",ROUNDUP('Class-10 Data entry'!M319,0))</f>
        <v/>
      </c>
      <c r="J316" s="95" t="str">
        <f>IF('Class-10 Data entry'!N319="","",ROUNDUP('Class-10 Data entry'!N319,0))</f>
        <v/>
      </c>
      <c r="K316" s="95" t="str">
        <f>IF('Class-10 Data entry'!O319="","",ROUNDUP('Class-10 Data entry'!O319,0))</f>
        <v/>
      </c>
      <c r="L316" s="95" t="str">
        <f>IF('Class-10 Data entry'!P319="","",ROUNDUP('Class-10 Data entry'!P319,0))</f>
        <v/>
      </c>
      <c r="M316" s="95" t="str">
        <f>IF('Class-10 Data entry'!Q319="","",ROUNDUP('Class-10 Data entry'!Q319,0))</f>
        <v/>
      </c>
    </row>
    <row r="317" spans="1:13" ht="21" customHeight="1">
      <c r="A317" s="5" t="str">
        <f>IF('Class-10 Data entry'!A320="","",IF('Class-10 Data entry'!A320=0,"",'Class-10 Data entry'!A320))</f>
        <v/>
      </c>
      <c r="B317" s="5" t="str">
        <f>IF('Class-10 Data entry'!B320="","",'Class-10 Data entry'!B320)</f>
        <v/>
      </c>
      <c r="C317" s="45" t="str">
        <f>IF('Class-10 Data entry'!C320="","",UPPER('Class-10 Data entry'!C320))</f>
        <v/>
      </c>
      <c r="D317" s="5" t="str">
        <f>IF('Class-10 Data entry'!D320="","",'Class-10 Data entry'!D320)</f>
        <v/>
      </c>
      <c r="E317" s="5" t="str">
        <f>IF('Class-10 Data entry'!E320="","",'Class-10 Data entry'!E320)</f>
        <v/>
      </c>
      <c r="F317" s="5" t="str">
        <f>IF('Class-10 Data entry'!F320:H320="","",ROUNDUP(AVERAGE('Class-10 Data entry'!F320:H320)*45%,0))</f>
        <v/>
      </c>
      <c r="G317" s="5" t="str">
        <f>IF('Class-10 Data entry'!J320="","",ROUNDUP('Class-10 Data entry'!K320*25%,0))</f>
        <v/>
      </c>
      <c r="H317" s="95" t="str">
        <f>IF('Class-10 Data entry'!L320="","",ROUNDUP('Class-10 Data entry'!L320,0))</f>
        <v/>
      </c>
      <c r="I317" s="95" t="str">
        <f>IF('Class-10 Data entry'!M320="","",ROUNDUP('Class-10 Data entry'!M320,0))</f>
        <v/>
      </c>
      <c r="J317" s="95" t="str">
        <f>IF('Class-10 Data entry'!N320="","",ROUNDUP('Class-10 Data entry'!N320,0))</f>
        <v/>
      </c>
      <c r="K317" s="95" t="str">
        <f>IF('Class-10 Data entry'!O320="","",ROUNDUP('Class-10 Data entry'!O320,0))</f>
        <v/>
      </c>
      <c r="L317" s="95" t="str">
        <f>IF('Class-10 Data entry'!P320="","",ROUNDUP('Class-10 Data entry'!P320,0))</f>
        <v/>
      </c>
      <c r="M317" s="95" t="str">
        <f>IF('Class-10 Data entry'!Q320="","",ROUNDUP('Class-10 Data entry'!Q320,0))</f>
        <v/>
      </c>
    </row>
    <row r="318" spans="1:13" ht="21" customHeight="1">
      <c r="A318" s="5" t="str">
        <f>IF('Class-10 Data entry'!A321="","",IF('Class-10 Data entry'!A321=0,"",'Class-10 Data entry'!A321))</f>
        <v/>
      </c>
      <c r="B318" s="5" t="str">
        <f>IF('Class-10 Data entry'!B321="","",'Class-10 Data entry'!B321)</f>
        <v/>
      </c>
      <c r="C318" s="45" t="str">
        <f>IF('Class-10 Data entry'!C321="","",UPPER('Class-10 Data entry'!C321))</f>
        <v/>
      </c>
      <c r="D318" s="5" t="str">
        <f>IF('Class-10 Data entry'!D321="","",'Class-10 Data entry'!D321)</f>
        <v/>
      </c>
      <c r="E318" s="5" t="str">
        <f>IF('Class-10 Data entry'!E321="","",'Class-10 Data entry'!E321)</f>
        <v/>
      </c>
      <c r="F318" s="5" t="str">
        <f>IF('Class-10 Data entry'!F321:H321="","",ROUNDUP(AVERAGE('Class-10 Data entry'!F321:H321)*45%,0))</f>
        <v/>
      </c>
      <c r="G318" s="5" t="str">
        <f>IF('Class-10 Data entry'!J321="","",ROUNDUP('Class-10 Data entry'!K321*25%,0))</f>
        <v/>
      </c>
      <c r="H318" s="95" t="str">
        <f>IF('Class-10 Data entry'!L321="","",ROUNDUP('Class-10 Data entry'!L321,0))</f>
        <v/>
      </c>
      <c r="I318" s="95" t="str">
        <f>IF('Class-10 Data entry'!M321="","",ROUNDUP('Class-10 Data entry'!M321,0))</f>
        <v/>
      </c>
      <c r="J318" s="95" t="str">
        <f>IF('Class-10 Data entry'!N321="","",ROUNDUP('Class-10 Data entry'!N321,0))</f>
        <v/>
      </c>
      <c r="K318" s="95" t="str">
        <f>IF('Class-10 Data entry'!O321="","",ROUNDUP('Class-10 Data entry'!O321,0))</f>
        <v/>
      </c>
      <c r="L318" s="95" t="str">
        <f>IF('Class-10 Data entry'!P321="","",ROUNDUP('Class-10 Data entry'!P321,0))</f>
        <v/>
      </c>
      <c r="M318" s="95" t="str">
        <f>IF('Class-10 Data entry'!Q321="","",ROUNDUP('Class-10 Data entry'!Q321,0))</f>
        <v/>
      </c>
    </row>
    <row r="319" spans="1:13" ht="21" customHeight="1">
      <c r="A319" s="5" t="str">
        <f>IF('Class-10 Data entry'!A322="","",IF('Class-10 Data entry'!A322=0,"",'Class-10 Data entry'!A322))</f>
        <v/>
      </c>
      <c r="B319" s="5" t="str">
        <f>IF('Class-10 Data entry'!B322="","",'Class-10 Data entry'!B322)</f>
        <v/>
      </c>
      <c r="C319" s="45" t="str">
        <f>IF('Class-10 Data entry'!C322="","",UPPER('Class-10 Data entry'!C322))</f>
        <v/>
      </c>
      <c r="D319" s="5" t="str">
        <f>IF('Class-10 Data entry'!D322="","",'Class-10 Data entry'!D322)</f>
        <v/>
      </c>
      <c r="E319" s="5" t="str">
        <f>IF('Class-10 Data entry'!E322="","",'Class-10 Data entry'!E322)</f>
        <v/>
      </c>
      <c r="F319" s="5" t="str">
        <f>IF('Class-10 Data entry'!F322:H322="","",ROUNDUP(AVERAGE('Class-10 Data entry'!F322:H322)*45%,0))</f>
        <v/>
      </c>
      <c r="G319" s="5" t="str">
        <f>IF('Class-10 Data entry'!J322="","",ROUNDUP('Class-10 Data entry'!K322*25%,0))</f>
        <v/>
      </c>
      <c r="H319" s="95" t="str">
        <f>IF('Class-10 Data entry'!L322="","",ROUNDUP('Class-10 Data entry'!L322,0))</f>
        <v/>
      </c>
      <c r="I319" s="95" t="str">
        <f>IF('Class-10 Data entry'!M322="","",ROUNDUP('Class-10 Data entry'!M322,0))</f>
        <v/>
      </c>
      <c r="J319" s="95" t="str">
        <f>IF('Class-10 Data entry'!N322="","",ROUNDUP('Class-10 Data entry'!N322,0))</f>
        <v/>
      </c>
      <c r="K319" s="95" t="str">
        <f>IF('Class-10 Data entry'!O322="","",ROUNDUP('Class-10 Data entry'!O322,0))</f>
        <v/>
      </c>
      <c r="L319" s="95" t="str">
        <f>IF('Class-10 Data entry'!P322="","",ROUNDUP('Class-10 Data entry'!P322,0))</f>
        <v/>
      </c>
      <c r="M319" s="95" t="str">
        <f>IF('Class-10 Data entry'!Q322="","",ROUNDUP('Class-10 Data entry'!Q322,0))</f>
        <v/>
      </c>
    </row>
    <row r="320" spans="1:13" ht="21" customHeight="1">
      <c r="A320" s="5" t="str">
        <f>IF('Class-10 Data entry'!A323="","",IF('Class-10 Data entry'!A323=0,"",'Class-10 Data entry'!A323))</f>
        <v/>
      </c>
      <c r="B320" s="5" t="str">
        <f>IF('Class-10 Data entry'!B323="","",'Class-10 Data entry'!B323)</f>
        <v/>
      </c>
      <c r="C320" s="45" t="str">
        <f>IF('Class-10 Data entry'!C323="","",UPPER('Class-10 Data entry'!C323))</f>
        <v/>
      </c>
      <c r="D320" s="5" t="str">
        <f>IF('Class-10 Data entry'!D323="","",'Class-10 Data entry'!D323)</f>
        <v/>
      </c>
      <c r="E320" s="5" t="str">
        <f>IF('Class-10 Data entry'!E323="","",'Class-10 Data entry'!E323)</f>
        <v/>
      </c>
      <c r="F320" s="5" t="str">
        <f>IF('Class-10 Data entry'!F323:H323="","",ROUNDUP(AVERAGE('Class-10 Data entry'!F323:H323)*45%,0))</f>
        <v/>
      </c>
      <c r="G320" s="5" t="str">
        <f>IF('Class-10 Data entry'!J323="","",ROUNDUP('Class-10 Data entry'!K323*25%,0))</f>
        <v/>
      </c>
      <c r="H320" s="95" t="str">
        <f>IF('Class-10 Data entry'!L323="","",ROUNDUP('Class-10 Data entry'!L323,0))</f>
        <v/>
      </c>
      <c r="I320" s="95" t="str">
        <f>IF('Class-10 Data entry'!M323="","",ROUNDUP('Class-10 Data entry'!M323,0))</f>
        <v/>
      </c>
      <c r="J320" s="95" t="str">
        <f>IF('Class-10 Data entry'!N323="","",ROUNDUP('Class-10 Data entry'!N323,0))</f>
        <v/>
      </c>
      <c r="K320" s="95" t="str">
        <f>IF('Class-10 Data entry'!O323="","",ROUNDUP('Class-10 Data entry'!O323,0))</f>
        <v/>
      </c>
      <c r="L320" s="95" t="str">
        <f>IF('Class-10 Data entry'!P323="","",ROUNDUP('Class-10 Data entry'!P323,0))</f>
        <v/>
      </c>
      <c r="M320" s="95" t="str">
        <f>IF('Class-10 Data entry'!Q323="","",ROUNDUP('Class-10 Data entry'!Q323,0))</f>
        <v/>
      </c>
    </row>
    <row r="321" spans="1:13" ht="21" customHeight="1">
      <c r="A321" s="5" t="str">
        <f>IF('Class-10 Data entry'!A324="","",IF('Class-10 Data entry'!A324=0,"",'Class-10 Data entry'!A324))</f>
        <v/>
      </c>
      <c r="B321" s="5" t="str">
        <f>IF('Class-10 Data entry'!B324="","",'Class-10 Data entry'!B324)</f>
        <v/>
      </c>
      <c r="C321" s="45" t="str">
        <f>IF('Class-10 Data entry'!C324="","",UPPER('Class-10 Data entry'!C324))</f>
        <v/>
      </c>
      <c r="D321" s="5" t="str">
        <f>IF('Class-10 Data entry'!D324="","",'Class-10 Data entry'!D324)</f>
        <v/>
      </c>
      <c r="E321" s="5" t="str">
        <f>IF('Class-10 Data entry'!E324="","",'Class-10 Data entry'!E324)</f>
        <v/>
      </c>
      <c r="F321" s="5" t="str">
        <f>IF('Class-10 Data entry'!F324:H324="","",ROUNDUP(AVERAGE('Class-10 Data entry'!F324:H324)*45%,0))</f>
        <v/>
      </c>
      <c r="G321" s="5" t="str">
        <f>IF('Class-10 Data entry'!J324="","",ROUNDUP('Class-10 Data entry'!K324*25%,0))</f>
        <v/>
      </c>
      <c r="H321" s="95" t="str">
        <f>IF('Class-10 Data entry'!L324="","",ROUNDUP('Class-10 Data entry'!L324,0))</f>
        <v/>
      </c>
      <c r="I321" s="95" t="str">
        <f>IF('Class-10 Data entry'!M324="","",ROUNDUP('Class-10 Data entry'!M324,0))</f>
        <v/>
      </c>
      <c r="J321" s="95" t="str">
        <f>IF('Class-10 Data entry'!N324="","",ROUNDUP('Class-10 Data entry'!N324,0))</f>
        <v/>
      </c>
      <c r="K321" s="95" t="str">
        <f>IF('Class-10 Data entry'!O324="","",ROUNDUP('Class-10 Data entry'!O324,0))</f>
        <v/>
      </c>
      <c r="L321" s="95" t="str">
        <f>IF('Class-10 Data entry'!P324="","",ROUNDUP('Class-10 Data entry'!P324,0))</f>
        <v/>
      </c>
      <c r="M321" s="95" t="str">
        <f>IF('Class-10 Data entry'!Q324="","",ROUNDUP('Class-10 Data entry'!Q324,0))</f>
        <v/>
      </c>
    </row>
    <row r="322" spans="1:13" ht="21" customHeight="1">
      <c r="A322" s="5" t="str">
        <f>IF('Class-10 Data entry'!A325="","",IF('Class-10 Data entry'!A325=0,"",'Class-10 Data entry'!A325))</f>
        <v/>
      </c>
      <c r="B322" s="5" t="str">
        <f>IF('Class-10 Data entry'!B325="","",'Class-10 Data entry'!B325)</f>
        <v/>
      </c>
      <c r="C322" s="45" t="str">
        <f>IF('Class-10 Data entry'!C325="","",UPPER('Class-10 Data entry'!C325))</f>
        <v/>
      </c>
      <c r="D322" s="5" t="str">
        <f>IF('Class-10 Data entry'!D325="","",'Class-10 Data entry'!D325)</f>
        <v/>
      </c>
      <c r="E322" s="5" t="str">
        <f>IF('Class-10 Data entry'!E325="","",'Class-10 Data entry'!E325)</f>
        <v/>
      </c>
      <c r="F322" s="5" t="str">
        <f>IF('Class-10 Data entry'!F325:H325="","",ROUNDUP(AVERAGE('Class-10 Data entry'!F325:H325)*45%,0))</f>
        <v/>
      </c>
      <c r="G322" s="5" t="str">
        <f>IF('Class-10 Data entry'!J325="","",ROUNDUP('Class-10 Data entry'!K325*25%,0))</f>
        <v/>
      </c>
      <c r="H322" s="95" t="str">
        <f>IF('Class-10 Data entry'!L325="","",ROUNDUP('Class-10 Data entry'!L325,0))</f>
        <v/>
      </c>
      <c r="I322" s="95" t="str">
        <f>IF('Class-10 Data entry'!M325="","",ROUNDUP('Class-10 Data entry'!M325,0))</f>
        <v/>
      </c>
      <c r="J322" s="95" t="str">
        <f>IF('Class-10 Data entry'!N325="","",ROUNDUP('Class-10 Data entry'!N325,0))</f>
        <v/>
      </c>
      <c r="K322" s="95" t="str">
        <f>IF('Class-10 Data entry'!O325="","",ROUNDUP('Class-10 Data entry'!O325,0))</f>
        <v/>
      </c>
      <c r="L322" s="95" t="str">
        <f>IF('Class-10 Data entry'!P325="","",ROUNDUP('Class-10 Data entry'!P325,0))</f>
        <v/>
      </c>
      <c r="M322" s="95" t="str">
        <f>IF('Class-10 Data entry'!Q325="","",ROUNDUP('Class-10 Data entry'!Q325,0))</f>
        <v/>
      </c>
    </row>
    <row r="323" spans="1:13" ht="21" customHeight="1">
      <c r="A323" s="5" t="str">
        <f>IF('Class-10 Data entry'!A326="","",IF('Class-10 Data entry'!A326=0,"",'Class-10 Data entry'!A326))</f>
        <v/>
      </c>
      <c r="B323" s="5" t="str">
        <f>IF('Class-10 Data entry'!B326="","",'Class-10 Data entry'!B326)</f>
        <v/>
      </c>
      <c r="C323" s="45" t="str">
        <f>IF('Class-10 Data entry'!C326="","",UPPER('Class-10 Data entry'!C326))</f>
        <v/>
      </c>
      <c r="D323" s="5" t="str">
        <f>IF('Class-10 Data entry'!D326="","",'Class-10 Data entry'!D326)</f>
        <v/>
      </c>
      <c r="E323" s="5" t="str">
        <f>IF('Class-10 Data entry'!E326="","",'Class-10 Data entry'!E326)</f>
        <v/>
      </c>
      <c r="F323" s="5" t="str">
        <f>IF('Class-10 Data entry'!F326:H326="","",ROUNDUP(AVERAGE('Class-10 Data entry'!F326:H326)*45%,0))</f>
        <v/>
      </c>
      <c r="G323" s="5" t="str">
        <f>IF('Class-10 Data entry'!J326="","",ROUNDUP('Class-10 Data entry'!K326*25%,0))</f>
        <v/>
      </c>
      <c r="H323" s="95" t="str">
        <f>IF('Class-10 Data entry'!L326="","",ROUNDUP('Class-10 Data entry'!L326,0))</f>
        <v/>
      </c>
      <c r="I323" s="95" t="str">
        <f>IF('Class-10 Data entry'!M326="","",ROUNDUP('Class-10 Data entry'!M326,0))</f>
        <v/>
      </c>
      <c r="J323" s="95" t="str">
        <f>IF('Class-10 Data entry'!N326="","",ROUNDUP('Class-10 Data entry'!N326,0))</f>
        <v/>
      </c>
      <c r="K323" s="95" t="str">
        <f>IF('Class-10 Data entry'!O326="","",ROUNDUP('Class-10 Data entry'!O326,0))</f>
        <v/>
      </c>
      <c r="L323" s="95" t="str">
        <f>IF('Class-10 Data entry'!P326="","",ROUNDUP('Class-10 Data entry'!P326,0))</f>
        <v/>
      </c>
      <c r="M323" s="95" t="str">
        <f>IF('Class-10 Data entry'!Q326="","",ROUNDUP('Class-10 Data entry'!Q326,0))</f>
        <v/>
      </c>
    </row>
    <row r="324" spans="1:13" ht="21" customHeight="1">
      <c r="A324" s="5" t="str">
        <f>IF('Class-10 Data entry'!A327="","",IF('Class-10 Data entry'!A327=0,"",'Class-10 Data entry'!A327))</f>
        <v/>
      </c>
      <c r="B324" s="5" t="str">
        <f>IF('Class-10 Data entry'!B327="","",'Class-10 Data entry'!B327)</f>
        <v/>
      </c>
      <c r="C324" s="45" t="str">
        <f>IF('Class-10 Data entry'!C327="","",UPPER('Class-10 Data entry'!C327))</f>
        <v/>
      </c>
      <c r="D324" s="5" t="str">
        <f>IF('Class-10 Data entry'!D327="","",'Class-10 Data entry'!D327)</f>
        <v/>
      </c>
      <c r="E324" s="5" t="str">
        <f>IF('Class-10 Data entry'!E327="","",'Class-10 Data entry'!E327)</f>
        <v/>
      </c>
      <c r="F324" s="5" t="str">
        <f>IF('Class-10 Data entry'!F327:H327="","",ROUNDUP(AVERAGE('Class-10 Data entry'!F327:H327)*45%,0))</f>
        <v/>
      </c>
      <c r="G324" s="5" t="str">
        <f>IF('Class-10 Data entry'!J327="","",ROUNDUP('Class-10 Data entry'!K327*25%,0))</f>
        <v/>
      </c>
      <c r="H324" s="95" t="str">
        <f>IF('Class-10 Data entry'!L327="","",ROUNDUP('Class-10 Data entry'!L327,0))</f>
        <v/>
      </c>
      <c r="I324" s="95" t="str">
        <f>IF('Class-10 Data entry'!M327="","",ROUNDUP('Class-10 Data entry'!M327,0))</f>
        <v/>
      </c>
      <c r="J324" s="95" t="str">
        <f>IF('Class-10 Data entry'!N327="","",ROUNDUP('Class-10 Data entry'!N327,0))</f>
        <v/>
      </c>
      <c r="K324" s="95" t="str">
        <f>IF('Class-10 Data entry'!O327="","",ROUNDUP('Class-10 Data entry'!O327,0))</f>
        <v/>
      </c>
      <c r="L324" s="95" t="str">
        <f>IF('Class-10 Data entry'!P327="","",ROUNDUP('Class-10 Data entry'!P327,0))</f>
        <v/>
      </c>
      <c r="M324" s="95" t="str">
        <f>IF('Class-10 Data entry'!Q327="","",ROUNDUP('Class-10 Data entry'!Q327,0))</f>
        <v/>
      </c>
    </row>
    <row r="325" spans="1:13" ht="21" customHeight="1">
      <c r="A325" s="5" t="str">
        <f>IF('Class-10 Data entry'!A328="","",IF('Class-10 Data entry'!A328=0,"",'Class-10 Data entry'!A328))</f>
        <v/>
      </c>
      <c r="B325" s="5" t="str">
        <f>IF('Class-10 Data entry'!B328="","",'Class-10 Data entry'!B328)</f>
        <v/>
      </c>
      <c r="C325" s="45" t="str">
        <f>IF('Class-10 Data entry'!C328="","",UPPER('Class-10 Data entry'!C328))</f>
        <v/>
      </c>
      <c r="D325" s="5" t="str">
        <f>IF('Class-10 Data entry'!D328="","",'Class-10 Data entry'!D328)</f>
        <v/>
      </c>
      <c r="E325" s="5" t="str">
        <f>IF('Class-10 Data entry'!E328="","",'Class-10 Data entry'!E328)</f>
        <v/>
      </c>
      <c r="F325" s="5" t="str">
        <f>IF('Class-10 Data entry'!F328:H328="","",ROUNDUP(AVERAGE('Class-10 Data entry'!F328:H328)*45%,0))</f>
        <v/>
      </c>
      <c r="G325" s="5" t="str">
        <f>IF('Class-10 Data entry'!J328="","",ROUNDUP('Class-10 Data entry'!K328*25%,0))</f>
        <v/>
      </c>
      <c r="H325" s="95" t="str">
        <f>IF('Class-10 Data entry'!L328="","",ROUNDUP('Class-10 Data entry'!L328,0))</f>
        <v/>
      </c>
      <c r="I325" s="95" t="str">
        <f>IF('Class-10 Data entry'!M328="","",ROUNDUP('Class-10 Data entry'!M328,0))</f>
        <v/>
      </c>
      <c r="J325" s="95" t="str">
        <f>IF('Class-10 Data entry'!N328="","",ROUNDUP('Class-10 Data entry'!N328,0))</f>
        <v/>
      </c>
      <c r="K325" s="95" t="str">
        <f>IF('Class-10 Data entry'!O328="","",ROUNDUP('Class-10 Data entry'!O328,0))</f>
        <v/>
      </c>
      <c r="L325" s="95" t="str">
        <f>IF('Class-10 Data entry'!P328="","",ROUNDUP('Class-10 Data entry'!P328,0))</f>
        <v/>
      </c>
      <c r="M325" s="95" t="str">
        <f>IF('Class-10 Data entry'!Q328="","",ROUNDUP('Class-10 Data entry'!Q328,0))</f>
        <v/>
      </c>
    </row>
    <row r="326" spans="1:13" ht="21" customHeight="1">
      <c r="A326" s="5" t="str">
        <f>IF('Class-10 Data entry'!A329="","",IF('Class-10 Data entry'!A329=0,"",'Class-10 Data entry'!A329))</f>
        <v/>
      </c>
      <c r="B326" s="5" t="str">
        <f>IF('Class-10 Data entry'!B329="","",'Class-10 Data entry'!B329)</f>
        <v/>
      </c>
      <c r="C326" s="45" t="str">
        <f>IF('Class-10 Data entry'!C329="","",UPPER('Class-10 Data entry'!C329))</f>
        <v/>
      </c>
      <c r="D326" s="5" t="str">
        <f>IF('Class-10 Data entry'!D329="","",'Class-10 Data entry'!D329)</f>
        <v/>
      </c>
      <c r="E326" s="5" t="str">
        <f>IF('Class-10 Data entry'!E329="","",'Class-10 Data entry'!E329)</f>
        <v/>
      </c>
      <c r="F326" s="5" t="str">
        <f>IF('Class-10 Data entry'!F329:H329="","",ROUNDUP(AVERAGE('Class-10 Data entry'!F329:H329)*45%,0))</f>
        <v/>
      </c>
      <c r="G326" s="5" t="str">
        <f>IF('Class-10 Data entry'!J329="","",ROUNDUP('Class-10 Data entry'!K329*25%,0))</f>
        <v/>
      </c>
      <c r="H326" s="95" t="str">
        <f>IF('Class-10 Data entry'!L329="","",ROUNDUP('Class-10 Data entry'!L329,0))</f>
        <v/>
      </c>
      <c r="I326" s="95" t="str">
        <f>IF('Class-10 Data entry'!M329="","",ROUNDUP('Class-10 Data entry'!M329,0))</f>
        <v/>
      </c>
      <c r="J326" s="95" t="str">
        <f>IF('Class-10 Data entry'!N329="","",ROUNDUP('Class-10 Data entry'!N329,0))</f>
        <v/>
      </c>
      <c r="K326" s="95" t="str">
        <f>IF('Class-10 Data entry'!O329="","",ROUNDUP('Class-10 Data entry'!O329,0))</f>
        <v/>
      </c>
      <c r="L326" s="95" t="str">
        <f>IF('Class-10 Data entry'!P329="","",ROUNDUP('Class-10 Data entry'!P329,0))</f>
        <v/>
      </c>
      <c r="M326" s="95" t="str">
        <f>IF('Class-10 Data entry'!Q329="","",ROUNDUP('Class-10 Data entry'!Q329,0))</f>
        <v/>
      </c>
    </row>
    <row r="327" spans="1:13" ht="21" customHeight="1">
      <c r="A327" s="5" t="str">
        <f>IF('Class-10 Data entry'!A330="","",IF('Class-10 Data entry'!A330=0,"",'Class-10 Data entry'!A330))</f>
        <v/>
      </c>
      <c r="B327" s="5" t="str">
        <f>IF('Class-10 Data entry'!B330="","",'Class-10 Data entry'!B330)</f>
        <v/>
      </c>
      <c r="C327" s="45" t="str">
        <f>IF('Class-10 Data entry'!C330="","",UPPER('Class-10 Data entry'!C330))</f>
        <v/>
      </c>
      <c r="D327" s="5" t="str">
        <f>IF('Class-10 Data entry'!D330="","",'Class-10 Data entry'!D330)</f>
        <v/>
      </c>
      <c r="E327" s="5" t="str">
        <f>IF('Class-10 Data entry'!E330="","",'Class-10 Data entry'!E330)</f>
        <v/>
      </c>
      <c r="F327" s="5" t="str">
        <f>IF('Class-10 Data entry'!F330:H330="","",ROUNDUP(AVERAGE('Class-10 Data entry'!F330:H330)*45%,0))</f>
        <v/>
      </c>
      <c r="G327" s="5" t="str">
        <f>IF('Class-10 Data entry'!J330="","",ROUNDUP('Class-10 Data entry'!K330*25%,0))</f>
        <v/>
      </c>
      <c r="H327" s="95" t="str">
        <f>IF('Class-10 Data entry'!L330="","",ROUNDUP('Class-10 Data entry'!L330,0))</f>
        <v/>
      </c>
      <c r="I327" s="95" t="str">
        <f>IF('Class-10 Data entry'!M330="","",ROUNDUP('Class-10 Data entry'!M330,0))</f>
        <v/>
      </c>
      <c r="J327" s="95" t="str">
        <f>IF('Class-10 Data entry'!N330="","",ROUNDUP('Class-10 Data entry'!N330,0))</f>
        <v/>
      </c>
      <c r="K327" s="95" t="str">
        <f>IF('Class-10 Data entry'!O330="","",ROUNDUP('Class-10 Data entry'!O330,0))</f>
        <v/>
      </c>
      <c r="L327" s="95" t="str">
        <f>IF('Class-10 Data entry'!P330="","",ROUNDUP('Class-10 Data entry'!P330,0))</f>
        <v/>
      </c>
      <c r="M327" s="95" t="str">
        <f>IF('Class-10 Data entry'!Q330="","",ROUNDUP('Class-10 Data entry'!Q330,0))</f>
        <v/>
      </c>
    </row>
    <row r="328" spans="1:13" ht="21" customHeight="1">
      <c r="A328" s="5" t="str">
        <f>IF('Class-10 Data entry'!A331="","",IF('Class-10 Data entry'!A331=0,"",'Class-10 Data entry'!A331))</f>
        <v/>
      </c>
      <c r="B328" s="5" t="str">
        <f>IF('Class-10 Data entry'!B331="","",'Class-10 Data entry'!B331)</f>
        <v/>
      </c>
      <c r="C328" s="45" t="str">
        <f>IF('Class-10 Data entry'!C331="","",UPPER('Class-10 Data entry'!C331))</f>
        <v/>
      </c>
      <c r="D328" s="5" t="str">
        <f>IF('Class-10 Data entry'!D331="","",'Class-10 Data entry'!D331)</f>
        <v/>
      </c>
      <c r="E328" s="5" t="str">
        <f>IF('Class-10 Data entry'!E331="","",'Class-10 Data entry'!E331)</f>
        <v/>
      </c>
      <c r="F328" s="5" t="str">
        <f>IF('Class-10 Data entry'!F331:H331="","",ROUNDUP(AVERAGE('Class-10 Data entry'!F331:H331)*45%,0))</f>
        <v/>
      </c>
      <c r="G328" s="5" t="str">
        <f>IF('Class-10 Data entry'!J331="","",ROUNDUP('Class-10 Data entry'!K331*25%,0))</f>
        <v/>
      </c>
      <c r="H328" s="95" t="str">
        <f>IF('Class-10 Data entry'!L331="","",ROUNDUP('Class-10 Data entry'!L331,0))</f>
        <v/>
      </c>
      <c r="I328" s="95" t="str">
        <f>IF('Class-10 Data entry'!M331="","",ROUNDUP('Class-10 Data entry'!M331,0))</f>
        <v/>
      </c>
      <c r="J328" s="95" t="str">
        <f>IF('Class-10 Data entry'!N331="","",ROUNDUP('Class-10 Data entry'!N331,0))</f>
        <v/>
      </c>
      <c r="K328" s="95" t="str">
        <f>IF('Class-10 Data entry'!O331="","",ROUNDUP('Class-10 Data entry'!O331,0))</f>
        <v/>
      </c>
      <c r="L328" s="95" t="str">
        <f>IF('Class-10 Data entry'!P331="","",ROUNDUP('Class-10 Data entry'!P331,0))</f>
        <v/>
      </c>
      <c r="M328" s="95" t="str">
        <f>IF('Class-10 Data entry'!Q331="","",ROUNDUP('Class-10 Data entry'!Q331,0))</f>
        <v/>
      </c>
    </row>
    <row r="329" spans="1:13" ht="21" customHeight="1">
      <c r="A329" s="5" t="str">
        <f>IF('Class-10 Data entry'!A332="","",IF('Class-10 Data entry'!A332=0,"",'Class-10 Data entry'!A332))</f>
        <v/>
      </c>
      <c r="B329" s="5" t="str">
        <f>IF('Class-10 Data entry'!B332="","",'Class-10 Data entry'!B332)</f>
        <v/>
      </c>
      <c r="C329" s="45" t="str">
        <f>IF('Class-10 Data entry'!C332="","",UPPER('Class-10 Data entry'!C332))</f>
        <v/>
      </c>
      <c r="D329" s="5" t="str">
        <f>IF('Class-10 Data entry'!D332="","",'Class-10 Data entry'!D332)</f>
        <v/>
      </c>
      <c r="E329" s="5" t="str">
        <f>IF('Class-10 Data entry'!E332="","",'Class-10 Data entry'!E332)</f>
        <v/>
      </c>
      <c r="F329" s="5" t="str">
        <f>IF('Class-10 Data entry'!F332:H332="","",ROUNDUP(AVERAGE('Class-10 Data entry'!F332:H332)*45%,0))</f>
        <v/>
      </c>
      <c r="G329" s="5" t="str">
        <f>IF('Class-10 Data entry'!J332="","",ROUNDUP('Class-10 Data entry'!K332*25%,0))</f>
        <v/>
      </c>
      <c r="H329" s="95" t="str">
        <f>IF('Class-10 Data entry'!L332="","",ROUNDUP('Class-10 Data entry'!L332,0))</f>
        <v/>
      </c>
      <c r="I329" s="95" t="str">
        <f>IF('Class-10 Data entry'!M332="","",ROUNDUP('Class-10 Data entry'!M332,0))</f>
        <v/>
      </c>
      <c r="J329" s="95" t="str">
        <f>IF('Class-10 Data entry'!N332="","",ROUNDUP('Class-10 Data entry'!N332,0))</f>
        <v/>
      </c>
      <c r="K329" s="95" t="str">
        <f>IF('Class-10 Data entry'!O332="","",ROUNDUP('Class-10 Data entry'!O332,0))</f>
        <v/>
      </c>
      <c r="L329" s="95" t="str">
        <f>IF('Class-10 Data entry'!P332="","",ROUNDUP('Class-10 Data entry'!P332,0))</f>
        <v/>
      </c>
      <c r="M329" s="95" t="str">
        <f>IF('Class-10 Data entry'!Q332="","",ROUNDUP('Class-10 Data entry'!Q332,0))</f>
        <v/>
      </c>
    </row>
    <row r="330" spans="1:13" ht="21" customHeight="1">
      <c r="A330" s="5" t="str">
        <f>IF('Class-10 Data entry'!A333="","",IF('Class-10 Data entry'!A333=0,"",'Class-10 Data entry'!A333))</f>
        <v/>
      </c>
      <c r="B330" s="5" t="str">
        <f>IF('Class-10 Data entry'!B333="","",'Class-10 Data entry'!B333)</f>
        <v/>
      </c>
      <c r="C330" s="45" t="str">
        <f>IF('Class-10 Data entry'!C333="","",UPPER('Class-10 Data entry'!C333))</f>
        <v/>
      </c>
      <c r="D330" s="5" t="str">
        <f>IF('Class-10 Data entry'!D333="","",'Class-10 Data entry'!D333)</f>
        <v/>
      </c>
      <c r="E330" s="5" t="str">
        <f>IF('Class-10 Data entry'!E333="","",'Class-10 Data entry'!E333)</f>
        <v/>
      </c>
      <c r="F330" s="5" t="str">
        <f>IF('Class-10 Data entry'!F333:H333="","",ROUNDUP(AVERAGE('Class-10 Data entry'!F333:H333)*45%,0))</f>
        <v/>
      </c>
      <c r="G330" s="5" t="str">
        <f>IF('Class-10 Data entry'!J333="","",ROUNDUP('Class-10 Data entry'!K333*25%,0))</f>
        <v/>
      </c>
      <c r="H330" s="95" t="str">
        <f>IF('Class-10 Data entry'!L333="","",ROUNDUP('Class-10 Data entry'!L333,0))</f>
        <v/>
      </c>
      <c r="I330" s="95" t="str">
        <f>IF('Class-10 Data entry'!M333="","",ROUNDUP('Class-10 Data entry'!M333,0))</f>
        <v/>
      </c>
      <c r="J330" s="95" t="str">
        <f>IF('Class-10 Data entry'!N333="","",ROUNDUP('Class-10 Data entry'!N333,0))</f>
        <v/>
      </c>
      <c r="K330" s="95" t="str">
        <f>IF('Class-10 Data entry'!O333="","",ROUNDUP('Class-10 Data entry'!O333,0))</f>
        <v/>
      </c>
      <c r="L330" s="95" t="str">
        <f>IF('Class-10 Data entry'!P333="","",ROUNDUP('Class-10 Data entry'!P333,0))</f>
        <v/>
      </c>
      <c r="M330" s="95" t="str">
        <f>IF('Class-10 Data entry'!Q333="","",ROUNDUP('Class-10 Data entry'!Q333,0))</f>
        <v/>
      </c>
    </row>
    <row r="331" spans="1:13" ht="21" customHeight="1">
      <c r="A331" s="5" t="str">
        <f>IF('Class-10 Data entry'!A334="","",IF('Class-10 Data entry'!A334=0,"",'Class-10 Data entry'!A334))</f>
        <v/>
      </c>
      <c r="B331" s="5" t="str">
        <f>IF('Class-10 Data entry'!B334="","",'Class-10 Data entry'!B334)</f>
        <v/>
      </c>
      <c r="C331" s="45" t="str">
        <f>IF('Class-10 Data entry'!C334="","",UPPER('Class-10 Data entry'!C334))</f>
        <v/>
      </c>
      <c r="D331" s="5" t="str">
        <f>IF('Class-10 Data entry'!D334="","",'Class-10 Data entry'!D334)</f>
        <v/>
      </c>
      <c r="E331" s="5" t="str">
        <f>IF('Class-10 Data entry'!E334="","",'Class-10 Data entry'!E334)</f>
        <v/>
      </c>
      <c r="F331" s="5" t="str">
        <f>IF('Class-10 Data entry'!F334:H334="","",ROUNDUP(AVERAGE('Class-10 Data entry'!F334:H334)*45%,0))</f>
        <v/>
      </c>
      <c r="G331" s="5" t="str">
        <f>IF('Class-10 Data entry'!J334="","",ROUNDUP('Class-10 Data entry'!K334*25%,0))</f>
        <v/>
      </c>
      <c r="H331" s="95" t="str">
        <f>IF('Class-10 Data entry'!L334="","",ROUNDUP('Class-10 Data entry'!L334,0))</f>
        <v/>
      </c>
      <c r="I331" s="95" t="str">
        <f>IF('Class-10 Data entry'!M334="","",ROUNDUP('Class-10 Data entry'!M334,0))</f>
        <v/>
      </c>
      <c r="J331" s="95" t="str">
        <f>IF('Class-10 Data entry'!N334="","",ROUNDUP('Class-10 Data entry'!N334,0))</f>
        <v/>
      </c>
      <c r="K331" s="95" t="str">
        <f>IF('Class-10 Data entry'!O334="","",ROUNDUP('Class-10 Data entry'!O334,0))</f>
        <v/>
      </c>
      <c r="L331" s="95" t="str">
        <f>IF('Class-10 Data entry'!P334="","",ROUNDUP('Class-10 Data entry'!P334,0))</f>
        <v/>
      </c>
      <c r="M331" s="95" t="str">
        <f>IF('Class-10 Data entry'!Q334="","",ROUNDUP('Class-10 Data entry'!Q334,0))</f>
        <v/>
      </c>
    </row>
    <row r="332" spans="1:13" ht="21" customHeight="1">
      <c r="A332" s="5" t="str">
        <f>IF('Class-10 Data entry'!A335="","",IF('Class-10 Data entry'!A335=0,"",'Class-10 Data entry'!A335))</f>
        <v/>
      </c>
      <c r="B332" s="5" t="str">
        <f>IF('Class-10 Data entry'!B335="","",'Class-10 Data entry'!B335)</f>
        <v/>
      </c>
      <c r="C332" s="45" t="str">
        <f>IF('Class-10 Data entry'!C335="","",UPPER('Class-10 Data entry'!C335))</f>
        <v/>
      </c>
      <c r="D332" s="5" t="str">
        <f>IF('Class-10 Data entry'!D335="","",'Class-10 Data entry'!D335)</f>
        <v/>
      </c>
      <c r="E332" s="5" t="str">
        <f>IF('Class-10 Data entry'!E335="","",'Class-10 Data entry'!E335)</f>
        <v/>
      </c>
      <c r="F332" s="5" t="str">
        <f>IF('Class-10 Data entry'!F335:H335="","",ROUNDUP(AVERAGE('Class-10 Data entry'!F335:H335)*45%,0))</f>
        <v/>
      </c>
      <c r="G332" s="5" t="str">
        <f>IF('Class-10 Data entry'!J335="","",ROUNDUP('Class-10 Data entry'!K335*25%,0))</f>
        <v/>
      </c>
      <c r="H332" s="95" t="str">
        <f>IF('Class-10 Data entry'!L335="","",ROUNDUP('Class-10 Data entry'!L335,0))</f>
        <v/>
      </c>
      <c r="I332" s="95" t="str">
        <f>IF('Class-10 Data entry'!M335="","",ROUNDUP('Class-10 Data entry'!M335,0))</f>
        <v/>
      </c>
      <c r="J332" s="95" t="str">
        <f>IF('Class-10 Data entry'!N335="","",ROUNDUP('Class-10 Data entry'!N335,0))</f>
        <v/>
      </c>
      <c r="K332" s="95" t="str">
        <f>IF('Class-10 Data entry'!O335="","",ROUNDUP('Class-10 Data entry'!O335,0))</f>
        <v/>
      </c>
      <c r="L332" s="95" t="str">
        <f>IF('Class-10 Data entry'!P335="","",ROUNDUP('Class-10 Data entry'!P335,0))</f>
        <v/>
      </c>
      <c r="M332" s="95" t="str">
        <f>IF('Class-10 Data entry'!Q335="","",ROUNDUP('Class-10 Data entry'!Q335,0))</f>
        <v/>
      </c>
    </row>
    <row r="333" spans="1:13" ht="21" customHeight="1">
      <c r="A333" s="5" t="str">
        <f>IF('Class-10 Data entry'!A336="","",IF('Class-10 Data entry'!A336=0,"",'Class-10 Data entry'!A336))</f>
        <v/>
      </c>
      <c r="B333" s="5" t="str">
        <f>IF('Class-10 Data entry'!B336="","",'Class-10 Data entry'!B336)</f>
        <v/>
      </c>
      <c r="C333" s="45" t="str">
        <f>IF('Class-10 Data entry'!C336="","",UPPER('Class-10 Data entry'!C336))</f>
        <v/>
      </c>
      <c r="D333" s="5" t="str">
        <f>IF('Class-10 Data entry'!D336="","",'Class-10 Data entry'!D336)</f>
        <v/>
      </c>
      <c r="E333" s="5" t="str">
        <f>IF('Class-10 Data entry'!E336="","",'Class-10 Data entry'!E336)</f>
        <v/>
      </c>
      <c r="F333" s="5" t="str">
        <f>IF('Class-10 Data entry'!F336:H336="","",ROUNDUP(AVERAGE('Class-10 Data entry'!F336:H336)*45%,0))</f>
        <v/>
      </c>
      <c r="G333" s="5" t="str">
        <f>IF('Class-10 Data entry'!J336="","",ROUNDUP('Class-10 Data entry'!K336*25%,0))</f>
        <v/>
      </c>
      <c r="H333" s="95" t="str">
        <f>IF('Class-10 Data entry'!L336="","",ROUNDUP('Class-10 Data entry'!L336,0))</f>
        <v/>
      </c>
      <c r="I333" s="95" t="str">
        <f>IF('Class-10 Data entry'!M336="","",ROUNDUP('Class-10 Data entry'!M336,0))</f>
        <v/>
      </c>
      <c r="J333" s="95" t="str">
        <f>IF('Class-10 Data entry'!N336="","",ROUNDUP('Class-10 Data entry'!N336,0))</f>
        <v/>
      </c>
      <c r="K333" s="95" t="str">
        <f>IF('Class-10 Data entry'!O336="","",ROUNDUP('Class-10 Data entry'!O336,0))</f>
        <v/>
      </c>
      <c r="L333" s="95" t="str">
        <f>IF('Class-10 Data entry'!P336="","",ROUNDUP('Class-10 Data entry'!P336,0))</f>
        <v/>
      </c>
      <c r="M333" s="95" t="str">
        <f>IF('Class-10 Data entry'!Q336="","",ROUNDUP('Class-10 Data entry'!Q336,0))</f>
        <v/>
      </c>
    </row>
    <row r="334" spans="1:13" ht="21" customHeight="1">
      <c r="A334" s="5" t="str">
        <f>IF('Class-10 Data entry'!A337="","",IF('Class-10 Data entry'!A337=0,"",'Class-10 Data entry'!A337))</f>
        <v/>
      </c>
      <c r="B334" s="5" t="str">
        <f>IF('Class-10 Data entry'!B337="","",'Class-10 Data entry'!B337)</f>
        <v/>
      </c>
      <c r="C334" s="45" t="str">
        <f>IF('Class-10 Data entry'!C337="","",UPPER('Class-10 Data entry'!C337))</f>
        <v/>
      </c>
      <c r="D334" s="5" t="str">
        <f>IF('Class-10 Data entry'!D337="","",'Class-10 Data entry'!D337)</f>
        <v/>
      </c>
      <c r="E334" s="5" t="str">
        <f>IF('Class-10 Data entry'!E337="","",'Class-10 Data entry'!E337)</f>
        <v/>
      </c>
      <c r="F334" s="5" t="str">
        <f>IF('Class-10 Data entry'!F337:H337="","",ROUNDUP(AVERAGE('Class-10 Data entry'!F337:H337)*45%,0))</f>
        <v/>
      </c>
      <c r="G334" s="5" t="str">
        <f>IF('Class-10 Data entry'!J337="","",ROUNDUP('Class-10 Data entry'!K337*25%,0))</f>
        <v/>
      </c>
      <c r="H334" s="95" t="str">
        <f>IF('Class-10 Data entry'!L337="","",ROUNDUP('Class-10 Data entry'!L337,0))</f>
        <v/>
      </c>
      <c r="I334" s="95" t="str">
        <f>IF('Class-10 Data entry'!M337="","",ROUNDUP('Class-10 Data entry'!M337,0))</f>
        <v/>
      </c>
      <c r="J334" s="95" t="str">
        <f>IF('Class-10 Data entry'!N337="","",ROUNDUP('Class-10 Data entry'!N337,0))</f>
        <v/>
      </c>
      <c r="K334" s="95" t="str">
        <f>IF('Class-10 Data entry'!O337="","",ROUNDUP('Class-10 Data entry'!O337,0))</f>
        <v/>
      </c>
      <c r="L334" s="95" t="str">
        <f>IF('Class-10 Data entry'!P337="","",ROUNDUP('Class-10 Data entry'!P337,0))</f>
        <v/>
      </c>
      <c r="M334" s="95" t="str">
        <f>IF('Class-10 Data entry'!Q337="","",ROUNDUP('Class-10 Data entry'!Q337,0))</f>
        <v/>
      </c>
    </row>
    <row r="335" spans="1:13" ht="21" customHeight="1">
      <c r="A335" s="5" t="str">
        <f>IF('Class-10 Data entry'!A338="","",IF('Class-10 Data entry'!A338=0,"",'Class-10 Data entry'!A338))</f>
        <v/>
      </c>
      <c r="B335" s="5" t="str">
        <f>IF('Class-10 Data entry'!B338="","",'Class-10 Data entry'!B338)</f>
        <v/>
      </c>
      <c r="C335" s="45" t="str">
        <f>IF('Class-10 Data entry'!C338="","",UPPER('Class-10 Data entry'!C338))</f>
        <v/>
      </c>
      <c r="D335" s="5" t="str">
        <f>IF('Class-10 Data entry'!D338="","",'Class-10 Data entry'!D338)</f>
        <v/>
      </c>
      <c r="E335" s="5" t="str">
        <f>IF('Class-10 Data entry'!E338="","",'Class-10 Data entry'!E338)</f>
        <v/>
      </c>
      <c r="F335" s="5" t="str">
        <f>IF('Class-10 Data entry'!F338:H338="","",ROUNDUP(AVERAGE('Class-10 Data entry'!F338:H338)*45%,0))</f>
        <v/>
      </c>
      <c r="G335" s="5" t="str">
        <f>IF('Class-10 Data entry'!J338="","",ROUNDUP('Class-10 Data entry'!K338*25%,0))</f>
        <v/>
      </c>
      <c r="H335" s="95" t="str">
        <f>IF('Class-10 Data entry'!L338="","",ROUNDUP('Class-10 Data entry'!L338,0))</f>
        <v/>
      </c>
      <c r="I335" s="95" t="str">
        <f>IF('Class-10 Data entry'!M338="","",ROUNDUP('Class-10 Data entry'!M338,0))</f>
        <v/>
      </c>
      <c r="J335" s="95" t="str">
        <f>IF('Class-10 Data entry'!N338="","",ROUNDUP('Class-10 Data entry'!N338,0))</f>
        <v/>
      </c>
      <c r="K335" s="95" t="str">
        <f>IF('Class-10 Data entry'!O338="","",ROUNDUP('Class-10 Data entry'!O338,0))</f>
        <v/>
      </c>
      <c r="L335" s="95" t="str">
        <f>IF('Class-10 Data entry'!P338="","",ROUNDUP('Class-10 Data entry'!P338,0))</f>
        <v/>
      </c>
      <c r="M335" s="95" t="str">
        <f>IF('Class-10 Data entry'!Q338="","",ROUNDUP('Class-10 Data entry'!Q338,0))</f>
        <v/>
      </c>
    </row>
    <row r="336" spans="1:13" ht="21" customHeight="1">
      <c r="A336" s="5" t="str">
        <f>IF('Class-10 Data entry'!A339="","",IF('Class-10 Data entry'!A339=0,"",'Class-10 Data entry'!A339))</f>
        <v/>
      </c>
      <c r="B336" s="5" t="str">
        <f>IF('Class-10 Data entry'!B339="","",'Class-10 Data entry'!B339)</f>
        <v/>
      </c>
      <c r="C336" s="45" t="str">
        <f>IF('Class-10 Data entry'!C339="","",UPPER('Class-10 Data entry'!C339))</f>
        <v/>
      </c>
      <c r="D336" s="5" t="str">
        <f>IF('Class-10 Data entry'!D339="","",'Class-10 Data entry'!D339)</f>
        <v/>
      </c>
      <c r="E336" s="5" t="str">
        <f>IF('Class-10 Data entry'!E339="","",'Class-10 Data entry'!E339)</f>
        <v/>
      </c>
      <c r="F336" s="5" t="str">
        <f>IF('Class-10 Data entry'!F339:H339="","",ROUNDUP(AVERAGE('Class-10 Data entry'!F339:H339)*45%,0))</f>
        <v/>
      </c>
      <c r="G336" s="5" t="str">
        <f>IF('Class-10 Data entry'!J339="","",ROUNDUP('Class-10 Data entry'!K339*25%,0))</f>
        <v/>
      </c>
      <c r="H336" s="95" t="str">
        <f>IF('Class-10 Data entry'!L339="","",ROUNDUP('Class-10 Data entry'!L339,0))</f>
        <v/>
      </c>
      <c r="I336" s="95" t="str">
        <f>IF('Class-10 Data entry'!M339="","",ROUNDUP('Class-10 Data entry'!M339,0))</f>
        <v/>
      </c>
      <c r="J336" s="95" t="str">
        <f>IF('Class-10 Data entry'!N339="","",ROUNDUP('Class-10 Data entry'!N339,0))</f>
        <v/>
      </c>
      <c r="K336" s="95" t="str">
        <f>IF('Class-10 Data entry'!O339="","",ROUNDUP('Class-10 Data entry'!O339,0))</f>
        <v/>
      </c>
      <c r="L336" s="95" t="str">
        <f>IF('Class-10 Data entry'!P339="","",ROUNDUP('Class-10 Data entry'!P339,0))</f>
        <v/>
      </c>
      <c r="M336" s="95" t="str">
        <f>IF('Class-10 Data entry'!Q339="","",ROUNDUP('Class-10 Data entry'!Q339,0))</f>
        <v/>
      </c>
    </row>
    <row r="337" spans="1:13" ht="21" customHeight="1">
      <c r="A337" s="5" t="str">
        <f>IF('Class-10 Data entry'!A340="","",IF('Class-10 Data entry'!A340=0,"",'Class-10 Data entry'!A340))</f>
        <v/>
      </c>
      <c r="B337" s="5" t="str">
        <f>IF('Class-10 Data entry'!B340="","",'Class-10 Data entry'!B340)</f>
        <v/>
      </c>
      <c r="C337" s="45" t="str">
        <f>IF('Class-10 Data entry'!C340="","",UPPER('Class-10 Data entry'!C340))</f>
        <v/>
      </c>
      <c r="D337" s="5" t="str">
        <f>IF('Class-10 Data entry'!D340="","",'Class-10 Data entry'!D340)</f>
        <v/>
      </c>
      <c r="E337" s="5" t="str">
        <f>IF('Class-10 Data entry'!E340="","",'Class-10 Data entry'!E340)</f>
        <v/>
      </c>
      <c r="F337" s="5" t="str">
        <f>IF('Class-10 Data entry'!F340:H340="","",ROUNDUP(AVERAGE('Class-10 Data entry'!F340:H340)*45%,0))</f>
        <v/>
      </c>
      <c r="G337" s="5" t="str">
        <f>IF('Class-10 Data entry'!J340="","",ROUNDUP('Class-10 Data entry'!K340*25%,0))</f>
        <v/>
      </c>
      <c r="H337" s="95" t="str">
        <f>IF('Class-10 Data entry'!L340="","",ROUNDUP('Class-10 Data entry'!L340,0))</f>
        <v/>
      </c>
      <c r="I337" s="95" t="str">
        <f>IF('Class-10 Data entry'!M340="","",ROUNDUP('Class-10 Data entry'!M340,0))</f>
        <v/>
      </c>
      <c r="J337" s="95" t="str">
        <f>IF('Class-10 Data entry'!N340="","",ROUNDUP('Class-10 Data entry'!N340,0))</f>
        <v/>
      </c>
      <c r="K337" s="95" t="str">
        <f>IF('Class-10 Data entry'!O340="","",ROUNDUP('Class-10 Data entry'!O340,0))</f>
        <v/>
      </c>
      <c r="L337" s="95" t="str">
        <f>IF('Class-10 Data entry'!P340="","",ROUNDUP('Class-10 Data entry'!P340,0))</f>
        <v/>
      </c>
      <c r="M337" s="95" t="str">
        <f>IF('Class-10 Data entry'!Q340="","",ROUNDUP('Class-10 Data entry'!Q340,0))</f>
        <v/>
      </c>
    </row>
    <row r="338" spans="1:13" ht="21" customHeight="1">
      <c r="A338" s="5" t="str">
        <f>IF('Class-10 Data entry'!A341="","",IF('Class-10 Data entry'!A341=0,"",'Class-10 Data entry'!A341))</f>
        <v/>
      </c>
      <c r="B338" s="5" t="str">
        <f>IF('Class-10 Data entry'!B341="","",'Class-10 Data entry'!B341)</f>
        <v/>
      </c>
      <c r="C338" s="45" t="str">
        <f>IF('Class-10 Data entry'!C341="","",UPPER('Class-10 Data entry'!C341))</f>
        <v/>
      </c>
      <c r="D338" s="5" t="str">
        <f>IF('Class-10 Data entry'!D341="","",'Class-10 Data entry'!D341)</f>
        <v/>
      </c>
      <c r="E338" s="5" t="str">
        <f>IF('Class-10 Data entry'!E341="","",'Class-10 Data entry'!E341)</f>
        <v/>
      </c>
      <c r="F338" s="5" t="str">
        <f>IF('Class-10 Data entry'!F341:H341="","",ROUNDUP(AVERAGE('Class-10 Data entry'!F341:H341)*45%,0))</f>
        <v/>
      </c>
      <c r="G338" s="5" t="str">
        <f>IF('Class-10 Data entry'!J341="","",ROUNDUP('Class-10 Data entry'!K341*25%,0))</f>
        <v/>
      </c>
      <c r="H338" s="95" t="str">
        <f>IF('Class-10 Data entry'!L341="","",ROUNDUP('Class-10 Data entry'!L341,0))</f>
        <v/>
      </c>
      <c r="I338" s="95" t="str">
        <f>IF('Class-10 Data entry'!M341="","",ROUNDUP('Class-10 Data entry'!M341,0))</f>
        <v/>
      </c>
      <c r="J338" s="95" t="str">
        <f>IF('Class-10 Data entry'!N341="","",ROUNDUP('Class-10 Data entry'!N341,0))</f>
        <v/>
      </c>
      <c r="K338" s="95" t="str">
        <f>IF('Class-10 Data entry'!O341="","",ROUNDUP('Class-10 Data entry'!O341,0))</f>
        <v/>
      </c>
      <c r="L338" s="95" t="str">
        <f>IF('Class-10 Data entry'!P341="","",ROUNDUP('Class-10 Data entry'!P341,0))</f>
        <v/>
      </c>
      <c r="M338" s="95" t="str">
        <f>IF('Class-10 Data entry'!Q341="","",ROUNDUP('Class-10 Data entry'!Q341,0))</f>
        <v/>
      </c>
    </row>
    <row r="339" spans="1:13" ht="21" customHeight="1">
      <c r="A339" s="5" t="str">
        <f>IF('Class-10 Data entry'!A342="","",IF('Class-10 Data entry'!A342=0,"",'Class-10 Data entry'!A342))</f>
        <v/>
      </c>
      <c r="B339" s="5" t="str">
        <f>IF('Class-10 Data entry'!B342="","",'Class-10 Data entry'!B342)</f>
        <v/>
      </c>
      <c r="C339" s="45" t="str">
        <f>IF('Class-10 Data entry'!C342="","",UPPER('Class-10 Data entry'!C342))</f>
        <v/>
      </c>
      <c r="D339" s="5" t="str">
        <f>IF('Class-10 Data entry'!D342="","",'Class-10 Data entry'!D342)</f>
        <v/>
      </c>
      <c r="E339" s="5" t="str">
        <f>IF('Class-10 Data entry'!E342="","",'Class-10 Data entry'!E342)</f>
        <v/>
      </c>
      <c r="F339" s="5" t="str">
        <f>IF('Class-10 Data entry'!F342:H342="","",ROUNDUP(AVERAGE('Class-10 Data entry'!F342:H342)*45%,0))</f>
        <v/>
      </c>
      <c r="G339" s="5" t="str">
        <f>IF('Class-10 Data entry'!J342="","",ROUNDUP('Class-10 Data entry'!K342*25%,0))</f>
        <v/>
      </c>
      <c r="H339" s="95" t="str">
        <f>IF('Class-10 Data entry'!L342="","",ROUNDUP('Class-10 Data entry'!L342,0))</f>
        <v/>
      </c>
      <c r="I339" s="95" t="str">
        <f>IF('Class-10 Data entry'!M342="","",ROUNDUP('Class-10 Data entry'!M342,0))</f>
        <v/>
      </c>
      <c r="J339" s="95" t="str">
        <f>IF('Class-10 Data entry'!N342="","",ROUNDUP('Class-10 Data entry'!N342,0))</f>
        <v/>
      </c>
      <c r="K339" s="95" t="str">
        <f>IF('Class-10 Data entry'!O342="","",ROUNDUP('Class-10 Data entry'!O342,0))</f>
        <v/>
      </c>
      <c r="L339" s="95" t="str">
        <f>IF('Class-10 Data entry'!P342="","",ROUNDUP('Class-10 Data entry'!P342,0))</f>
        <v/>
      </c>
      <c r="M339" s="95" t="str">
        <f>IF('Class-10 Data entry'!Q342="","",ROUNDUP('Class-10 Data entry'!Q342,0))</f>
        <v/>
      </c>
    </row>
    <row r="340" spans="1:13" ht="21" customHeight="1">
      <c r="A340" s="5" t="str">
        <f>IF('Class-10 Data entry'!A343="","",IF('Class-10 Data entry'!A343=0,"",'Class-10 Data entry'!A343))</f>
        <v/>
      </c>
      <c r="B340" s="5" t="str">
        <f>IF('Class-10 Data entry'!B343="","",'Class-10 Data entry'!B343)</f>
        <v/>
      </c>
      <c r="C340" s="45" t="str">
        <f>IF('Class-10 Data entry'!C343="","",UPPER('Class-10 Data entry'!C343))</f>
        <v/>
      </c>
      <c r="D340" s="5" t="str">
        <f>IF('Class-10 Data entry'!D343="","",'Class-10 Data entry'!D343)</f>
        <v/>
      </c>
      <c r="E340" s="5" t="str">
        <f>IF('Class-10 Data entry'!E343="","",'Class-10 Data entry'!E343)</f>
        <v/>
      </c>
      <c r="F340" s="5" t="str">
        <f>IF('Class-10 Data entry'!F343:H343="","",ROUNDUP(AVERAGE('Class-10 Data entry'!F343:H343)*45%,0))</f>
        <v/>
      </c>
      <c r="G340" s="5" t="str">
        <f>IF('Class-10 Data entry'!J343="","",ROUNDUP('Class-10 Data entry'!K343*25%,0))</f>
        <v/>
      </c>
      <c r="H340" s="95" t="str">
        <f>IF('Class-10 Data entry'!L343="","",ROUNDUP('Class-10 Data entry'!L343,0))</f>
        <v/>
      </c>
      <c r="I340" s="95" t="str">
        <f>IF('Class-10 Data entry'!M343="","",ROUNDUP('Class-10 Data entry'!M343,0))</f>
        <v/>
      </c>
      <c r="J340" s="95" t="str">
        <f>IF('Class-10 Data entry'!N343="","",ROUNDUP('Class-10 Data entry'!N343,0))</f>
        <v/>
      </c>
      <c r="K340" s="95" t="str">
        <f>IF('Class-10 Data entry'!O343="","",ROUNDUP('Class-10 Data entry'!O343,0))</f>
        <v/>
      </c>
      <c r="L340" s="95" t="str">
        <f>IF('Class-10 Data entry'!P343="","",ROUNDUP('Class-10 Data entry'!P343,0))</f>
        <v/>
      </c>
      <c r="M340" s="95" t="str">
        <f>IF('Class-10 Data entry'!Q343="","",ROUNDUP('Class-10 Data entry'!Q343,0))</f>
        <v/>
      </c>
    </row>
    <row r="341" spans="1:13" ht="21" customHeight="1">
      <c r="A341" s="5" t="str">
        <f>IF('Class-10 Data entry'!A344="","",IF('Class-10 Data entry'!A344=0,"",'Class-10 Data entry'!A344))</f>
        <v/>
      </c>
      <c r="B341" s="5" t="str">
        <f>IF('Class-10 Data entry'!B344="","",'Class-10 Data entry'!B344)</f>
        <v/>
      </c>
      <c r="C341" s="45" t="str">
        <f>IF('Class-10 Data entry'!C344="","",UPPER('Class-10 Data entry'!C344))</f>
        <v/>
      </c>
      <c r="D341" s="5" t="str">
        <f>IF('Class-10 Data entry'!D344="","",'Class-10 Data entry'!D344)</f>
        <v/>
      </c>
      <c r="E341" s="5" t="str">
        <f>IF('Class-10 Data entry'!E344="","",'Class-10 Data entry'!E344)</f>
        <v/>
      </c>
      <c r="F341" s="5" t="str">
        <f>IF('Class-10 Data entry'!F344:H344="","",ROUNDUP(AVERAGE('Class-10 Data entry'!F344:H344)*45%,0))</f>
        <v/>
      </c>
      <c r="G341" s="5" t="str">
        <f>IF('Class-10 Data entry'!J344="","",ROUNDUP('Class-10 Data entry'!K344*25%,0))</f>
        <v/>
      </c>
      <c r="H341" s="95" t="str">
        <f>IF('Class-10 Data entry'!L344="","",ROUNDUP('Class-10 Data entry'!L344,0))</f>
        <v/>
      </c>
      <c r="I341" s="95" t="str">
        <f>IF('Class-10 Data entry'!M344="","",ROUNDUP('Class-10 Data entry'!M344,0))</f>
        <v/>
      </c>
      <c r="J341" s="95" t="str">
        <f>IF('Class-10 Data entry'!N344="","",ROUNDUP('Class-10 Data entry'!N344,0))</f>
        <v/>
      </c>
      <c r="K341" s="95" t="str">
        <f>IF('Class-10 Data entry'!O344="","",ROUNDUP('Class-10 Data entry'!O344,0))</f>
        <v/>
      </c>
      <c r="L341" s="95" t="str">
        <f>IF('Class-10 Data entry'!P344="","",ROUNDUP('Class-10 Data entry'!P344,0))</f>
        <v/>
      </c>
      <c r="M341" s="95" t="str">
        <f>IF('Class-10 Data entry'!Q344="","",ROUNDUP('Class-10 Data entry'!Q344,0))</f>
        <v/>
      </c>
    </row>
    <row r="342" spans="1:13" ht="21" customHeight="1">
      <c r="A342" s="5" t="str">
        <f>IF('Class-10 Data entry'!A345="","",IF('Class-10 Data entry'!A345=0,"",'Class-10 Data entry'!A345))</f>
        <v/>
      </c>
      <c r="B342" s="5" t="str">
        <f>IF('Class-10 Data entry'!B345="","",'Class-10 Data entry'!B345)</f>
        <v/>
      </c>
      <c r="C342" s="45" t="str">
        <f>IF('Class-10 Data entry'!C345="","",UPPER('Class-10 Data entry'!C345))</f>
        <v/>
      </c>
      <c r="D342" s="5" t="str">
        <f>IF('Class-10 Data entry'!D345="","",'Class-10 Data entry'!D345)</f>
        <v/>
      </c>
      <c r="E342" s="5" t="str">
        <f>IF('Class-10 Data entry'!E345="","",'Class-10 Data entry'!E345)</f>
        <v/>
      </c>
      <c r="F342" s="5" t="str">
        <f>IF('Class-10 Data entry'!F345:H345="","",ROUNDUP(AVERAGE('Class-10 Data entry'!F345:H345)*45%,0))</f>
        <v/>
      </c>
      <c r="G342" s="5" t="str">
        <f>IF('Class-10 Data entry'!J345="","",ROUNDUP('Class-10 Data entry'!K345*25%,0))</f>
        <v/>
      </c>
      <c r="H342" s="95" t="str">
        <f>IF('Class-10 Data entry'!L345="","",ROUNDUP('Class-10 Data entry'!L345,0))</f>
        <v/>
      </c>
      <c r="I342" s="95" t="str">
        <f>IF('Class-10 Data entry'!M345="","",ROUNDUP('Class-10 Data entry'!M345,0))</f>
        <v/>
      </c>
      <c r="J342" s="95" t="str">
        <f>IF('Class-10 Data entry'!N345="","",ROUNDUP('Class-10 Data entry'!N345,0))</f>
        <v/>
      </c>
      <c r="K342" s="95" t="str">
        <f>IF('Class-10 Data entry'!O345="","",ROUNDUP('Class-10 Data entry'!O345,0))</f>
        <v/>
      </c>
      <c r="L342" s="95" t="str">
        <f>IF('Class-10 Data entry'!P345="","",ROUNDUP('Class-10 Data entry'!P345,0))</f>
        <v/>
      </c>
      <c r="M342" s="95" t="str">
        <f>IF('Class-10 Data entry'!Q345="","",ROUNDUP('Class-10 Data entry'!Q345,0))</f>
        <v/>
      </c>
    </row>
    <row r="343" spans="1:13" ht="21" customHeight="1">
      <c r="A343" s="5" t="str">
        <f>IF('Class-10 Data entry'!A346="","",IF('Class-10 Data entry'!A346=0,"",'Class-10 Data entry'!A346))</f>
        <v/>
      </c>
      <c r="B343" s="5" t="str">
        <f>IF('Class-10 Data entry'!B346="","",'Class-10 Data entry'!B346)</f>
        <v/>
      </c>
      <c r="C343" s="45" t="str">
        <f>IF('Class-10 Data entry'!C346="","",UPPER('Class-10 Data entry'!C346))</f>
        <v/>
      </c>
      <c r="D343" s="5" t="str">
        <f>IF('Class-10 Data entry'!D346="","",'Class-10 Data entry'!D346)</f>
        <v/>
      </c>
      <c r="E343" s="5" t="str">
        <f>IF('Class-10 Data entry'!E346="","",'Class-10 Data entry'!E346)</f>
        <v/>
      </c>
      <c r="F343" s="5" t="str">
        <f>IF('Class-10 Data entry'!F346:H346="","",ROUNDUP(AVERAGE('Class-10 Data entry'!F346:H346)*45%,0))</f>
        <v/>
      </c>
      <c r="G343" s="5" t="str">
        <f>IF('Class-10 Data entry'!J346="","",ROUNDUP('Class-10 Data entry'!K346*25%,0))</f>
        <v/>
      </c>
      <c r="H343" s="95" t="str">
        <f>IF('Class-10 Data entry'!L346="","",ROUNDUP('Class-10 Data entry'!L346,0))</f>
        <v/>
      </c>
      <c r="I343" s="95" t="str">
        <f>IF('Class-10 Data entry'!M346="","",ROUNDUP('Class-10 Data entry'!M346,0))</f>
        <v/>
      </c>
      <c r="J343" s="95" t="str">
        <f>IF('Class-10 Data entry'!N346="","",ROUNDUP('Class-10 Data entry'!N346,0))</f>
        <v/>
      </c>
      <c r="K343" s="95" t="str">
        <f>IF('Class-10 Data entry'!O346="","",ROUNDUP('Class-10 Data entry'!O346,0))</f>
        <v/>
      </c>
      <c r="L343" s="95" t="str">
        <f>IF('Class-10 Data entry'!P346="","",ROUNDUP('Class-10 Data entry'!P346,0))</f>
        <v/>
      </c>
      <c r="M343" s="95" t="str">
        <f>IF('Class-10 Data entry'!Q346="","",ROUNDUP('Class-10 Data entry'!Q346,0))</f>
        <v/>
      </c>
    </row>
    <row r="344" spans="1:13" ht="21" customHeight="1">
      <c r="A344" s="5" t="str">
        <f>IF('Class-10 Data entry'!A347="","",IF('Class-10 Data entry'!A347=0,"",'Class-10 Data entry'!A347))</f>
        <v/>
      </c>
      <c r="B344" s="5" t="str">
        <f>IF('Class-10 Data entry'!B347="","",'Class-10 Data entry'!B347)</f>
        <v/>
      </c>
      <c r="C344" s="45" t="str">
        <f>IF('Class-10 Data entry'!C347="","",UPPER('Class-10 Data entry'!C347))</f>
        <v/>
      </c>
      <c r="D344" s="5" t="str">
        <f>IF('Class-10 Data entry'!D347="","",'Class-10 Data entry'!D347)</f>
        <v/>
      </c>
      <c r="E344" s="5" t="str">
        <f>IF('Class-10 Data entry'!E347="","",'Class-10 Data entry'!E347)</f>
        <v/>
      </c>
      <c r="F344" s="5" t="str">
        <f>IF('Class-10 Data entry'!F347:H347="","",ROUNDUP(AVERAGE('Class-10 Data entry'!F347:H347)*45%,0))</f>
        <v/>
      </c>
      <c r="G344" s="5" t="str">
        <f>IF('Class-10 Data entry'!J347="","",ROUNDUP('Class-10 Data entry'!K347*25%,0))</f>
        <v/>
      </c>
      <c r="H344" s="95" t="str">
        <f>IF('Class-10 Data entry'!L347="","",ROUNDUP('Class-10 Data entry'!L347,0))</f>
        <v/>
      </c>
      <c r="I344" s="95" t="str">
        <f>IF('Class-10 Data entry'!M347="","",ROUNDUP('Class-10 Data entry'!M347,0))</f>
        <v/>
      </c>
      <c r="J344" s="95" t="str">
        <f>IF('Class-10 Data entry'!N347="","",ROUNDUP('Class-10 Data entry'!N347,0))</f>
        <v/>
      </c>
      <c r="K344" s="95" t="str">
        <f>IF('Class-10 Data entry'!O347="","",ROUNDUP('Class-10 Data entry'!O347,0))</f>
        <v/>
      </c>
      <c r="L344" s="95" t="str">
        <f>IF('Class-10 Data entry'!P347="","",ROUNDUP('Class-10 Data entry'!P347,0))</f>
        <v/>
      </c>
      <c r="M344" s="95" t="str">
        <f>IF('Class-10 Data entry'!Q347="","",ROUNDUP('Class-10 Data entry'!Q347,0))</f>
        <v/>
      </c>
    </row>
    <row r="345" spans="1:13" ht="21" customHeight="1">
      <c r="A345" s="5" t="str">
        <f>IF('Class-10 Data entry'!A348="","",IF('Class-10 Data entry'!A348=0,"",'Class-10 Data entry'!A348))</f>
        <v/>
      </c>
      <c r="B345" s="5" t="str">
        <f>IF('Class-10 Data entry'!B348="","",'Class-10 Data entry'!B348)</f>
        <v/>
      </c>
      <c r="C345" s="45" t="str">
        <f>IF('Class-10 Data entry'!C348="","",UPPER('Class-10 Data entry'!C348))</f>
        <v/>
      </c>
      <c r="D345" s="5" t="str">
        <f>IF('Class-10 Data entry'!D348="","",'Class-10 Data entry'!D348)</f>
        <v/>
      </c>
      <c r="E345" s="5" t="str">
        <f>IF('Class-10 Data entry'!E348="","",'Class-10 Data entry'!E348)</f>
        <v/>
      </c>
      <c r="F345" s="5" t="str">
        <f>IF('Class-10 Data entry'!F348:H348="","",ROUNDUP(AVERAGE('Class-10 Data entry'!F348:H348)*45%,0))</f>
        <v/>
      </c>
      <c r="G345" s="5" t="str">
        <f>IF('Class-10 Data entry'!J348="","",ROUNDUP('Class-10 Data entry'!K348*25%,0))</f>
        <v/>
      </c>
      <c r="H345" s="95" t="str">
        <f>IF('Class-10 Data entry'!L348="","",ROUNDUP('Class-10 Data entry'!L348,0))</f>
        <v/>
      </c>
      <c r="I345" s="95" t="str">
        <f>IF('Class-10 Data entry'!M348="","",ROUNDUP('Class-10 Data entry'!M348,0))</f>
        <v/>
      </c>
      <c r="J345" s="95" t="str">
        <f>IF('Class-10 Data entry'!N348="","",ROUNDUP('Class-10 Data entry'!N348,0))</f>
        <v/>
      </c>
      <c r="K345" s="95" t="str">
        <f>IF('Class-10 Data entry'!O348="","",ROUNDUP('Class-10 Data entry'!O348,0))</f>
        <v/>
      </c>
      <c r="L345" s="95" t="str">
        <f>IF('Class-10 Data entry'!P348="","",ROUNDUP('Class-10 Data entry'!P348,0))</f>
        <v/>
      </c>
      <c r="M345" s="95" t="str">
        <f>IF('Class-10 Data entry'!Q348="","",ROUNDUP('Class-10 Data entry'!Q348,0))</f>
        <v/>
      </c>
    </row>
    <row r="346" spans="1:13" ht="21" customHeight="1">
      <c r="A346" s="5" t="str">
        <f>IF('Class-10 Data entry'!A349="","",IF('Class-10 Data entry'!A349=0,"",'Class-10 Data entry'!A349))</f>
        <v/>
      </c>
      <c r="B346" s="5" t="str">
        <f>IF('Class-10 Data entry'!B349="","",'Class-10 Data entry'!B349)</f>
        <v/>
      </c>
      <c r="C346" s="45" t="str">
        <f>IF('Class-10 Data entry'!C349="","",UPPER('Class-10 Data entry'!C349))</f>
        <v/>
      </c>
      <c r="D346" s="5" t="str">
        <f>IF('Class-10 Data entry'!D349="","",'Class-10 Data entry'!D349)</f>
        <v/>
      </c>
      <c r="E346" s="5" t="str">
        <f>IF('Class-10 Data entry'!E349="","",'Class-10 Data entry'!E349)</f>
        <v/>
      </c>
      <c r="F346" s="5" t="str">
        <f>IF('Class-10 Data entry'!F349:H349="","",ROUNDUP(AVERAGE('Class-10 Data entry'!F349:H349)*45%,0))</f>
        <v/>
      </c>
      <c r="G346" s="5" t="str">
        <f>IF('Class-10 Data entry'!J349="","",ROUNDUP('Class-10 Data entry'!K349*25%,0))</f>
        <v/>
      </c>
      <c r="H346" s="95" t="str">
        <f>IF('Class-10 Data entry'!L349="","",ROUNDUP('Class-10 Data entry'!L349,0))</f>
        <v/>
      </c>
      <c r="I346" s="95" t="str">
        <f>IF('Class-10 Data entry'!M349="","",ROUNDUP('Class-10 Data entry'!M349,0))</f>
        <v/>
      </c>
      <c r="J346" s="95" t="str">
        <f>IF('Class-10 Data entry'!N349="","",ROUNDUP('Class-10 Data entry'!N349,0))</f>
        <v/>
      </c>
      <c r="K346" s="95" t="str">
        <f>IF('Class-10 Data entry'!O349="","",ROUNDUP('Class-10 Data entry'!O349,0))</f>
        <v/>
      </c>
      <c r="L346" s="95" t="str">
        <f>IF('Class-10 Data entry'!P349="","",ROUNDUP('Class-10 Data entry'!P349,0))</f>
        <v/>
      </c>
      <c r="M346" s="95" t="str">
        <f>IF('Class-10 Data entry'!Q349="","",ROUNDUP('Class-10 Data entry'!Q349,0))</f>
        <v/>
      </c>
    </row>
    <row r="347" spans="1:13" ht="21" customHeight="1">
      <c r="A347" s="5" t="str">
        <f>IF('Class-10 Data entry'!A350="","",IF('Class-10 Data entry'!A350=0,"",'Class-10 Data entry'!A350))</f>
        <v/>
      </c>
      <c r="B347" s="5" t="str">
        <f>IF('Class-10 Data entry'!B350="","",'Class-10 Data entry'!B350)</f>
        <v/>
      </c>
      <c r="C347" s="45" t="str">
        <f>IF('Class-10 Data entry'!C350="","",UPPER('Class-10 Data entry'!C350))</f>
        <v/>
      </c>
      <c r="D347" s="5" t="str">
        <f>IF('Class-10 Data entry'!D350="","",'Class-10 Data entry'!D350)</f>
        <v/>
      </c>
      <c r="E347" s="5" t="str">
        <f>IF('Class-10 Data entry'!E350="","",'Class-10 Data entry'!E350)</f>
        <v/>
      </c>
      <c r="F347" s="5" t="str">
        <f>IF('Class-10 Data entry'!F350:H350="","",ROUNDUP(AVERAGE('Class-10 Data entry'!F350:H350)*45%,0))</f>
        <v/>
      </c>
      <c r="G347" s="5" t="str">
        <f>IF('Class-10 Data entry'!J350="","",ROUNDUP('Class-10 Data entry'!K350*25%,0))</f>
        <v/>
      </c>
      <c r="H347" s="95" t="str">
        <f>IF('Class-10 Data entry'!L350="","",ROUNDUP('Class-10 Data entry'!L350,0))</f>
        <v/>
      </c>
      <c r="I347" s="95" t="str">
        <f>IF('Class-10 Data entry'!M350="","",ROUNDUP('Class-10 Data entry'!M350,0))</f>
        <v/>
      </c>
      <c r="J347" s="95" t="str">
        <f>IF('Class-10 Data entry'!N350="","",ROUNDUP('Class-10 Data entry'!N350,0))</f>
        <v/>
      </c>
      <c r="K347" s="95" t="str">
        <f>IF('Class-10 Data entry'!O350="","",ROUNDUP('Class-10 Data entry'!O350,0))</f>
        <v/>
      </c>
      <c r="L347" s="95" t="str">
        <f>IF('Class-10 Data entry'!P350="","",ROUNDUP('Class-10 Data entry'!P350,0))</f>
        <v/>
      </c>
      <c r="M347" s="95" t="str">
        <f>IF('Class-10 Data entry'!Q350="","",ROUNDUP('Class-10 Data entry'!Q350,0))</f>
        <v/>
      </c>
    </row>
    <row r="348" spans="1:13" ht="21" customHeight="1">
      <c r="A348" s="5" t="str">
        <f>IF('Class-10 Data entry'!A351="","",IF('Class-10 Data entry'!A351=0,"",'Class-10 Data entry'!A351))</f>
        <v/>
      </c>
      <c r="B348" s="5" t="str">
        <f>IF('Class-10 Data entry'!B351="","",'Class-10 Data entry'!B351)</f>
        <v/>
      </c>
      <c r="C348" s="45" t="str">
        <f>IF('Class-10 Data entry'!C351="","",UPPER('Class-10 Data entry'!C351))</f>
        <v/>
      </c>
      <c r="D348" s="5" t="str">
        <f>IF('Class-10 Data entry'!D351="","",'Class-10 Data entry'!D351)</f>
        <v/>
      </c>
      <c r="E348" s="5" t="str">
        <f>IF('Class-10 Data entry'!E351="","",'Class-10 Data entry'!E351)</f>
        <v/>
      </c>
      <c r="F348" s="5" t="str">
        <f>IF('Class-10 Data entry'!F351:H351="","",ROUNDUP(AVERAGE('Class-10 Data entry'!F351:H351)*45%,0))</f>
        <v/>
      </c>
      <c r="G348" s="5" t="str">
        <f>IF('Class-10 Data entry'!J351="","",ROUNDUP('Class-10 Data entry'!K351*25%,0))</f>
        <v/>
      </c>
      <c r="H348" s="95" t="str">
        <f>IF('Class-10 Data entry'!L351="","",ROUNDUP('Class-10 Data entry'!L351,0))</f>
        <v/>
      </c>
      <c r="I348" s="95" t="str">
        <f>IF('Class-10 Data entry'!M351="","",ROUNDUP('Class-10 Data entry'!M351,0))</f>
        <v/>
      </c>
      <c r="J348" s="95" t="str">
        <f>IF('Class-10 Data entry'!N351="","",ROUNDUP('Class-10 Data entry'!N351,0))</f>
        <v/>
      </c>
      <c r="K348" s="95" t="str">
        <f>IF('Class-10 Data entry'!O351="","",ROUNDUP('Class-10 Data entry'!O351,0))</f>
        <v/>
      </c>
      <c r="L348" s="95" t="str">
        <f>IF('Class-10 Data entry'!P351="","",ROUNDUP('Class-10 Data entry'!P351,0))</f>
        <v/>
      </c>
      <c r="M348" s="95" t="str">
        <f>IF('Class-10 Data entry'!Q351="","",ROUNDUP('Class-10 Data entry'!Q351,0))</f>
        <v/>
      </c>
    </row>
    <row r="349" spans="1:13" ht="21" customHeight="1">
      <c r="A349" s="5" t="str">
        <f>IF('Class-10 Data entry'!A352="","",IF('Class-10 Data entry'!A352=0,"",'Class-10 Data entry'!A352))</f>
        <v/>
      </c>
      <c r="B349" s="5" t="str">
        <f>IF('Class-10 Data entry'!B352="","",'Class-10 Data entry'!B352)</f>
        <v/>
      </c>
      <c r="C349" s="45" t="str">
        <f>IF('Class-10 Data entry'!C352="","",UPPER('Class-10 Data entry'!C352))</f>
        <v/>
      </c>
      <c r="D349" s="5" t="str">
        <f>IF('Class-10 Data entry'!D352="","",'Class-10 Data entry'!D352)</f>
        <v/>
      </c>
      <c r="E349" s="5" t="str">
        <f>IF('Class-10 Data entry'!E352="","",'Class-10 Data entry'!E352)</f>
        <v/>
      </c>
      <c r="F349" s="5" t="str">
        <f>IF('Class-10 Data entry'!F352:H352="","",ROUNDUP(AVERAGE('Class-10 Data entry'!F352:H352)*45%,0))</f>
        <v/>
      </c>
      <c r="G349" s="5" t="str">
        <f>IF('Class-10 Data entry'!J352="","",ROUNDUP('Class-10 Data entry'!K352*25%,0))</f>
        <v/>
      </c>
      <c r="H349" s="95" t="str">
        <f>IF('Class-10 Data entry'!L352="","",ROUNDUP('Class-10 Data entry'!L352,0))</f>
        <v/>
      </c>
      <c r="I349" s="95" t="str">
        <f>IF('Class-10 Data entry'!M352="","",ROUNDUP('Class-10 Data entry'!M352,0))</f>
        <v/>
      </c>
      <c r="J349" s="95" t="str">
        <f>IF('Class-10 Data entry'!N352="","",ROUNDUP('Class-10 Data entry'!N352,0))</f>
        <v/>
      </c>
      <c r="K349" s="95" t="str">
        <f>IF('Class-10 Data entry'!O352="","",ROUNDUP('Class-10 Data entry'!O352,0))</f>
        <v/>
      </c>
      <c r="L349" s="95" t="str">
        <f>IF('Class-10 Data entry'!P352="","",ROUNDUP('Class-10 Data entry'!P352,0))</f>
        <v/>
      </c>
      <c r="M349" s="95" t="str">
        <f>IF('Class-10 Data entry'!Q352="","",ROUNDUP('Class-10 Data entry'!Q352,0))</f>
        <v/>
      </c>
    </row>
    <row r="350" spans="1:13" ht="21" customHeight="1">
      <c r="A350" s="5" t="str">
        <f>IF('Class-10 Data entry'!A353="","",IF('Class-10 Data entry'!A353=0,"",'Class-10 Data entry'!A353))</f>
        <v/>
      </c>
      <c r="B350" s="5" t="str">
        <f>IF('Class-10 Data entry'!B353="","",'Class-10 Data entry'!B353)</f>
        <v/>
      </c>
      <c r="C350" s="45" t="str">
        <f>IF('Class-10 Data entry'!C353="","",UPPER('Class-10 Data entry'!C353))</f>
        <v/>
      </c>
      <c r="D350" s="5" t="str">
        <f>IF('Class-10 Data entry'!D353="","",'Class-10 Data entry'!D353)</f>
        <v/>
      </c>
      <c r="E350" s="5" t="str">
        <f>IF('Class-10 Data entry'!E353="","",'Class-10 Data entry'!E353)</f>
        <v/>
      </c>
      <c r="F350" s="5" t="str">
        <f>IF('Class-10 Data entry'!F353:H353="","",ROUNDUP(AVERAGE('Class-10 Data entry'!F353:H353)*45%,0))</f>
        <v/>
      </c>
      <c r="G350" s="5" t="str">
        <f>IF('Class-10 Data entry'!J353="","",ROUNDUP('Class-10 Data entry'!K353*25%,0))</f>
        <v/>
      </c>
      <c r="H350" s="95" t="str">
        <f>IF('Class-10 Data entry'!L353="","",ROUNDUP('Class-10 Data entry'!L353,0))</f>
        <v/>
      </c>
      <c r="I350" s="95" t="str">
        <f>IF('Class-10 Data entry'!M353="","",ROUNDUP('Class-10 Data entry'!M353,0))</f>
        <v/>
      </c>
      <c r="J350" s="95" t="str">
        <f>IF('Class-10 Data entry'!N353="","",ROUNDUP('Class-10 Data entry'!N353,0))</f>
        <v/>
      </c>
      <c r="K350" s="95" t="str">
        <f>IF('Class-10 Data entry'!O353="","",ROUNDUP('Class-10 Data entry'!O353,0))</f>
        <v/>
      </c>
      <c r="L350" s="95" t="str">
        <f>IF('Class-10 Data entry'!P353="","",ROUNDUP('Class-10 Data entry'!P353,0))</f>
        <v/>
      </c>
      <c r="M350" s="95" t="str">
        <f>IF('Class-10 Data entry'!Q353="","",ROUNDUP('Class-10 Data entry'!Q353,0))</f>
        <v/>
      </c>
    </row>
    <row r="351" spans="1:13" ht="21" customHeight="1">
      <c r="A351" s="5" t="str">
        <f>IF('Class-10 Data entry'!A354="","",IF('Class-10 Data entry'!A354=0,"",'Class-10 Data entry'!A354))</f>
        <v/>
      </c>
      <c r="B351" s="5" t="str">
        <f>IF('Class-10 Data entry'!B354="","",'Class-10 Data entry'!B354)</f>
        <v/>
      </c>
      <c r="C351" s="45" t="str">
        <f>IF('Class-10 Data entry'!C354="","",UPPER('Class-10 Data entry'!C354))</f>
        <v/>
      </c>
      <c r="D351" s="5" t="str">
        <f>IF('Class-10 Data entry'!D354="","",'Class-10 Data entry'!D354)</f>
        <v/>
      </c>
      <c r="E351" s="5" t="str">
        <f>IF('Class-10 Data entry'!E354="","",'Class-10 Data entry'!E354)</f>
        <v/>
      </c>
      <c r="F351" s="5" t="str">
        <f>IF('Class-10 Data entry'!F354:H354="","",ROUNDUP(AVERAGE('Class-10 Data entry'!F354:H354)*45%,0))</f>
        <v/>
      </c>
      <c r="G351" s="5" t="str">
        <f>IF('Class-10 Data entry'!J354="","",ROUNDUP('Class-10 Data entry'!K354*25%,0))</f>
        <v/>
      </c>
      <c r="H351" s="95" t="str">
        <f>IF('Class-10 Data entry'!L354="","",ROUNDUP('Class-10 Data entry'!L354,0))</f>
        <v/>
      </c>
      <c r="I351" s="95" t="str">
        <f>IF('Class-10 Data entry'!M354="","",ROUNDUP('Class-10 Data entry'!M354,0))</f>
        <v/>
      </c>
      <c r="J351" s="95" t="str">
        <f>IF('Class-10 Data entry'!N354="","",ROUNDUP('Class-10 Data entry'!N354,0))</f>
        <v/>
      </c>
      <c r="K351" s="95" t="str">
        <f>IF('Class-10 Data entry'!O354="","",ROUNDUP('Class-10 Data entry'!O354,0))</f>
        <v/>
      </c>
      <c r="L351" s="95" t="str">
        <f>IF('Class-10 Data entry'!P354="","",ROUNDUP('Class-10 Data entry'!P354,0))</f>
        <v/>
      </c>
      <c r="M351" s="95" t="str">
        <f>IF('Class-10 Data entry'!Q354="","",ROUNDUP('Class-10 Data entry'!Q354,0))</f>
        <v/>
      </c>
    </row>
    <row r="352" spans="1:13" ht="21" customHeight="1">
      <c r="A352" s="5" t="str">
        <f>IF('Class-10 Data entry'!A355="","",IF('Class-10 Data entry'!A355=0,"",'Class-10 Data entry'!A355))</f>
        <v/>
      </c>
      <c r="B352" s="5" t="str">
        <f>IF('Class-10 Data entry'!B355="","",'Class-10 Data entry'!B355)</f>
        <v/>
      </c>
      <c r="C352" s="45" t="str">
        <f>IF('Class-10 Data entry'!C355="","",UPPER('Class-10 Data entry'!C355))</f>
        <v/>
      </c>
      <c r="D352" s="5" t="str">
        <f>IF('Class-10 Data entry'!D355="","",'Class-10 Data entry'!D355)</f>
        <v/>
      </c>
      <c r="E352" s="5" t="str">
        <f>IF('Class-10 Data entry'!E355="","",'Class-10 Data entry'!E355)</f>
        <v/>
      </c>
      <c r="F352" s="5" t="str">
        <f>IF('Class-10 Data entry'!F355:H355="","",ROUNDUP(AVERAGE('Class-10 Data entry'!F355:H355)*45%,0))</f>
        <v/>
      </c>
      <c r="G352" s="5" t="str">
        <f>IF('Class-10 Data entry'!J355="","",ROUNDUP('Class-10 Data entry'!K355*25%,0))</f>
        <v/>
      </c>
      <c r="H352" s="95" t="str">
        <f>IF('Class-10 Data entry'!L355="","",ROUNDUP('Class-10 Data entry'!L355,0))</f>
        <v/>
      </c>
      <c r="I352" s="95" t="str">
        <f>IF('Class-10 Data entry'!M355="","",ROUNDUP('Class-10 Data entry'!M355,0))</f>
        <v/>
      </c>
      <c r="J352" s="95" t="str">
        <f>IF('Class-10 Data entry'!N355="","",ROUNDUP('Class-10 Data entry'!N355,0))</f>
        <v/>
      </c>
      <c r="K352" s="95" t="str">
        <f>IF('Class-10 Data entry'!O355="","",ROUNDUP('Class-10 Data entry'!O355,0))</f>
        <v/>
      </c>
      <c r="L352" s="95" t="str">
        <f>IF('Class-10 Data entry'!P355="","",ROUNDUP('Class-10 Data entry'!P355,0))</f>
        <v/>
      </c>
      <c r="M352" s="95" t="str">
        <f>IF('Class-10 Data entry'!Q355="","",ROUNDUP('Class-10 Data entry'!Q355,0))</f>
        <v/>
      </c>
    </row>
    <row r="353" spans="1:13" ht="21" customHeight="1">
      <c r="A353" s="5" t="str">
        <f>IF('Class-10 Data entry'!A356="","",IF('Class-10 Data entry'!A356=0,"",'Class-10 Data entry'!A356))</f>
        <v/>
      </c>
      <c r="B353" s="5" t="str">
        <f>IF('Class-10 Data entry'!B356="","",'Class-10 Data entry'!B356)</f>
        <v/>
      </c>
      <c r="C353" s="45" t="str">
        <f>IF('Class-10 Data entry'!C356="","",UPPER('Class-10 Data entry'!C356))</f>
        <v/>
      </c>
      <c r="D353" s="5" t="str">
        <f>IF('Class-10 Data entry'!D356="","",'Class-10 Data entry'!D356)</f>
        <v/>
      </c>
      <c r="E353" s="5" t="str">
        <f>IF('Class-10 Data entry'!E356="","",'Class-10 Data entry'!E356)</f>
        <v/>
      </c>
      <c r="F353" s="5" t="str">
        <f>IF('Class-10 Data entry'!F356:H356="","",ROUNDUP(AVERAGE('Class-10 Data entry'!F356:H356)*45%,0))</f>
        <v/>
      </c>
      <c r="G353" s="5" t="str">
        <f>IF('Class-10 Data entry'!J356="","",ROUNDUP('Class-10 Data entry'!K356*25%,0))</f>
        <v/>
      </c>
      <c r="H353" s="95" t="str">
        <f>IF('Class-10 Data entry'!L356="","",ROUNDUP('Class-10 Data entry'!L356,0))</f>
        <v/>
      </c>
      <c r="I353" s="95" t="str">
        <f>IF('Class-10 Data entry'!M356="","",ROUNDUP('Class-10 Data entry'!M356,0))</f>
        <v/>
      </c>
      <c r="J353" s="95" t="str">
        <f>IF('Class-10 Data entry'!N356="","",ROUNDUP('Class-10 Data entry'!N356,0))</f>
        <v/>
      </c>
      <c r="K353" s="95" t="str">
        <f>IF('Class-10 Data entry'!O356="","",ROUNDUP('Class-10 Data entry'!O356,0))</f>
        <v/>
      </c>
      <c r="L353" s="95" t="str">
        <f>IF('Class-10 Data entry'!P356="","",ROUNDUP('Class-10 Data entry'!P356,0))</f>
        <v/>
      </c>
      <c r="M353" s="95" t="str">
        <f>IF('Class-10 Data entry'!Q356="","",ROUNDUP('Class-10 Data entry'!Q356,0))</f>
        <v/>
      </c>
    </row>
    <row r="354" spans="1:13" ht="21" customHeight="1">
      <c r="A354" s="5" t="str">
        <f>IF('Class-10 Data entry'!A357="","",IF('Class-10 Data entry'!A357=0,"",'Class-10 Data entry'!A357))</f>
        <v/>
      </c>
      <c r="B354" s="5" t="str">
        <f>IF('Class-10 Data entry'!B357="","",'Class-10 Data entry'!B357)</f>
        <v/>
      </c>
      <c r="C354" s="45" t="str">
        <f>IF('Class-10 Data entry'!C357="","",UPPER('Class-10 Data entry'!C357))</f>
        <v/>
      </c>
      <c r="D354" s="5" t="str">
        <f>IF('Class-10 Data entry'!D357="","",'Class-10 Data entry'!D357)</f>
        <v/>
      </c>
      <c r="E354" s="5" t="str">
        <f>IF('Class-10 Data entry'!E357="","",'Class-10 Data entry'!E357)</f>
        <v/>
      </c>
      <c r="F354" s="5" t="str">
        <f>IF('Class-10 Data entry'!F357:H357="","",ROUNDUP(AVERAGE('Class-10 Data entry'!F357:H357)*45%,0))</f>
        <v/>
      </c>
      <c r="G354" s="5" t="str">
        <f>IF('Class-10 Data entry'!J357="","",ROUNDUP('Class-10 Data entry'!K357*25%,0))</f>
        <v/>
      </c>
      <c r="H354" s="95" t="str">
        <f>IF('Class-10 Data entry'!L357="","",ROUNDUP('Class-10 Data entry'!L357,0))</f>
        <v/>
      </c>
      <c r="I354" s="95" t="str">
        <f>IF('Class-10 Data entry'!M357="","",ROUNDUP('Class-10 Data entry'!M357,0))</f>
        <v/>
      </c>
      <c r="J354" s="95" t="str">
        <f>IF('Class-10 Data entry'!N357="","",ROUNDUP('Class-10 Data entry'!N357,0))</f>
        <v/>
      </c>
      <c r="K354" s="95" t="str">
        <f>IF('Class-10 Data entry'!O357="","",ROUNDUP('Class-10 Data entry'!O357,0))</f>
        <v/>
      </c>
      <c r="L354" s="95" t="str">
        <f>IF('Class-10 Data entry'!P357="","",ROUNDUP('Class-10 Data entry'!P357,0))</f>
        <v/>
      </c>
      <c r="M354" s="95" t="str">
        <f>IF('Class-10 Data entry'!Q357="","",ROUNDUP('Class-10 Data entry'!Q357,0))</f>
        <v/>
      </c>
    </row>
    <row r="355" spans="1:13" ht="21" customHeight="1">
      <c r="A355" s="5" t="str">
        <f>IF('Class-10 Data entry'!A358="","",IF('Class-10 Data entry'!A358=0,"",'Class-10 Data entry'!A358))</f>
        <v/>
      </c>
      <c r="B355" s="5" t="str">
        <f>IF('Class-10 Data entry'!B358="","",'Class-10 Data entry'!B358)</f>
        <v/>
      </c>
      <c r="C355" s="45" t="str">
        <f>IF('Class-10 Data entry'!C358="","",UPPER('Class-10 Data entry'!C358))</f>
        <v/>
      </c>
      <c r="D355" s="5" t="str">
        <f>IF('Class-10 Data entry'!D358="","",'Class-10 Data entry'!D358)</f>
        <v/>
      </c>
      <c r="E355" s="5" t="str">
        <f>IF('Class-10 Data entry'!E358="","",'Class-10 Data entry'!E358)</f>
        <v/>
      </c>
      <c r="F355" s="5" t="str">
        <f>IF('Class-10 Data entry'!F358:H358="","",ROUNDUP(AVERAGE('Class-10 Data entry'!F358:H358)*45%,0))</f>
        <v/>
      </c>
      <c r="G355" s="5" t="str">
        <f>IF('Class-10 Data entry'!J358="","",ROUNDUP('Class-10 Data entry'!K358*25%,0))</f>
        <v/>
      </c>
      <c r="H355" s="95" t="str">
        <f>IF('Class-10 Data entry'!L358="","",ROUNDUP('Class-10 Data entry'!L358,0))</f>
        <v/>
      </c>
      <c r="I355" s="95" t="str">
        <f>IF('Class-10 Data entry'!M358="","",ROUNDUP('Class-10 Data entry'!M358,0))</f>
        <v/>
      </c>
      <c r="J355" s="95" t="str">
        <f>IF('Class-10 Data entry'!N358="","",ROUNDUP('Class-10 Data entry'!N358,0))</f>
        <v/>
      </c>
      <c r="K355" s="95" t="str">
        <f>IF('Class-10 Data entry'!O358="","",ROUNDUP('Class-10 Data entry'!O358,0))</f>
        <v/>
      </c>
      <c r="L355" s="95" t="str">
        <f>IF('Class-10 Data entry'!P358="","",ROUNDUP('Class-10 Data entry'!P358,0))</f>
        <v/>
      </c>
      <c r="M355" s="95" t="str">
        <f>IF('Class-10 Data entry'!Q358="","",ROUNDUP('Class-10 Data entry'!Q358,0))</f>
        <v/>
      </c>
    </row>
    <row r="356" spans="1:13" ht="21" customHeight="1">
      <c r="A356" s="5" t="str">
        <f>IF('Class-10 Data entry'!A359="","",IF('Class-10 Data entry'!A359=0,"",'Class-10 Data entry'!A359))</f>
        <v/>
      </c>
      <c r="B356" s="5" t="str">
        <f>IF('Class-10 Data entry'!B359="","",'Class-10 Data entry'!B359)</f>
        <v/>
      </c>
      <c r="C356" s="45" t="str">
        <f>IF('Class-10 Data entry'!C359="","",UPPER('Class-10 Data entry'!C359))</f>
        <v/>
      </c>
      <c r="D356" s="5" t="str">
        <f>IF('Class-10 Data entry'!D359="","",'Class-10 Data entry'!D359)</f>
        <v/>
      </c>
      <c r="E356" s="5" t="str">
        <f>IF('Class-10 Data entry'!E359="","",'Class-10 Data entry'!E359)</f>
        <v/>
      </c>
      <c r="F356" s="5" t="str">
        <f>IF('Class-10 Data entry'!F359:H359="","",ROUNDUP(AVERAGE('Class-10 Data entry'!F359:H359)*45%,0))</f>
        <v/>
      </c>
      <c r="G356" s="5" t="str">
        <f>IF('Class-10 Data entry'!J359="","",ROUNDUP('Class-10 Data entry'!K359*25%,0))</f>
        <v/>
      </c>
      <c r="H356" s="95" t="str">
        <f>IF('Class-10 Data entry'!L359="","",ROUNDUP('Class-10 Data entry'!L359,0))</f>
        <v/>
      </c>
      <c r="I356" s="95" t="str">
        <f>IF('Class-10 Data entry'!M359="","",ROUNDUP('Class-10 Data entry'!M359,0))</f>
        <v/>
      </c>
      <c r="J356" s="95" t="str">
        <f>IF('Class-10 Data entry'!N359="","",ROUNDUP('Class-10 Data entry'!N359,0))</f>
        <v/>
      </c>
      <c r="K356" s="95" t="str">
        <f>IF('Class-10 Data entry'!O359="","",ROUNDUP('Class-10 Data entry'!O359,0))</f>
        <v/>
      </c>
      <c r="L356" s="95" t="str">
        <f>IF('Class-10 Data entry'!P359="","",ROUNDUP('Class-10 Data entry'!P359,0))</f>
        <v/>
      </c>
      <c r="M356" s="95" t="str">
        <f>IF('Class-10 Data entry'!Q359="","",ROUNDUP('Class-10 Data entry'!Q359,0))</f>
        <v/>
      </c>
    </row>
    <row r="357" spans="1:13" ht="21" customHeight="1">
      <c r="A357" s="5" t="str">
        <f>IF('Class-10 Data entry'!A360="","",IF('Class-10 Data entry'!A360=0,"",'Class-10 Data entry'!A360))</f>
        <v/>
      </c>
      <c r="B357" s="5" t="str">
        <f>IF('Class-10 Data entry'!B360="","",'Class-10 Data entry'!B360)</f>
        <v/>
      </c>
      <c r="C357" s="45" t="str">
        <f>IF('Class-10 Data entry'!C360="","",UPPER('Class-10 Data entry'!C360))</f>
        <v/>
      </c>
      <c r="D357" s="5" t="str">
        <f>IF('Class-10 Data entry'!D360="","",'Class-10 Data entry'!D360)</f>
        <v/>
      </c>
      <c r="E357" s="5" t="str">
        <f>IF('Class-10 Data entry'!E360="","",'Class-10 Data entry'!E360)</f>
        <v/>
      </c>
      <c r="F357" s="5" t="str">
        <f>IF('Class-10 Data entry'!F360:H360="","",ROUNDUP(AVERAGE('Class-10 Data entry'!F360:H360)*45%,0))</f>
        <v/>
      </c>
      <c r="G357" s="5" t="str">
        <f>IF('Class-10 Data entry'!J360="","",ROUNDUP('Class-10 Data entry'!K360*25%,0))</f>
        <v/>
      </c>
      <c r="H357" s="95" t="str">
        <f>IF('Class-10 Data entry'!L360="","",ROUNDUP('Class-10 Data entry'!L360,0))</f>
        <v/>
      </c>
      <c r="I357" s="95" t="str">
        <f>IF('Class-10 Data entry'!M360="","",ROUNDUP('Class-10 Data entry'!M360,0))</f>
        <v/>
      </c>
      <c r="J357" s="95" t="str">
        <f>IF('Class-10 Data entry'!N360="","",ROUNDUP('Class-10 Data entry'!N360,0))</f>
        <v/>
      </c>
      <c r="K357" s="95" t="str">
        <f>IF('Class-10 Data entry'!O360="","",ROUNDUP('Class-10 Data entry'!O360,0))</f>
        <v/>
      </c>
      <c r="L357" s="95" t="str">
        <f>IF('Class-10 Data entry'!P360="","",ROUNDUP('Class-10 Data entry'!P360,0))</f>
        <v/>
      </c>
      <c r="M357" s="95" t="str">
        <f>IF('Class-10 Data entry'!Q360="","",ROUNDUP('Class-10 Data entry'!Q360,0))</f>
        <v/>
      </c>
    </row>
    <row r="358" spans="1:13" ht="21" customHeight="1">
      <c r="A358" s="5" t="str">
        <f>IF('Class-10 Data entry'!A361="","",IF('Class-10 Data entry'!A361=0,"",'Class-10 Data entry'!A361))</f>
        <v/>
      </c>
      <c r="B358" s="5" t="str">
        <f>IF('Class-10 Data entry'!B361="","",'Class-10 Data entry'!B361)</f>
        <v/>
      </c>
      <c r="C358" s="45" t="str">
        <f>IF('Class-10 Data entry'!C361="","",UPPER('Class-10 Data entry'!C361))</f>
        <v/>
      </c>
      <c r="D358" s="5" t="str">
        <f>IF('Class-10 Data entry'!D361="","",'Class-10 Data entry'!D361)</f>
        <v/>
      </c>
      <c r="E358" s="5" t="str">
        <f>IF('Class-10 Data entry'!E361="","",'Class-10 Data entry'!E361)</f>
        <v/>
      </c>
      <c r="F358" s="5" t="str">
        <f>IF('Class-10 Data entry'!F361:H361="","",ROUNDUP(AVERAGE('Class-10 Data entry'!F361:H361)*45%,0))</f>
        <v/>
      </c>
      <c r="G358" s="5" t="str">
        <f>IF('Class-10 Data entry'!J361="","",ROUNDUP('Class-10 Data entry'!K361*25%,0))</f>
        <v/>
      </c>
      <c r="H358" s="95" t="str">
        <f>IF('Class-10 Data entry'!L361="","",ROUNDUP('Class-10 Data entry'!L361,0))</f>
        <v/>
      </c>
      <c r="I358" s="95" t="str">
        <f>IF('Class-10 Data entry'!M361="","",ROUNDUP('Class-10 Data entry'!M361,0))</f>
        <v/>
      </c>
      <c r="J358" s="95" t="str">
        <f>IF('Class-10 Data entry'!N361="","",ROUNDUP('Class-10 Data entry'!N361,0))</f>
        <v/>
      </c>
      <c r="K358" s="95" t="str">
        <f>IF('Class-10 Data entry'!O361="","",ROUNDUP('Class-10 Data entry'!O361,0))</f>
        <v/>
      </c>
      <c r="L358" s="95" t="str">
        <f>IF('Class-10 Data entry'!P361="","",ROUNDUP('Class-10 Data entry'!P361,0))</f>
        <v/>
      </c>
      <c r="M358" s="95" t="str">
        <f>IF('Class-10 Data entry'!Q361="","",ROUNDUP('Class-10 Data entry'!Q361,0))</f>
        <v/>
      </c>
    </row>
    <row r="359" spans="1:13" ht="21" customHeight="1">
      <c r="A359" s="5" t="str">
        <f>IF('Class-10 Data entry'!A362="","",IF('Class-10 Data entry'!A362=0,"",'Class-10 Data entry'!A362))</f>
        <v/>
      </c>
      <c r="B359" s="5" t="str">
        <f>IF('Class-10 Data entry'!B362="","",'Class-10 Data entry'!B362)</f>
        <v/>
      </c>
      <c r="C359" s="45" t="str">
        <f>IF('Class-10 Data entry'!C362="","",UPPER('Class-10 Data entry'!C362))</f>
        <v/>
      </c>
      <c r="D359" s="5" t="str">
        <f>IF('Class-10 Data entry'!D362="","",'Class-10 Data entry'!D362)</f>
        <v/>
      </c>
      <c r="E359" s="5" t="str">
        <f>IF('Class-10 Data entry'!E362="","",'Class-10 Data entry'!E362)</f>
        <v/>
      </c>
      <c r="F359" s="5" t="str">
        <f>IF('Class-10 Data entry'!F362:H362="","",ROUNDUP(AVERAGE('Class-10 Data entry'!F362:H362)*45%,0))</f>
        <v/>
      </c>
      <c r="G359" s="5" t="str">
        <f>IF('Class-10 Data entry'!J362="","",ROUNDUP('Class-10 Data entry'!K362*25%,0))</f>
        <v/>
      </c>
      <c r="H359" s="95" t="str">
        <f>IF('Class-10 Data entry'!L362="","",ROUNDUP('Class-10 Data entry'!L362,0))</f>
        <v/>
      </c>
      <c r="I359" s="95" t="str">
        <f>IF('Class-10 Data entry'!M362="","",ROUNDUP('Class-10 Data entry'!M362,0))</f>
        <v/>
      </c>
      <c r="J359" s="95" t="str">
        <f>IF('Class-10 Data entry'!N362="","",ROUNDUP('Class-10 Data entry'!N362,0))</f>
        <v/>
      </c>
      <c r="K359" s="95" t="str">
        <f>IF('Class-10 Data entry'!O362="","",ROUNDUP('Class-10 Data entry'!O362,0))</f>
        <v/>
      </c>
      <c r="L359" s="95" t="str">
        <f>IF('Class-10 Data entry'!P362="","",ROUNDUP('Class-10 Data entry'!P362,0))</f>
        <v/>
      </c>
      <c r="M359" s="95" t="str">
        <f>IF('Class-10 Data entry'!Q362="","",ROUNDUP('Class-10 Data entry'!Q362,0))</f>
        <v/>
      </c>
    </row>
    <row r="360" spans="1:13" ht="21" customHeight="1">
      <c r="A360" s="5" t="str">
        <f>IF('Class-10 Data entry'!A363="","",IF('Class-10 Data entry'!A363=0,"",'Class-10 Data entry'!A363))</f>
        <v/>
      </c>
      <c r="B360" s="5" t="str">
        <f>IF('Class-10 Data entry'!B363="","",'Class-10 Data entry'!B363)</f>
        <v/>
      </c>
      <c r="C360" s="45" t="str">
        <f>IF('Class-10 Data entry'!C363="","",UPPER('Class-10 Data entry'!C363))</f>
        <v/>
      </c>
      <c r="D360" s="5" t="str">
        <f>IF('Class-10 Data entry'!D363="","",'Class-10 Data entry'!D363)</f>
        <v/>
      </c>
      <c r="E360" s="5" t="str">
        <f>IF('Class-10 Data entry'!E363="","",'Class-10 Data entry'!E363)</f>
        <v/>
      </c>
      <c r="F360" s="5" t="str">
        <f>IF('Class-10 Data entry'!F363:H363="","",ROUNDUP(AVERAGE('Class-10 Data entry'!F363:H363)*45%,0))</f>
        <v/>
      </c>
      <c r="G360" s="5" t="str">
        <f>IF('Class-10 Data entry'!J363="","",ROUNDUP('Class-10 Data entry'!K363*25%,0))</f>
        <v/>
      </c>
      <c r="H360" s="95" t="str">
        <f>IF('Class-10 Data entry'!L363="","",ROUNDUP('Class-10 Data entry'!L363,0))</f>
        <v/>
      </c>
      <c r="I360" s="95" t="str">
        <f>IF('Class-10 Data entry'!M363="","",ROUNDUP('Class-10 Data entry'!M363,0))</f>
        <v/>
      </c>
      <c r="J360" s="95" t="str">
        <f>IF('Class-10 Data entry'!N363="","",ROUNDUP('Class-10 Data entry'!N363,0))</f>
        <v/>
      </c>
      <c r="K360" s="95" t="str">
        <f>IF('Class-10 Data entry'!O363="","",ROUNDUP('Class-10 Data entry'!O363,0))</f>
        <v/>
      </c>
      <c r="L360" s="95" t="str">
        <f>IF('Class-10 Data entry'!P363="","",ROUNDUP('Class-10 Data entry'!P363,0))</f>
        <v/>
      </c>
      <c r="M360" s="95" t="str">
        <f>IF('Class-10 Data entry'!Q363="","",ROUNDUP('Class-10 Data entry'!Q363,0))</f>
        <v/>
      </c>
    </row>
    <row r="361" spans="1:13" ht="21" customHeight="1">
      <c r="A361" s="5" t="str">
        <f>IF('Class-10 Data entry'!A364="","",IF('Class-10 Data entry'!A364=0,"",'Class-10 Data entry'!A364))</f>
        <v/>
      </c>
      <c r="B361" s="5" t="str">
        <f>IF('Class-10 Data entry'!B364="","",'Class-10 Data entry'!B364)</f>
        <v/>
      </c>
      <c r="C361" s="45" t="str">
        <f>IF('Class-10 Data entry'!C364="","",UPPER('Class-10 Data entry'!C364))</f>
        <v/>
      </c>
      <c r="D361" s="5" t="str">
        <f>IF('Class-10 Data entry'!D364="","",'Class-10 Data entry'!D364)</f>
        <v/>
      </c>
      <c r="E361" s="5" t="str">
        <f>IF('Class-10 Data entry'!E364="","",'Class-10 Data entry'!E364)</f>
        <v/>
      </c>
      <c r="F361" s="5" t="str">
        <f>IF('Class-10 Data entry'!F364:H364="","",ROUNDUP(AVERAGE('Class-10 Data entry'!F364:H364)*45%,0))</f>
        <v/>
      </c>
      <c r="G361" s="5" t="str">
        <f>IF('Class-10 Data entry'!J364="","",ROUNDUP('Class-10 Data entry'!K364*25%,0))</f>
        <v/>
      </c>
      <c r="H361" s="95" t="str">
        <f>IF('Class-10 Data entry'!L364="","",ROUNDUP('Class-10 Data entry'!L364,0))</f>
        <v/>
      </c>
      <c r="I361" s="95" t="str">
        <f>IF('Class-10 Data entry'!M364="","",ROUNDUP('Class-10 Data entry'!M364,0))</f>
        <v/>
      </c>
      <c r="J361" s="95" t="str">
        <f>IF('Class-10 Data entry'!N364="","",ROUNDUP('Class-10 Data entry'!N364,0))</f>
        <v/>
      </c>
      <c r="K361" s="95" t="str">
        <f>IF('Class-10 Data entry'!O364="","",ROUNDUP('Class-10 Data entry'!O364,0))</f>
        <v/>
      </c>
      <c r="L361" s="95" t="str">
        <f>IF('Class-10 Data entry'!P364="","",ROUNDUP('Class-10 Data entry'!P364,0))</f>
        <v/>
      </c>
      <c r="M361" s="95" t="str">
        <f>IF('Class-10 Data entry'!Q364="","",ROUNDUP('Class-10 Data entry'!Q364,0))</f>
        <v/>
      </c>
    </row>
    <row r="362" spans="1:13" ht="21" customHeight="1">
      <c r="A362" s="5" t="str">
        <f>IF('Class-10 Data entry'!A365="","",IF('Class-10 Data entry'!A365=0,"",'Class-10 Data entry'!A365))</f>
        <v/>
      </c>
      <c r="B362" s="5" t="str">
        <f>IF('Class-10 Data entry'!B365="","",'Class-10 Data entry'!B365)</f>
        <v/>
      </c>
      <c r="C362" s="45" t="str">
        <f>IF('Class-10 Data entry'!C365="","",UPPER('Class-10 Data entry'!C365))</f>
        <v/>
      </c>
      <c r="D362" s="5" t="str">
        <f>IF('Class-10 Data entry'!D365="","",'Class-10 Data entry'!D365)</f>
        <v/>
      </c>
      <c r="E362" s="5" t="str">
        <f>IF('Class-10 Data entry'!E365="","",'Class-10 Data entry'!E365)</f>
        <v/>
      </c>
      <c r="F362" s="5" t="str">
        <f>IF('Class-10 Data entry'!F365:H365="","",ROUNDUP(AVERAGE('Class-10 Data entry'!F365:H365)*45%,0))</f>
        <v/>
      </c>
      <c r="G362" s="5" t="str">
        <f>IF('Class-10 Data entry'!J365="","",ROUNDUP('Class-10 Data entry'!K365*25%,0))</f>
        <v/>
      </c>
      <c r="H362" s="95" t="str">
        <f>IF('Class-10 Data entry'!L365="","",ROUNDUP('Class-10 Data entry'!L365,0))</f>
        <v/>
      </c>
      <c r="I362" s="95" t="str">
        <f>IF('Class-10 Data entry'!M365="","",ROUNDUP('Class-10 Data entry'!M365,0))</f>
        <v/>
      </c>
      <c r="J362" s="95" t="str">
        <f>IF('Class-10 Data entry'!N365="","",ROUNDUP('Class-10 Data entry'!N365,0))</f>
        <v/>
      </c>
      <c r="K362" s="95" t="str">
        <f>IF('Class-10 Data entry'!O365="","",ROUNDUP('Class-10 Data entry'!O365,0))</f>
        <v/>
      </c>
      <c r="L362" s="95" t="str">
        <f>IF('Class-10 Data entry'!P365="","",ROUNDUP('Class-10 Data entry'!P365,0))</f>
        <v/>
      </c>
      <c r="M362" s="95" t="str">
        <f>IF('Class-10 Data entry'!Q365="","",ROUNDUP('Class-10 Data entry'!Q365,0))</f>
        <v/>
      </c>
    </row>
    <row r="363" spans="1:13" ht="21" customHeight="1">
      <c r="A363" s="5" t="str">
        <f>IF('Class-10 Data entry'!A366="","",IF('Class-10 Data entry'!A366=0,"",'Class-10 Data entry'!A366))</f>
        <v/>
      </c>
      <c r="B363" s="5" t="str">
        <f>IF('Class-10 Data entry'!B366="","",'Class-10 Data entry'!B366)</f>
        <v/>
      </c>
      <c r="C363" s="45" t="str">
        <f>IF('Class-10 Data entry'!C366="","",UPPER('Class-10 Data entry'!C366))</f>
        <v/>
      </c>
      <c r="D363" s="5" t="str">
        <f>IF('Class-10 Data entry'!D366="","",'Class-10 Data entry'!D366)</f>
        <v/>
      </c>
      <c r="E363" s="5" t="str">
        <f>IF('Class-10 Data entry'!E366="","",'Class-10 Data entry'!E366)</f>
        <v/>
      </c>
      <c r="F363" s="5" t="str">
        <f>IF('Class-10 Data entry'!F366:H366="","",ROUNDUP(AVERAGE('Class-10 Data entry'!F366:H366)*45%,0))</f>
        <v/>
      </c>
      <c r="G363" s="5" t="str">
        <f>IF('Class-10 Data entry'!J366="","",ROUNDUP('Class-10 Data entry'!K366*25%,0))</f>
        <v/>
      </c>
      <c r="H363" s="95" t="str">
        <f>IF('Class-10 Data entry'!L366="","",ROUNDUP('Class-10 Data entry'!L366,0))</f>
        <v/>
      </c>
      <c r="I363" s="95" t="str">
        <f>IF('Class-10 Data entry'!M366="","",ROUNDUP('Class-10 Data entry'!M366,0))</f>
        <v/>
      </c>
      <c r="J363" s="95" t="str">
        <f>IF('Class-10 Data entry'!N366="","",ROUNDUP('Class-10 Data entry'!N366,0))</f>
        <v/>
      </c>
      <c r="K363" s="95" t="str">
        <f>IF('Class-10 Data entry'!O366="","",ROUNDUP('Class-10 Data entry'!O366,0))</f>
        <v/>
      </c>
      <c r="L363" s="95" t="str">
        <f>IF('Class-10 Data entry'!P366="","",ROUNDUP('Class-10 Data entry'!P366,0))</f>
        <v/>
      </c>
      <c r="M363" s="95" t="str">
        <f>IF('Class-10 Data entry'!Q366="","",ROUNDUP('Class-10 Data entry'!Q366,0))</f>
        <v/>
      </c>
    </row>
    <row r="364" spans="1:13" ht="21" customHeight="1">
      <c r="A364" s="5" t="str">
        <f>IF('Class-10 Data entry'!A367="","",IF('Class-10 Data entry'!A367=0,"",'Class-10 Data entry'!A367))</f>
        <v/>
      </c>
      <c r="B364" s="5" t="str">
        <f>IF('Class-10 Data entry'!B367="","",'Class-10 Data entry'!B367)</f>
        <v/>
      </c>
      <c r="C364" s="45" t="str">
        <f>IF('Class-10 Data entry'!C367="","",UPPER('Class-10 Data entry'!C367))</f>
        <v/>
      </c>
      <c r="D364" s="5" t="str">
        <f>IF('Class-10 Data entry'!D367="","",'Class-10 Data entry'!D367)</f>
        <v/>
      </c>
      <c r="E364" s="5" t="str">
        <f>IF('Class-10 Data entry'!E367="","",'Class-10 Data entry'!E367)</f>
        <v/>
      </c>
      <c r="F364" s="5" t="str">
        <f>IF('Class-10 Data entry'!F367:H367="","",ROUNDUP(AVERAGE('Class-10 Data entry'!F367:H367)*45%,0))</f>
        <v/>
      </c>
      <c r="G364" s="5" t="str">
        <f>IF('Class-10 Data entry'!J367="","",ROUNDUP('Class-10 Data entry'!K367*25%,0))</f>
        <v/>
      </c>
      <c r="H364" s="95" t="str">
        <f>IF('Class-10 Data entry'!L367="","",ROUNDUP('Class-10 Data entry'!L367,0))</f>
        <v/>
      </c>
      <c r="I364" s="95" t="str">
        <f>IF('Class-10 Data entry'!M367="","",ROUNDUP('Class-10 Data entry'!M367,0))</f>
        <v/>
      </c>
      <c r="J364" s="95" t="str">
        <f>IF('Class-10 Data entry'!N367="","",ROUNDUP('Class-10 Data entry'!N367,0))</f>
        <v/>
      </c>
      <c r="K364" s="95" t="str">
        <f>IF('Class-10 Data entry'!O367="","",ROUNDUP('Class-10 Data entry'!O367,0))</f>
        <v/>
      </c>
      <c r="L364" s="95" t="str">
        <f>IF('Class-10 Data entry'!P367="","",ROUNDUP('Class-10 Data entry'!P367,0))</f>
        <v/>
      </c>
      <c r="M364" s="95" t="str">
        <f>IF('Class-10 Data entry'!Q367="","",ROUNDUP('Class-10 Data entry'!Q367,0))</f>
        <v/>
      </c>
    </row>
    <row r="365" spans="1:13" ht="21" customHeight="1">
      <c r="A365" s="5" t="str">
        <f>IF('Class-10 Data entry'!A368="","",IF('Class-10 Data entry'!A368=0,"",'Class-10 Data entry'!A368))</f>
        <v/>
      </c>
      <c r="B365" s="5" t="str">
        <f>IF('Class-10 Data entry'!B368="","",'Class-10 Data entry'!B368)</f>
        <v/>
      </c>
      <c r="C365" s="45" t="str">
        <f>IF('Class-10 Data entry'!C368="","",UPPER('Class-10 Data entry'!C368))</f>
        <v/>
      </c>
      <c r="D365" s="5" t="str">
        <f>IF('Class-10 Data entry'!D368="","",'Class-10 Data entry'!D368)</f>
        <v/>
      </c>
      <c r="E365" s="5" t="str">
        <f>IF('Class-10 Data entry'!E368="","",'Class-10 Data entry'!E368)</f>
        <v/>
      </c>
      <c r="F365" s="5" t="str">
        <f>IF('Class-10 Data entry'!F368:H368="","",ROUNDUP(AVERAGE('Class-10 Data entry'!F368:H368)*45%,0))</f>
        <v/>
      </c>
      <c r="G365" s="5" t="str">
        <f>IF('Class-10 Data entry'!J368="","",ROUNDUP('Class-10 Data entry'!K368*25%,0))</f>
        <v/>
      </c>
      <c r="H365" s="95" t="str">
        <f>IF('Class-10 Data entry'!L368="","",ROUNDUP('Class-10 Data entry'!L368,0))</f>
        <v/>
      </c>
      <c r="I365" s="95" t="str">
        <f>IF('Class-10 Data entry'!M368="","",ROUNDUP('Class-10 Data entry'!M368,0))</f>
        <v/>
      </c>
      <c r="J365" s="95" t="str">
        <f>IF('Class-10 Data entry'!N368="","",ROUNDUP('Class-10 Data entry'!N368,0))</f>
        <v/>
      </c>
      <c r="K365" s="95" t="str">
        <f>IF('Class-10 Data entry'!O368="","",ROUNDUP('Class-10 Data entry'!O368,0))</f>
        <v/>
      </c>
      <c r="L365" s="95" t="str">
        <f>IF('Class-10 Data entry'!P368="","",ROUNDUP('Class-10 Data entry'!P368,0))</f>
        <v/>
      </c>
      <c r="M365" s="95" t="str">
        <f>IF('Class-10 Data entry'!Q368="","",ROUNDUP('Class-10 Data entry'!Q368,0))</f>
        <v/>
      </c>
    </row>
    <row r="366" spans="1:13" ht="21" customHeight="1">
      <c r="A366" s="5" t="str">
        <f>IF('Class-10 Data entry'!A369="","",IF('Class-10 Data entry'!A369=0,"",'Class-10 Data entry'!A369))</f>
        <v/>
      </c>
      <c r="B366" s="5" t="str">
        <f>IF('Class-10 Data entry'!B369="","",'Class-10 Data entry'!B369)</f>
        <v/>
      </c>
      <c r="C366" s="45" t="str">
        <f>IF('Class-10 Data entry'!C369="","",UPPER('Class-10 Data entry'!C369))</f>
        <v/>
      </c>
      <c r="D366" s="5" t="str">
        <f>IF('Class-10 Data entry'!D369="","",'Class-10 Data entry'!D369)</f>
        <v/>
      </c>
      <c r="E366" s="5" t="str">
        <f>IF('Class-10 Data entry'!E369="","",'Class-10 Data entry'!E369)</f>
        <v/>
      </c>
      <c r="F366" s="5" t="str">
        <f>IF('Class-10 Data entry'!F369:H369="","",ROUNDUP(AVERAGE('Class-10 Data entry'!F369:H369)*45%,0))</f>
        <v/>
      </c>
      <c r="G366" s="5" t="str">
        <f>IF('Class-10 Data entry'!J369="","",ROUNDUP('Class-10 Data entry'!K369*25%,0))</f>
        <v/>
      </c>
      <c r="H366" s="95" t="str">
        <f>IF('Class-10 Data entry'!L369="","",ROUNDUP('Class-10 Data entry'!L369,0))</f>
        <v/>
      </c>
      <c r="I366" s="95" t="str">
        <f>IF('Class-10 Data entry'!M369="","",ROUNDUP('Class-10 Data entry'!M369,0))</f>
        <v/>
      </c>
      <c r="J366" s="95" t="str">
        <f>IF('Class-10 Data entry'!N369="","",ROUNDUP('Class-10 Data entry'!N369,0))</f>
        <v/>
      </c>
      <c r="K366" s="95" t="str">
        <f>IF('Class-10 Data entry'!O369="","",ROUNDUP('Class-10 Data entry'!O369,0))</f>
        <v/>
      </c>
      <c r="L366" s="95" t="str">
        <f>IF('Class-10 Data entry'!P369="","",ROUNDUP('Class-10 Data entry'!P369,0))</f>
        <v/>
      </c>
      <c r="M366" s="95" t="str">
        <f>IF('Class-10 Data entry'!Q369="","",ROUNDUP('Class-10 Data entry'!Q369,0))</f>
        <v/>
      </c>
    </row>
    <row r="367" spans="1:13" ht="21" customHeight="1">
      <c r="A367" s="5" t="str">
        <f>IF('Class-10 Data entry'!A370="","",IF('Class-10 Data entry'!A370=0,"",'Class-10 Data entry'!A370))</f>
        <v/>
      </c>
      <c r="B367" s="5" t="str">
        <f>IF('Class-10 Data entry'!B370="","",'Class-10 Data entry'!B370)</f>
        <v/>
      </c>
      <c r="C367" s="45" t="str">
        <f>IF('Class-10 Data entry'!C370="","",UPPER('Class-10 Data entry'!C370))</f>
        <v/>
      </c>
      <c r="D367" s="5" t="str">
        <f>IF('Class-10 Data entry'!D370="","",'Class-10 Data entry'!D370)</f>
        <v/>
      </c>
      <c r="E367" s="5" t="str">
        <f>IF('Class-10 Data entry'!E370="","",'Class-10 Data entry'!E370)</f>
        <v/>
      </c>
      <c r="F367" s="5" t="str">
        <f>IF('Class-10 Data entry'!F370:H370="","",ROUNDUP(AVERAGE('Class-10 Data entry'!F370:H370)*45%,0))</f>
        <v/>
      </c>
      <c r="G367" s="5" t="str">
        <f>IF('Class-10 Data entry'!J370="","",ROUNDUP('Class-10 Data entry'!K370*25%,0))</f>
        <v/>
      </c>
      <c r="H367" s="95" t="str">
        <f>IF('Class-10 Data entry'!L370="","",ROUNDUP('Class-10 Data entry'!L370,0))</f>
        <v/>
      </c>
      <c r="I367" s="95" t="str">
        <f>IF('Class-10 Data entry'!M370="","",ROUNDUP('Class-10 Data entry'!M370,0))</f>
        <v/>
      </c>
      <c r="J367" s="95" t="str">
        <f>IF('Class-10 Data entry'!N370="","",ROUNDUP('Class-10 Data entry'!N370,0))</f>
        <v/>
      </c>
      <c r="K367" s="95" t="str">
        <f>IF('Class-10 Data entry'!O370="","",ROUNDUP('Class-10 Data entry'!O370,0))</f>
        <v/>
      </c>
      <c r="L367" s="95" t="str">
        <f>IF('Class-10 Data entry'!P370="","",ROUNDUP('Class-10 Data entry'!P370,0))</f>
        <v/>
      </c>
      <c r="M367" s="95" t="str">
        <f>IF('Class-10 Data entry'!Q370="","",ROUNDUP('Class-10 Data entry'!Q370,0))</f>
        <v/>
      </c>
    </row>
    <row r="368" spans="1:13" ht="21" customHeight="1">
      <c r="A368" s="5" t="str">
        <f>IF('Class-10 Data entry'!A371="","",IF('Class-10 Data entry'!A371=0,"",'Class-10 Data entry'!A371))</f>
        <v/>
      </c>
      <c r="B368" s="5" t="str">
        <f>IF('Class-10 Data entry'!B371="","",'Class-10 Data entry'!B371)</f>
        <v/>
      </c>
      <c r="C368" s="45" t="str">
        <f>IF('Class-10 Data entry'!C371="","",UPPER('Class-10 Data entry'!C371))</f>
        <v/>
      </c>
      <c r="D368" s="5" t="str">
        <f>IF('Class-10 Data entry'!D371="","",'Class-10 Data entry'!D371)</f>
        <v/>
      </c>
      <c r="E368" s="5" t="str">
        <f>IF('Class-10 Data entry'!E371="","",'Class-10 Data entry'!E371)</f>
        <v/>
      </c>
      <c r="F368" s="5" t="str">
        <f>IF('Class-10 Data entry'!F371:H371="","",ROUNDUP(AVERAGE('Class-10 Data entry'!F371:H371)*45%,0))</f>
        <v/>
      </c>
      <c r="G368" s="5" t="str">
        <f>IF('Class-10 Data entry'!J371="","",ROUNDUP('Class-10 Data entry'!K371*25%,0))</f>
        <v/>
      </c>
      <c r="H368" s="95" t="str">
        <f>IF('Class-10 Data entry'!L371="","",ROUNDUP('Class-10 Data entry'!L371,0))</f>
        <v/>
      </c>
      <c r="I368" s="95" t="str">
        <f>IF('Class-10 Data entry'!M371="","",ROUNDUP('Class-10 Data entry'!M371,0))</f>
        <v/>
      </c>
      <c r="J368" s="95" t="str">
        <f>IF('Class-10 Data entry'!N371="","",ROUNDUP('Class-10 Data entry'!N371,0))</f>
        <v/>
      </c>
      <c r="K368" s="95" t="str">
        <f>IF('Class-10 Data entry'!O371="","",ROUNDUP('Class-10 Data entry'!O371,0))</f>
        <v/>
      </c>
      <c r="L368" s="95" t="str">
        <f>IF('Class-10 Data entry'!P371="","",ROUNDUP('Class-10 Data entry'!P371,0))</f>
        <v/>
      </c>
      <c r="M368" s="95" t="str">
        <f>IF('Class-10 Data entry'!Q371="","",ROUNDUP('Class-10 Data entry'!Q371,0))</f>
        <v/>
      </c>
    </row>
    <row r="369" spans="1:13" ht="21" customHeight="1">
      <c r="A369" s="5" t="str">
        <f>IF('Class-10 Data entry'!A372="","",IF('Class-10 Data entry'!A372=0,"",'Class-10 Data entry'!A372))</f>
        <v/>
      </c>
      <c r="B369" s="5" t="str">
        <f>IF('Class-10 Data entry'!B372="","",'Class-10 Data entry'!B372)</f>
        <v/>
      </c>
      <c r="C369" s="45" t="str">
        <f>IF('Class-10 Data entry'!C372="","",UPPER('Class-10 Data entry'!C372))</f>
        <v/>
      </c>
      <c r="D369" s="5" t="str">
        <f>IF('Class-10 Data entry'!D372="","",'Class-10 Data entry'!D372)</f>
        <v/>
      </c>
      <c r="E369" s="5" t="str">
        <f>IF('Class-10 Data entry'!E372="","",'Class-10 Data entry'!E372)</f>
        <v/>
      </c>
      <c r="F369" s="5" t="str">
        <f>IF('Class-10 Data entry'!F372:H372="","",ROUNDUP(AVERAGE('Class-10 Data entry'!F372:H372)*45%,0))</f>
        <v/>
      </c>
      <c r="G369" s="5" t="str">
        <f>IF('Class-10 Data entry'!J372="","",ROUNDUP('Class-10 Data entry'!K372*25%,0))</f>
        <v/>
      </c>
      <c r="H369" s="95" t="str">
        <f>IF('Class-10 Data entry'!L372="","",ROUNDUP('Class-10 Data entry'!L372,0))</f>
        <v/>
      </c>
      <c r="I369" s="95" t="str">
        <f>IF('Class-10 Data entry'!M372="","",ROUNDUP('Class-10 Data entry'!M372,0))</f>
        <v/>
      </c>
      <c r="J369" s="95" t="str">
        <f>IF('Class-10 Data entry'!N372="","",ROUNDUP('Class-10 Data entry'!N372,0))</f>
        <v/>
      </c>
      <c r="K369" s="95" t="str">
        <f>IF('Class-10 Data entry'!O372="","",ROUNDUP('Class-10 Data entry'!O372,0))</f>
        <v/>
      </c>
      <c r="L369" s="95" t="str">
        <f>IF('Class-10 Data entry'!P372="","",ROUNDUP('Class-10 Data entry'!P372,0))</f>
        <v/>
      </c>
      <c r="M369" s="95" t="str">
        <f>IF('Class-10 Data entry'!Q372="","",ROUNDUP('Class-10 Data entry'!Q372,0))</f>
        <v/>
      </c>
    </row>
    <row r="370" spans="1:13" ht="21" customHeight="1">
      <c r="A370" s="5" t="str">
        <f>IF('Class-10 Data entry'!A373="","",IF('Class-10 Data entry'!A373=0,"",'Class-10 Data entry'!A373))</f>
        <v/>
      </c>
      <c r="B370" s="5" t="str">
        <f>IF('Class-10 Data entry'!B373="","",'Class-10 Data entry'!B373)</f>
        <v/>
      </c>
      <c r="C370" s="45" t="str">
        <f>IF('Class-10 Data entry'!C373="","",UPPER('Class-10 Data entry'!C373))</f>
        <v/>
      </c>
      <c r="D370" s="5" t="str">
        <f>IF('Class-10 Data entry'!D373="","",'Class-10 Data entry'!D373)</f>
        <v/>
      </c>
      <c r="E370" s="5" t="str">
        <f>IF('Class-10 Data entry'!E373="","",'Class-10 Data entry'!E373)</f>
        <v/>
      </c>
      <c r="F370" s="5" t="str">
        <f>IF('Class-10 Data entry'!F373:H373="","",ROUNDUP(AVERAGE('Class-10 Data entry'!F373:H373)*45%,0))</f>
        <v/>
      </c>
      <c r="G370" s="5" t="str">
        <f>IF('Class-10 Data entry'!J373="","",ROUNDUP('Class-10 Data entry'!K373*25%,0))</f>
        <v/>
      </c>
      <c r="H370" s="95" t="str">
        <f>IF('Class-10 Data entry'!L373="","",ROUNDUP('Class-10 Data entry'!L373,0))</f>
        <v/>
      </c>
      <c r="I370" s="95" t="str">
        <f>IF('Class-10 Data entry'!M373="","",ROUNDUP('Class-10 Data entry'!M373,0))</f>
        <v/>
      </c>
      <c r="J370" s="95" t="str">
        <f>IF('Class-10 Data entry'!N373="","",ROUNDUP('Class-10 Data entry'!N373,0))</f>
        <v/>
      </c>
      <c r="K370" s="95" t="str">
        <f>IF('Class-10 Data entry'!O373="","",ROUNDUP('Class-10 Data entry'!O373,0))</f>
        <v/>
      </c>
      <c r="L370" s="95" t="str">
        <f>IF('Class-10 Data entry'!P373="","",ROUNDUP('Class-10 Data entry'!P373,0))</f>
        <v/>
      </c>
      <c r="M370" s="95" t="str">
        <f>IF('Class-10 Data entry'!Q373="","",ROUNDUP('Class-10 Data entry'!Q373,0))</f>
        <v/>
      </c>
    </row>
    <row r="371" spans="1:13" ht="21" customHeight="1">
      <c r="A371" s="5" t="str">
        <f>IF('Class-10 Data entry'!A374="","",IF('Class-10 Data entry'!A374=0,"",'Class-10 Data entry'!A374))</f>
        <v/>
      </c>
      <c r="B371" s="5" t="str">
        <f>IF('Class-10 Data entry'!B374="","",'Class-10 Data entry'!B374)</f>
        <v/>
      </c>
      <c r="C371" s="45" t="str">
        <f>IF('Class-10 Data entry'!C374="","",UPPER('Class-10 Data entry'!C374))</f>
        <v/>
      </c>
      <c r="D371" s="5" t="str">
        <f>IF('Class-10 Data entry'!D374="","",'Class-10 Data entry'!D374)</f>
        <v/>
      </c>
      <c r="E371" s="5" t="str">
        <f>IF('Class-10 Data entry'!E374="","",'Class-10 Data entry'!E374)</f>
        <v/>
      </c>
      <c r="F371" s="5" t="str">
        <f>IF('Class-10 Data entry'!F374:H374="","",ROUNDUP(AVERAGE('Class-10 Data entry'!F374:H374)*45%,0))</f>
        <v/>
      </c>
      <c r="G371" s="5" t="str">
        <f>IF('Class-10 Data entry'!J374="","",ROUNDUP('Class-10 Data entry'!K374*25%,0))</f>
        <v/>
      </c>
      <c r="H371" s="95" t="str">
        <f>IF('Class-10 Data entry'!L374="","",ROUNDUP('Class-10 Data entry'!L374,0))</f>
        <v/>
      </c>
      <c r="I371" s="95" t="str">
        <f>IF('Class-10 Data entry'!M374="","",ROUNDUP('Class-10 Data entry'!M374,0))</f>
        <v/>
      </c>
      <c r="J371" s="95" t="str">
        <f>IF('Class-10 Data entry'!N374="","",ROUNDUP('Class-10 Data entry'!N374,0))</f>
        <v/>
      </c>
      <c r="K371" s="95" t="str">
        <f>IF('Class-10 Data entry'!O374="","",ROUNDUP('Class-10 Data entry'!O374,0))</f>
        <v/>
      </c>
      <c r="L371" s="95" t="str">
        <f>IF('Class-10 Data entry'!P374="","",ROUNDUP('Class-10 Data entry'!P374,0))</f>
        <v/>
      </c>
      <c r="M371" s="95" t="str">
        <f>IF('Class-10 Data entry'!Q374="","",ROUNDUP('Class-10 Data entry'!Q374,0))</f>
        <v/>
      </c>
    </row>
    <row r="372" spans="1:13" ht="21" customHeight="1">
      <c r="A372" s="5" t="str">
        <f>IF('Class-10 Data entry'!A375="","",IF('Class-10 Data entry'!A375=0,"",'Class-10 Data entry'!A375))</f>
        <v/>
      </c>
      <c r="B372" s="5" t="str">
        <f>IF('Class-10 Data entry'!B375="","",'Class-10 Data entry'!B375)</f>
        <v/>
      </c>
      <c r="C372" s="45" t="str">
        <f>IF('Class-10 Data entry'!C375="","",UPPER('Class-10 Data entry'!C375))</f>
        <v/>
      </c>
      <c r="D372" s="5" t="str">
        <f>IF('Class-10 Data entry'!D375="","",'Class-10 Data entry'!D375)</f>
        <v/>
      </c>
      <c r="E372" s="5" t="str">
        <f>IF('Class-10 Data entry'!E375="","",'Class-10 Data entry'!E375)</f>
        <v/>
      </c>
      <c r="F372" s="5" t="str">
        <f>IF('Class-10 Data entry'!F375:H375="","",ROUNDUP(AVERAGE('Class-10 Data entry'!F375:H375)*45%,0))</f>
        <v/>
      </c>
      <c r="G372" s="5" t="str">
        <f>IF('Class-10 Data entry'!J375="","",ROUNDUP('Class-10 Data entry'!K375*25%,0))</f>
        <v/>
      </c>
      <c r="H372" s="95" t="str">
        <f>IF('Class-10 Data entry'!L375="","",ROUNDUP('Class-10 Data entry'!L375,0))</f>
        <v/>
      </c>
      <c r="I372" s="95" t="str">
        <f>IF('Class-10 Data entry'!M375="","",ROUNDUP('Class-10 Data entry'!M375,0))</f>
        <v/>
      </c>
      <c r="J372" s="95" t="str">
        <f>IF('Class-10 Data entry'!N375="","",ROUNDUP('Class-10 Data entry'!N375,0))</f>
        <v/>
      </c>
      <c r="K372" s="95" t="str">
        <f>IF('Class-10 Data entry'!O375="","",ROUNDUP('Class-10 Data entry'!O375,0))</f>
        <v/>
      </c>
      <c r="L372" s="95" t="str">
        <f>IF('Class-10 Data entry'!P375="","",ROUNDUP('Class-10 Data entry'!P375,0))</f>
        <v/>
      </c>
      <c r="M372" s="95" t="str">
        <f>IF('Class-10 Data entry'!Q375="","",ROUNDUP('Class-10 Data entry'!Q375,0))</f>
        <v/>
      </c>
    </row>
    <row r="373" spans="1:13" ht="21" customHeight="1">
      <c r="A373" s="5" t="str">
        <f>IF('Class-10 Data entry'!A376="","",IF('Class-10 Data entry'!A376=0,"",'Class-10 Data entry'!A376))</f>
        <v/>
      </c>
      <c r="B373" s="5" t="str">
        <f>IF('Class-10 Data entry'!B376="","",'Class-10 Data entry'!B376)</f>
        <v/>
      </c>
      <c r="C373" s="45" t="str">
        <f>IF('Class-10 Data entry'!C376="","",UPPER('Class-10 Data entry'!C376))</f>
        <v/>
      </c>
      <c r="D373" s="5" t="str">
        <f>IF('Class-10 Data entry'!D376="","",'Class-10 Data entry'!D376)</f>
        <v/>
      </c>
      <c r="E373" s="5" t="str">
        <f>IF('Class-10 Data entry'!E376="","",'Class-10 Data entry'!E376)</f>
        <v/>
      </c>
      <c r="F373" s="5" t="str">
        <f>IF('Class-10 Data entry'!F376:H376="","",ROUNDUP(AVERAGE('Class-10 Data entry'!F376:H376)*45%,0))</f>
        <v/>
      </c>
      <c r="G373" s="5" t="str">
        <f>IF('Class-10 Data entry'!J376="","",ROUNDUP('Class-10 Data entry'!K376*25%,0))</f>
        <v/>
      </c>
      <c r="H373" s="95" t="str">
        <f>IF('Class-10 Data entry'!L376="","",ROUNDUP('Class-10 Data entry'!L376,0))</f>
        <v/>
      </c>
      <c r="I373" s="95" t="str">
        <f>IF('Class-10 Data entry'!M376="","",ROUNDUP('Class-10 Data entry'!M376,0))</f>
        <v/>
      </c>
      <c r="J373" s="95" t="str">
        <f>IF('Class-10 Data entry'!N376="","",ROUNDUP('Class-10 Data entry'!N376,0))</f>
        <v/>
      </c>
      <c r="K373" s="95" t="str">
        <f>IF('Class-10 Data entry'!O376="","",ROUNDUP('Class-10 Data entry'!O376,0))</f>
        <v/>
      </c>
      <c r="L373" s="95" t="str">
        <f>IF('Class-10 Data entry'!P376="","",ROUNDUP('Class-10 Data entry'!P376,0))</f>
        <v/>
      </c>
      <c r="M373" s="95" t="str">
        <f>IF('Class-10 Data entry'!Q376="","",ROUNDUP('Class-10 Data entry'!Q376,0))</f>
        <v/>
      </c>
    </row>
    <row r="374" spans="1:13" ht="21" customHeight="1">
      <c r="A374" s="5" t="str">
        <f>IF('Class-10 Data entry'!A377="","",IF('Class-10 Data entry'!A377=0,"",'Class-10 Data entry'!A377))</f>
        <v/>
      </c>
      <c r="B374" s="5" t="str">
        <f>IF('Class-10 Data entry'!B377="","",'Class-10 Data entry'!B377)</f>
        <v/>
      </c>
      <c r="C374" s="45" t="str">
        <f>IF('Class-10 Data entry'!C377="","",UPPER('Class-10 Data entry'!C377))</f>
        <v/>
      </c>
      <c r="D374" s="5" t="str">
        <f>IF('Class-10 Data entry'!D377="","",'Class-10 Data entry'!D377)</f>
        <v/>
      </c>
      <c r="E374" s="5" t="str">
        <f>IF('Class-10 Data entry'!E377="","",'Class-10 Data entry'!E377)</f>
        <v/>
      </c>
      <c r="F374" s="5" t="str">
        <f>IF('Class-10 Data entry'!F377:H377="","",ROUNDUP(AVERAGE('Class-10 Data entry'!F377:H377)*45%,0))</f>
        <v/>
      </c>
      <c r="G374" s="5" t="str">
        <f>IF('Class-10 Data entry'!J377="","",ROUNDUP('Class-10 Data entry'!K377*25%,0))</f>
        <v/>
      </c>
      <c r="H374" s="95" t="str">
        <f>IF('Class-10 Data entry'!L377="","",ROUNDUP('Class-10 Data entry'!L377,0))</f>
        <v/>
      </c>
      <c r="I374" s="95" t="str">
        <f>IF('Class-10 Data entry'!M377="","",ROUNDUP('Class-10 Data entry'!M377,0))</f>
        <v/>
      </c>
      <c r="J374" s="95" t="str">
        <f>IF('Class-10 Data entry'!N377="","",ROUNDUP('Class-10 Data entry'!N377,0))</f>
        <v/>
      </c>
      <c r="K374" s="95" t="str">
        <f>IF('Class-10 Data entry'!O377="","",ROUNDUP('Class-10 Data entry'!O377,0))</f>
        <v/>
      </c>
      <c r="L374" s="95" t="str">
        <f>IF('Class-10 Data entry'!P377="","",ROUNDUP('Class-10 Data entry'!P377,0))</f>
        <v/>
      </c>
      <c r="M374" s="95" t="str">
        <f>IF('Class-10 Data entry'!Q377="","",ROUNDUP('Class-10 Data entry'!Q377,0))</f>
        <v/>
      </c>
    </row>
    <row r="375" spans="1:13" ht="21" customHeight="1">
      <c r="A375" s="5" t="str">
        <f>IF('Class-10 Data entry'!A378="","",IF('Class-10 Data entry'!A378=0,"",'Class-10 Data entry'!A378))</f>
        <v/>
      </c>
      <c r="B375" s="5" t="str">
        <f>IF('Class-10 Data entry'!B378="","",'Class-10 Data entry'!B378)</f>
        <v/>
      </c>
      <c r="C375" s="45" t="str">
        <f>IF('Class-10 Data entry'!C378="","",UPPER('Class-10 Data entry'!C378))</f>
        <v/>
      </c>
      <c r="D375" s="5" t="str">
        <f>IF('Class-10 Data entry'!D378="","",'Class-10 Data entry'!D378)</f>
        <v/>
      </c>
      <c r="E375" s="5" t="str">
        <f>IF('Class-10 Data entry'!E378="","",'Class-10 Data entry'!E378)</f>
        <v/>
      </c>
      <c r="F375" s="5" t="str">
        <f>IF('Class-10 Data entry'!F378:H378="","",ROUNDUP(AVERAGE('Class-10 Data entry'!F378:H378)*45%,0))</f>
        <v/>
      </c>
      <c r="G375" s="5" t="str">
        <f>IF('Class-10 Data entry'!J378="","",ROUNDUP('Class-10 Data entry'!K378*25%,0))</f>
        <v/>
      </c>
      <c r="H375" s="95" t="str">
        <f>IF('Class-10 Data entry'!L378="","",ROUNDUP('Class-10 Data entry'!L378,0))</f>
        <v/>
      </c>
      <c r="I375" s="95" t="str">
        <f>IF('Class-10 Data entry'!M378="","",ROUNDUP('Class-10 Data entry'!M378,0))</f>
        <v/>
      </c>
      <c r="J375" s="95" t="str">
        <f>IF('Class-10 Data entry'!N378="","",ROUNDUP('Class-10 Data entry'!N378,0))</f>
        <v/>
      </c>
      <c r="K375" s="95" t="str">
        <f>IF('Class-10 Data entry'!O378="","",ROUNDUP('Class-10 Data entry'!O378,0))</f>
        <v/>
      </c>
      <c r="L375" s="95" t="str">
        <f>IF('Class-10 Data entry'!P378="","",ROUNDUP('Class-10 Data entry'!P378,0))</f>
        <v/>
      </c>
      <c r="M375" s="95" t="str">
        <f>IF('Class-10 Data entry'!Q378="","",ROUNDUP('Class-10 Data entry'!Q378,0))</f>
        <v/>
      </c>
    </row>
    <row r="376" spans="1:13" ht="21" customHeight="1">
      <c r="A376" s="5" t="str">
        <f>IF('Class-10 Data entry'!A379="","",IF('Class-10 Data entry'!A379=0,"",'Class-10 Data entry'!A379))</f>
        <v/>
      </c>
      <c r="B376" s="5" t="str">
        <f>IF('Class-10 Data entry'!B379="","",'Class-10 Data entry'!B379)</f>
        <v/>
      </c>
      <c r="C376" s="45" t="str">
        <f>IF('Class-10 Data entry'!C379="","",UPPER('Class-10 Data entry'!C379))</f>
        <v/>
      </c>
      <c r="D376" s="5" t="str">
        <f>IF('Class-10 Data entry'!D379="","",'Class-10 Data entry'!D379)</f>
        <v/>
      </c>
      <c r="E376" s="5" t="str">
        <f>IF('Class-10 Data entry'!E379="","",'Class-10 Data entry'!E379)</f>
        <v/>
      </c>
      <c r="F376" s="5" t="str">
        <f>IF('Class-10 Data entry'!F379:H379="","",ROUNDUP(AVERAGE('Class-10 Data entry'!F379:H379)*45%,0))</f>
        <v/>
      </c>
      <c r="G376" s="5" t="str">
        <f>IF('Class-10 Data entry'!J379="","",ROUNDUP('Class-10 Data entry'!K379*25%,0))</f>
        <v/>
      </c>
      <c r="H376" s="95" t="str">
        <f>IF('Class-10 Data entry'!L379="","",ROUNDUP('Class-10 Data entry'!L379,0))</f>
        <v/>
      </c>
      <c r="I376" s="95" t="str">
        <f>IF('Class-10 Data entry'!M379="","",ROUNDUP('Class-10 Data entry'!M379,0))</f>
        <v/>
      </c>
      <c r="J376" s="95" t="str">
        <f>IF('Class-10 Data entry'!N379="","",ROUNDUP('Class-10 Data entry'!N379,0))</f>
        <v/>
      </c>
      <c r="K376" s="95" t="str">
        <f>IF('Class-10 Data entry'!O379="","",ROUNDUP('Class-10 Data entry'!O379,0))</f>
        <v/>
      </c>
      <c r="L376" s="95" t="str">
        <f>IF('Class-10 Data entry'!P379="","",ROUNDUP('Class-10 Data entry'!P379,0))</f>
        <v/>
      </c>
      <c r="M376" s="95" t="str">
        <f>IF('Class-10 Data entry'!Q379="","",ROUNDUP('Class-10 Data entry'!Q379,0))</f>
        <v/>
      </c>
    </row>
    <row r="377" spans="1:13" ht="21" customHeight="1">
      <c r="A377" s="5" t="str">
        <f>IF('Class-10 Data entry'!A380="","",IF('Class-10 Data entry'!A380=0,"",'Class-10 Data entry'!A380))</f>
        <v/>
      </c>
      <c r="B377" s="5" t="str">
        <f>IF('Class-10 Data entry'!B380="","",'Class-10 Data entry'!B380)</f>
        <v/>
      </c>
      <c r="C377" s="45" t="str">
        <f>IF('Class-10 Data entry'!C380="","",UPPER('Class-10 Data entry'!C380))</f>
        <v/>
      </c>
      <c r="D377" s="5" t="str">
        <f>IF('Class-10 Data entry'!D380="","",'Class-10 Data entry'!D380)</f>
        <v/>
      </c>
      <c r="E377" s="5" t="str">
        <f>IF('Class-10 Data entry'!E380="","",'Class-10 Data entry'!E380)</f>
        <v/>
      </c>
      <c r="F377" s="5" t="str">
        <f>IF('Class-10 Data entry'!F380:H380="","",ROUNDUP(AVERAGE('Class-10 Data entry'!F380:H380)*45%,0))</f>
        <v/>
      </c>
      <c r="G377" s="5" t="str">
        <f>IF('Class-10 Data entry'!J380="","",ROUNDUP('Class-10 Data entry'!K380*25%,0))</f>
        <v/>
      </c>
      <c r="H377" s="95" t="str">
        <f>IF('Class-10 Data entry'!L380="","",ROUNDUP('Class-10 Data entry'!L380,0))</f>
        <v/>
      </c>
      <c r="I377" s="95" t="str">
        <f>IF('Class-10 Data entry'!M380="","",ROUNDUP('Class-10 Data entry'!M380,0))</f>
        <v/>
      </c>
      <c r="J377" s="95" t="str">
        <f>IF('Class-10 Data entry'!N380="","",ROUNDUP('Class-10 Data entry'!N380,0))</f>
        <v/>
      </c>
      <c r="K377" s="95" t="str">
        <f>IF('Class-10 Data entry'!O380="","",ROUNDUP('Class-10 Data entry'!O380,0))</f>
        <v/>
      </c>
      <c r="L377" s="95" t="str">
        <f>IF('Class-10 Data entry'!P380="","",ROUNDUP('Class-10 Data entry'!P380,0))</f>
        <v/>
      </c>
      <c r="M377" s="95" t="str">
        <f>IF('Class-10 Data entry'!Q380="","",ROUNDUP('Class-10 Data entry'!Q380,0))</f>
        <v/>
      </c>
    </row>
    <row r="378" spans="1:13" ht="21" customHeight="1">
      <c r="A378" s="5" t="str">
        <f>IF('Class-10 Data entry'!A381="","",IF('Class-10 Data entry'!A381=0,"",'Class-10 Data entry'!A381))</f>
        <v/>
      </c>
      <c r="B378" s="5" t="str">
        <f>IF('Class-10 Data entry'!B381="","",'Class-10 Data entry'!B381)</f>
        <v/>
      </c>
      <c r="C378" s="45" t="str">
        <f>IF('Class-10 Data entry'!C381="","",UPPER('Class-10 Data entry'!C381))</f>
        <v/>
      </c>
      <c r="D378" s="5" t="str">
        <f>IF('Class-10 Data entry'!D381="","",'Class-10 Data entry'!D381)</f>
        <v/>
      </c>
      <c r="E378" s="5" t="str">
        <f>IF('Class-10 Data entry'!E381="","",'Class-10 Data entry'!E381)</f>
        <v/>
      </c>
      <c r="F378" s="5" t="str">
        <f>IF('Class-10 Data entry'!F381:H381="","",ROUNDUP(AVERAGE('Class-10 Data entry'!F381:H381)*45%,0))</f>
        <v/>
      </c>
      <c r="G378" s="5" t="str">
        <f>IF('Class-10 Data entry'!J381="","",ROUNDUP('Class-10 Data entry'!K381*25%,0))</f>
        <v/>
      </c>
      <c r="H378" s="95" t="str">
        <f>IF('Class-10 Data entry'!L381="","",ROUNDUP('Class-10 Data entry'!L381,0))</f>
        <v/>
      </c>
      <c r="I378" s="95" t="str">
        <f>IF('Class-10 Data entry'!M381="","",ROUNDUP('Class-10 Data entry'!M381,0))</f>
        <v/>
      </c>
      <c r="J378" s="95" t="str">
        <f>IF('Class-10 Data entry'!N381="","",ROUNDUP('Class-10 Data entry'!N381,0))</f>
        <v/>
      </c>
      <c r="K378" s="95" t="str">
        <f>IF('Class-10 Data entry'!O381="","",ROUNDUP('Class-10 Data entry'!O381,0))</f>
        <v/>
      </c>
      <c r="L378" s="95" t="str">
        <f>IF('Class-10 Data entry'!P381="","",ROUNDUP('Class-10 Data entry'!P381,0))</f>
        <v/>
      </c>
      <c r="M378" s="95" t="str">
        <f>IF('Class-10 Data entry'!Q381="","",ROUNDUP('Class-10 Data entry'!Q381,0))</f>
        <v/>
      </c>
    </row>
    <row r="379" spans="1:13" ht="21" customHeight="1">
      <c r="A379" s="5" t="str">
        <f>IF('Class-10 Data entry'!A382="","",IF('Class-10 Data entry'!A382=0,"",'Class-10 Data entry'!A382))</f>
        <v/>
      </c>
      <c r="B379" s="5" t="str">
        <f>IF('Class-10 Data entry'!B382="","",'Class-10 Data entry'!B382)</f>
        <v/>
      </c>
      <c r="C379" s="45" t="str">
        <f>IF('Class-10 Data entry'!C382="","",UPPER('Class-10 Data entry'!C382))</f>
        <v/>
      </c>
      <c r="D379" s="5" t="str">
        <f>IF('Class-10 Data entry'!D382="","",'Class-10 Data entry'!D382)</f>
        <v/>
      </c>
      <c r="E379" s="5" t="str">
        <f>IF('Class-10 Data entry'!E382="","",'Class-10 Data entry'!E382)</f>
        <v/>
      </c>
      <c r="F379" s="5" t="str">
        <f>IF('Class-10 Data entry'!F382:H382="","",ROUNDUP(AVERAGE('Class-10 Data entry'!F382:H382)*45%,0))</f>
        <v/>
      </c>
      <c r="G379" s="5" t="str">
        <f>IF('Class-10 Data entry'!J382="","",ROUNDUP('Class-10 Data entry'!K382*25%,0))</f>
        <v/>
      </c>
      <c r="H379" s="95" t="str">
        <f>IF('Class-10 Data entry'!L382="","",ROUNDUP('Class-10 Data entry'!L382,0))</f>
        <v/>
      </c>
      <c r="I379" s="95" t="str">
        <f>IF('Class-10 Data entry'!M382="","",ROUNDUP('Class-10 Data entry'!M382,0))</f>
        <v/>
      </c>
      <c r="J379" s="95" t="str">
        <f>IF('Class-10 Data entry'!N382="","",ROUNDUP('Class-10 Data entry'!N382,0))</f>
        <v/>
      </c>
      <c r="K379" s="95" t="str">
        <f>IF('Class-10 Data entry'!O382="","",ROUNDUP('Class-10 Data entry'!O382,0))</f>
        <v/>
      </c>
      <c r="L379" s="95" t="str">
        <f>IF('Class-10 Data entry'!P382="","",ROUNDUP('Class-10 Data entry'!P382,0))</f>
        <v/>
      </c>
      <c r="M379" s="95" t="str">
        <f>IF('Class-10 Data entry'!Q382="","",ROUNDUP('Class-10 Data entry'!Q382,0))</f>
        <v/>
      </c>
    </row>
    <row r="380" spans="1:13" ht="21" customHeight="1">
      <c r="A380" s="5" t="str">
        <f>IF('Class-10 Data entry'!A383="","",IF('Class-10 Data entry'!A383=0,"",'Class-10 Data entry'!A383))</f>
        <v/>
      </c>
      <c r="B380" s="5" t="str">
        <f>IF('Class-10 Data entry'!B383="","",'Class-10 Data entry'!B383)</f>
        <v/>
      </c>
      <c r="C380" s="45" t="str">
        <f>IF('Class-10 Data entry'!C383="","",UPPER('Class-10 Data entry'!C383))</f>
        <v/>
      </c>
      <c r="D380" s="5" t="str">
        <f>IF('Class-10 Data entry'!D383="","",'Class-10 Data entry'!D383)</f>
        <v/>
      </c>
      <c r="E380" s="5" t="str">
        <f>IF('Class-10 Data entry'!E383="","",'Class-10 Data entry'!E383)</f>
        <v/>
      </c>
      <c r="F380" s="5" t="str">
        <f>IF('Class-10 Data entry'!F383:H383="","",ROUNDUP(AVERAGE('Class-10 Data entry'!F383:H383)*45%,0))</f>
        <v/>
      </c>
      <c r="G380" s="5" t="str">
        <f>IF('Class-10 Data entry'!J383="","",ROUNDUP('Class-10 Data entry'!K383*25%,0))</f>
        <v/>
      </c>
      <c r="H380" s="95" t="str">
        <f>IF('Class-10 Data entry'!L383="","",ROUNDUP('Class-10 Data entry'!L383,0))</f>
        <v/>
      </c>
      <c r="I380" s="95" t="str">
        <f>IF('Class-10 Data entry'!M383="","",ROUNDUP('Class-10 Data entry'!M383,0))</f>
        <v/>
      </c>
      <c r="J380" s="95" t="str">
        <f>IF('Class-10 Data entry'!N383="","",ROUNDUP('Class-10 Data entry'!N383,0))</f>
        <v/>
      </c>
      <c r="K380" s="95" t="str">
        <f>IF('Class-10 Data entry'!O383="","",ROUNDUP('Class-10 Data entry'!O383,0))</f>
        <v/>
      </c>
      <c r="L380" s="95" t="str">
        <f>IF('Class-10 Data entry'!P383="","",ROUNDUP('Class-10 Data entry'!P383,0))</f>
        <v/>
      </c>
      <c r="M380" s="95" t="str">
        <f>IF('Class-10 Data entry'!Q383="","",ROUNDUP('Class-10 Data entry'!Q383,0))</f>
        <v/>
      </c>
    </row>
    <row r="381" spans="1:13" ht="21" customHeight="1">
      <c r="A381" s="5" t="str">
        <f>IF('Class-10 Data entry'!A384="","",IF('Class-10 Data entry'!A384=0,"",'Class-10 Data entry'!A384))</f>
        <v/>
      </c>
      <c r="B381" s="5" t="str">
        <f>IF('Class-10 Data entry'!B384="","",'Class-10 Data entry'!B384)</f>
        <v/>
      </c>
      <c r="C381" s="45" t="str">
        <f>IF('Class-10 Data entry'!C384="","",UPPER('Class-10 Data entry'!C384))</f>
        <v/>
      </c>
      <c r="D381" s="5" t="str">
        <f>IF('Class-10 Data entry'!D384="","",'Class-10 Data entry'!D384)</f>
        <v/>
      </c>
      <c r="E381" s="5" t="str">
        <f>IF('Class-10 Data entry'!E384="","",'Class-10 Data entry'!E384)</f>
        <v/>
      </c>
      <c r="F381" s="5" t="str">
        <f>IF('Class-10 Data entry'!F384:H384="","",ROUNDUP(AVERAGE('Class-10 Data entry'!F384:H384)*45%,0))</f>
        <v/>
      </c>
      <c r="G381" s="5" t="str">
        <f>IF('Class-10 Data entry'!J384="","",ROUNDUP('Class-10 Data entry'!K384*25%,0))</f>
        <v/>
      </c>
      <c r="H381" s="95" t="str">
        <f>IF('Class-10 Data entry'!L384="","",ROUNDUP('Class-10 Data entry'!L384,0))</f>
        <v/>
      </c>
      <c r="I381" s="95" t="str">
        <f>IF('Class-10 Data entry'!M384="","",ROUNDUP('Class-10 Data entry'!M384,0))</f>
        <v/>
      </c>
      <c r="J381" s="95" t="str">
        <f>IF('Class-10 Data entry'!N384="","",ROUNDUP('Class-10 Data entry'!N384,0))</f>
        <v/>
      </c>
      <c r="K381" s="95" t="str">
        <f>IF('Class-10 Data entry'!O384="","",ROUNDUP('Class-10 Data entry'!O384,0))</f>
        <v/>
      </c>
      <c r="L381" s="95" t="str">
        <f>IF('Class-10 Data entry'!P384="","",ROUNDUP('Class-10 Data entry'!P384,0))</f>
        <v/>
      </c>
      <c r="M381" s="95" t="str">
        <f>IF('Class-10 Data entry'!Q384="","",ROUNDUP('Class-10 Data entry'!Q384,0))</f>
        <v/>
      </c>
    </row>
    <row r="382" spans="1:13" ht="21" customHeight="1">
      <c r="A382" s="5" t="str">
        <f>IF('Class-10 Data entry'!A385="","",IF('Class-10 Data entry'!A385=0,"",'Class-10 Data entry'!A385))</f>
        <v/>
      </c>
      <c r="B382" s="5" t="str">
        <f>IF('Class-10 Data entry'!B385="","",'Class-10 Data entry'!B385)</f>
        <v/>
      </c>
      <c r="C382" s="45" t="str">
        <f>IF('Class-10 Data entry'!C385="","",UPPER('Class-10 Data entry'!C385))</f>
        <v/>
      </c>
      <c r="D382" s="5" t="str">
        <f>IF('Class-10 Data entry'!D385="","",'Class-10 Data entry'!D385)</f>
        <v/>
      </c>
      <c r="E382" s="5" t="str">
        <f>IF('Class-10 Data entry'!E385="","",'Class-10 Data entry'!E385)</f>
        <v/>
      </c>
      <c r="F382" s="5" t="str">
        <f>IF('Class-10 Data entry'!F385:H385="","",ROUNDUP(AVERAGE('Class-10 Data entry'!F385:H385)*45%,0))</f>
        <v/>
      </c>
      <c r="G382" s="5" t="str">
        <f>IF('Class-10 Data entry'!J385="","",ROUNDUP('Class-10 Data entry'!K385*25%,0))</f>
        <v/>
      </c>
      <c r="H382" s="95" t="str">
        <f>IF('Class-10 Data entry'!L385="","",ROUNDUP('Class-10 Data entry'!L385,0))</f>
        <v/>
      </c>
      <c r="I382" s="95" t="str">
        <f>IF('Class-10 Data entry'!M385="","",ROUNDUP('Class-10 Data entry'!M385,0))</f>
        <v/>
      </c>
      <c r="J382" s="95" t="str">
        <f>IF('Class-10 Data entry'!N385="","",ROUNDUP('Class-10 Data entry'!N385,0))</f>
        <v/>
      </c>
      <c r="K382" s="95" t="str">
        <f>IF('Class-10 Data entry'!O385="","",ROUNDUP('Class-10 Data entry'!O385,0))</f>
        <v/>
      </c>
      <c r="L382" s="95" t="str">
        <f>IF('Class-10 Data entry'!P385="","",ROUNDUP('Class-10 Data entry'!P385,0))</f>
        <v/>
      </c>
      <c r="M382" s="95" t="str">
        <f>IF('Class-10 Data entry'!Q385="","",ROUNDUP('Class-10 Data entry'!Q385,0))</f>
        <v/>
      </c>
    </row>
    <row r="383" spans="1:13" ht="21" customHeight="1">
      <c r="A383" s="5" t="str">
        <f>IF('Class-10 Data entry'!A386="","",IF('Class-10 Data entry'!A386=0,"",'Class-10 Data entry'!A386))</f>
        <v/>
      </c>
      <c r="B383" s="5" t="str">
        <f>IF('Class-10 Data entry'!B386="","",'Class-10 Data entry'!B386)</f>
        <v/>
      </c>
      <c r="C383" s="45" t="str">
        <f>IF('Class-10 Data entry'!C386="","",UPPER('Class-10 Data entry'!C386))</f>
        <v/>
      </c>
      <c r="D383" s="5" t="str">
        <f>IF('Class-10 Data entry'!D386="","",'Class-10 Data entry'!D386)</f>
        <v/>
      </c>
      <c r="E383" s="5" t="str">
        <f>IF('Class-10 Data entry'!E386="","",'Class-10 Data entry'!E386)</f>
        <v/>
      </c>
      <c r="F383" s="5" t="str">
        <f>IF('Class-10 Data entry'!F386:H386="","",ROUNDUP(AVERAGE('Class-10 Data entry'!F386:H386)*45%,0))</f>
        <v/>
      </c>
      <c r="G383" s="5" t="str">
        <f>IF('Class-10 Data entry'!J386="","",ROUNDUP('Class-10 Data entry'!K386*25%,0))</f>
        <v/>
      </c>
      <c r="H383" s="95" t="str">
        <f>IF('Class-10 Data entry'!L386="","",ROUNDUP('Class-10 Data entry'!L386,0))</f>
        <v/>
      </c>
      <c r="I383" s="95" t="str">
        <f>IF('Class-10 Data entry'!M386="","",ROUNDUP('Class-10 Data entry'!M386,0))</f>
        <v/>
      </c>
      <c r="J383" s="95" t="str">
        <f>IF('Class-10 Data entry'!N386="","",ROUNDUP('Class-10 Data entry'!N386,0))</f>
        <v/>
      </c>
      <c r="K383" s="95" t="str">
        <f>IF('Class-10 Data entry'!O386="","",ROUNDUP('Class-10 Data entry'!O386,0))</f>
        <v/>
      </c>
      <c r="L383" s="95" t="str">
        <f>IF('Class-10 Data entry'!P386="","",ROUNDUP('Class-10 Data entry'!P386,0))</f>
        <v/>
      </c>
      <c r="M383" s="95" t="str">
        <f>IF('Class-10 Data entry'!Q386="","",ROUNDUP('Class-10 Data entry'!Q386,0))</f>
        <v/>
      </c>
    </row>
    <row r="384" spans="1:13" ht="21" customHeight="1">
      <c r="A384" s="5" t="str">
        <f>IF('Class-10 Data entry'!A387="","",IF('Class-10 Data entry'!A387=0,"",'Class-10 Data entry'!A387))</f>
        <v/>
      </c>
      <c r="B384" s="5" t="str">
        <f>IF('Class-10 Data entry'!B387="","",'Class-10 Data entry'!B387)</f>
        <v/>
      </c>
      <c r="C384" s="45" t="str">
        <f>IF('Class-10 Data entry'!C387="","",UPPER('Class-10 Data entry'!C387))</f>
        <v/>
      </c>
      <c r="D384" s="5" t="str">
        <f>IF('Class-10 Data entry'!D387="","",'Class-10 Data entry'!D387)</f>
        <v/>
      </c>
      <c r="E384" s="5" t="str">
        <f>IF('Class-10 Data entry'!E387="","",'Class-10 Data entry'!E387)</f>
        <v/>
      </c>
      <c r="F384" s="5" t="str">
        <f>IF('Class-10 Data entry'!F387:H387="","",ROUNDUP(AVERAGE('Class-10 Data entry'!F387:H387)*45%,0))</f>
        <v/>
      </c>
      <c r="G384" s="5" t="str">
        <f>IF('Class-10 Data entry'!J387="","",ROUNDUP('Class-10 Data entry'!K387*25%,0))</f>
        <v/>
      </c>
      <c r="H384" s="95" t="str">
        <f>IF('Class-10 Data entry'!L387="","",ROUNDUP('Class-10 Data entry'!L387,0))</f>
        <v/>
      </c>
      <c r="I384" s="95" t="str">
        <f>IF('Class-10 Data entry'!M387="","",ROUNDUP('Class-10 Data entry'!M387,0))</f>
        <v/>
      </c>
      <c r="J384" s="95" t="str">
        <f>IF('Class-10 Data entry'!N387="","",ROUNDUP('Class-10 Data entry'!N387,0))</f>
        <v/>
      </c>
      <c r="K384" s="95" t="str">
        <f>IF('Class-10 Data entry'!O387="","",ROUNDUP('Class-10 Data entry'!O387,0))</f>
        <v/>
      </c>
      <c r="L384" s="95" t="str">
        <f>IF('Class-10 Data entry'!P387="","",ROUNDUP('Class-10 Data entry'!P387,0))</f>
        <v/>
      </c>
      <c r="M384" s="95" t="str">
        <f>IF('Class-10 Data entry'!Q387="","",ROUNDUP('Class-10 Data entry'!Q387,0))</f>
        <v/>
      </c>
    </row>
    <row r="385" spans="1:13" ht="21" customHeight="1">
      <c r="A385" s="5" t="str">
        <f>IF('Class-10 Data entry'!A388="","",IF('Class-10 Data entry'!A388=0,"",'Class-10 Data entry'!A388))</f>
        <v/>
      </c>
      <c r="B385" s="5" t="str">
        <f>IF('Class-10 Data entry'!B388="","",'Class-10 Data entry'!B388)</f>
        <v/>
      </c>
      <c r="C385" s="45" t="str">
        <f>IF('Class-10 Data entry'!C388="","",UPPER('Class-10 Data entry'!C388))</f>
        <v/>
      </c>
      <c r="D385" s="5" t="str">
        <f>IF('Class-10 Data entry'!D388="","",'Class-10 Data entry'!D388)</f>
        <v/>
      </c>
      <c r="E385" s="5" t="str">
        <f>IF('Class-10 Data entry'!E388="","",'Class-10 Data entry'!E388)</f>
        <v/>
      </c>
      <c r="F385" s="5" t="str">
        <f>IF('Class-10 Data entry'!F388:H388="","",ROUNDUP(AVERAGE('Class-10 Data entry'!F388:H388)*45%,0))</f>
        <v/>
      </c>
      <c r="G385" s="5" t="str">
        <f>IF('Class-10 Data entry'!J388="","",ROUNDUP('Class-10 Data entry'!K388*25%,0))</f>
        <v/>
      </c>
      <c r="H385" s="95" t="str">
        <f>IF('Class-10 Data entry'!L388="","",ROUNDUP('Class-10 Data entry'!L388,0))</f>
        <v/>
      </c>
      <c r="I385" s="95" t="str">
        <f>IF('Class-10 Data entry'!M388="","",ROUNDUP('Class-10 Data entry'!M388,0))</f>
        <v/>
      </c>
      <c r="J385" s="95" t="str">
        <f>IF('Class-10 Data entry'!N388="","",ROUNDUP('Class-10 Data entry'!N388,0))</f>
        <v/>
      </c>
      <c r="K385" s="95" t="str">
        <f>IF('Class-10 Data entry'!O388="","",ROUNDUP('Class-10 Data entry'!O388,0))</f>
        <v/>
      </c>
      <c r="L385" s="95" t="str">
        <f>IF('Class-10 Data entry'!P388="","",ROUNDUP('Class-10 Data entry'!P388,0))</f>
        <v/>
      </c>
      <c r="M385" s="95" t="str">
        <f>IF('Class-10 Data entry'!Q388="","",ROUNDUP('Class-10 Data entry'!Q388,0))</f>
        <v/>
      </c>
    </row>
    <row r="386" spans="1:13" ht="21" customHeight="1">
      <c r="A386" s="5" t="str">
        <f>IF('Class-10 Data entry'!A389="","",IF('Class-10 Data entry'!A389=0,"",'Class-10 Data entry'!A389))</f>
        <v/>
      </c>
      <c r="B386" s="5" t="str">
        <f>IF('Class-10 Data entry'!B389="","",'Class-10 Data entry'!B389)</f>
        <v/>
      </c>
      <c r="C386" s="45" t="str">
        <f>IF('Class-10 Data entry'!C389="","",UPPER('Class-10 Data entry'!C389))</f>
        <v/>
      </c>
      <c r="D386" s="5" t="str">
        <f>IF('Class-10 Data entry'!D389="","",'Class-10 Data entry'!D389)</f>
        <v/>
      </c>
      <c r="E386" s="5" t="str">
        <f>IF('Class-10 Data entry'!E389="","",'Class-10 Data entry'!E389)</f>
        <v/>
      </c>
      <c r="F386" s="5" t="str">
        <f>IF('Class-10 Data entry'!F389:H389="","",ROUNDUP(AVERAGE('Class-10 Data entry'!F389:H389)*45%,0))</f>
        <v/>
      </c>
      <c r="G386" s="5" t="str">
        <f>IF('Class-10 Data entry'!J389="","",ROUNDUP('Class-10 Data entry'!K389*25%,0))</f>
        <v/>
      </c>
      <c r="H386" s="95" t="str">
        <f>IF('Class-10 Data entry'!L389="","",ROUNDUP('Class-10 Data entry'!L389,0))</f>
        <v/>
      </c>
      <c r="I386" s="95" t="str">
        <f>IF('Class-10 Data entry'!M389="","",ROUNDUP('Class-10 Data entry'!M389,0))</f>
        <v/>
      </c>
      <c r="J386" s="95" t="str">
        <f>IF('Class-10 Data entry'!N389="","",ROUNDUP('Class-10 Data entry'!N389,0))</f>
        <v/>
      </c>
      <c r="K386" s="95" t="str">
        <f>IF('Class-10 Data entry'!O389="","",ROUNDUP('Class-10 Data entry'!O389,0))</f>
        <v/>
      </c>
      <c r="L386" s="95" t="str">
        <f>IF('Class-10 Data entry'!P389="","",ROUNDUP('Class-10 Data entry'!P389,0))</f>
        <v/>
      </c>
      <c r="M386" s="95" t="str">
        <f>IF('Class-10 Data entry'!Q389="","",ROUNDUP('Class-10 Data entry'!Q389,0))</f>
        <v/>
      </c>
    </row>
    <row r="387" spans="1:13" ht="21" customHeight="1">
      <c r="A387" s="5" t="str">
        <f>IF('Class-10 Data entry'!A390="","",IF('Class-10 Data entry'!A390=0,"",'Class-10 Data entry'!A390))</f>
        <v/>
      </c>
      <c r="B387" s="5" t="str">
        <f>IF('Class-10 Data entry'!B390="","",'Class-10 Data entry'!B390)</f>
        <v/>
      </c>
      <c r="C387" s="45" t="str">
        <f>IF('Class-10 Data entry'!C390="","",UPPER('Class-10 Data entry'!C390))</f>
        <v/>
      </c>
      <c r="D387" s="5" t="str">
        <f>IF('Class-10 Data entry'!D390="","",'Class-10 Data entry'!D390)</f>
        <v/>
      </c>
      <c r="E387" s="5" t="str">
        <f>IF('Class-10 Data entry'!E390="","",'Class-10 Data entry'!E390)</f>
        <v/>
      </c>
      <c r="F387" s="5" t="str">
        <f>IF('Class-10 Data entry'!F390:H390="","",ROUNDUP(AVERAGE('Class-10 Data entry'!F390:H390)*45%,0))</f>
        <v/>
      </c>
      <c r="G387" s="5" t="str">
        <f>IF('Class-10 Data entry'!J390="","",ROUNDUP('Class-10 Data entry'!K390*25%,0))</f>
        <v/>
      </c>
      <c r="H387" s="95" t="str">
        <f>IF('Class-10 Data entry'!L390="","",ROUNDUP('Class-10 Data entry'!L390,0))</f>
        <v/>
      </c>
      <c r="I387" s="95" t="str">
        <f>IF('Class-10 Data entry'!M390="","",ROUNDUP('Class-10 Data entry'!M390,0))</f>
        <v/>
      </c>
      <c r="J387" s="95" t="str">
        <f>IF('Class-10 Data entry'!N390="","",ROUNDUP('Class-10 Data entry'!N390,0))</f>
        <v/>
      </c>
      <c r="K387" s="95" t="str">
        <f>IF('Class-10 Data entry'!O390="","",ROUNDUP('Class-10 Data entry'!O390,0))</f>
        <v/>
      </c>
      <c r="L387" s="95" t="str">
        <f>IF('Class-10 Data entry'!P390="","",ROUNDUP('Class-10 Data entry'!P390,0))</f>
        <v/>
      </c>
      <c r="M387" s="95" t="str">
        <f>IF('Class-10 Data entry'!Q390="","",ROUNDUP('Class-10 Data entry'!Q390,0))</f>
        <v/>
      </c>
    </row>
    <row r="388" spans="1:13" ht="21" customHeight="1">
      <c r="A388" s="5" t="str">
        <f>IF('Class-10 Data entry'!A391="","",IF('Class-10 Data entry'!A391=0,"",'Class-10 Data entry'!A391))</f>
        <v/>
      </c>
      <c r="B388" s="5" t="str">
        <f>IF('Class-10 Data entry'!B391="","",'Class-10 Data entry'!B391)</f>
        <v/>
      </c>
      <c r="C388" s="45" t="str">
        <f>IF('Class-10 Data entry'!C391="","",UPPER('Class-10 Data entry'!C391))</f>
        <v/>
      </c>
      <c r="D388" s="5" t="str">
        <f>IF('Class-10 Data entry'!D391="","",'Class-10 Data entry'!D391)</f>
        <v/>
      </c>
      <c r="E388" s="5" t="str">
        <f>IF('Class-10 Data entry'!E391="","",'Class-10 Data entry'!E391)</f>
        <v/>
      </c>
      <c r="F388" s="5" t="str">
        <f>IF('Class-10 Data entry'!F391:H391="","",ROUNDUP(AVERAGE('Class-10 Data entry'!F391:H391)*45%,0))</f>
        <v/>
      </c>
      <c r="G388" s="5" t="str">
        <f>IF('Class-10 Data entry'!J391="","",ROUNDUP('Class-10 Data entry'!K391*25%,0))</f>
        <v/>
      </c>
      <c r="H388" s="95" t="str">
        <f>IF('Class-10 Data entry'!L391="","",ROUNDUP('Class-10 Data entry'!L391,0))</f>
        <v/>
      </c>
      <c r="I388" s="95" t="str">
        <f>IF('Class-10 Data entry'!M391="","",ROUNDUP('Class-10 Data entry'!M391,0))</f>
        <v/>
      </c>
      <c r="J388" s="95" t="str">
        <f>IF('Class-10 Data entry'!N391="","",ROUNDUP('Class-10 Data entry'!N391,0))</f>
        <v/>
      </c>
      <c r="K388" s="95" t="str">
        <f>IF('Class-10 Data entry'!O391="","",ROUNDUP('Class-10 Data entry'!O391,0))</f>
        <v/>
      </c>
      <c r="L388" s="95" t="str">
        <f>IF('Class-10 Data entry'!P391="","",ROUNDUP('Class-10 Data entry'!P391,0))</f>
        <v/>
      </c>
      <c r="M388" s="95" t="str">
        <f>IF('Class-10 Data entry'!Q391="","",ROUNDUP('Class-10 Data entry'!Q391,0))</f>
        <v/>
      </c>
    </row>
    <row r="389" spans="1:13" ht="21" customHeight="1">
      <c r="A389" s="5" t="str">
        <f>IF('Class-10 Data entry'!A392="","",IF('Class-10 Data entry'!A392=0,"",'Class-10 Data entry'!A392))</f>
        <v/>
      </c>
      <c r="B389" s="5" t="str">
        <f>IF('Class-10 Data entry'!B392="","",'Class-10 Data entry'!B392)</f>
        <v/>
      </c>
      <c r="C389" s="45" t="str">
        <f>IF('Class-10 Data entry'!C392="","",UPPER('Class-10 Data entry'!C392))</f>
        <v/>
      </c>
      <c r="D389" s="5" t="str">
        <f>IF('Class-10 Data entry'!D392="","",'Class-10 Data entry'!D392)</f>
        <v/>
      </c>
      <c r="E389" s="5" t="str">
        <f>IF('Class-10 Data entry'!E392="","",'Class-10 Data entry'!E392)</f>
        <v/>
      </c>
      <c r="F389" s="5" t="str">
        <f>IF('Class-10 Data entry'!F392:H392="","",ROUNDUP(AVERAGE('Class-10 Data entry'!F392:H392)*45%,0))</f>
        <v/>
      </c>
      <c r="G389" s="5" t="str">
        <f>IF('Class-10 Data entry'!J392="","",ROUNDUP('Class-10 Data entry'!K392*25%,0))</f>
        <v/>
      </c>
      <c r="H389" s="95" t="str">
        <f>IF('Class-10 Data entry'!L392="","",ROUNDUP('Class-10 Data entry'!L392,0))</f>
        <v/>
      </c>
      <c r="I389" s="95" t="str">
        <f>IF('Class-10 Data entry'!M392="","",ROUNDUP('Class-10 Data entry'!M392,0))</f>
        <v/>
      </c>
      <c r="J389" s="95" t="str">
        <f>IF('Class-10 Data entry'!N392="","",ROUNDUP('Class-10 Data entry'!N392,0))</f>
        <v/>
      </c>
      <c r="K389" s="95" t="str">
        <f>IF('Class-10 Data entry'!O392="","",ROUNDUP('Class-10 Data entry'!O392,0))</f>
        <v/>
      </c>
      <c r="L389" s="95" t="str">
        <f>IF('Class-10 Data entry'!P392="","",ROUNDUP('Class-10 Data entry'!P392,0))</f>
        <v/>
      </c>
      <c r="M389" s="95" t="str">
        <f>IF('Class-10 Data entry'!Q392="","",ROUNDUP('Class-10 Data entry'!Q392,0))</f>
        <v/>
      </c>
    </row>
    <row r="390" spans="1:13" ht="21" customHeight="1">
      <c r="A390" s="5" t="str">
        <f>IF('Class-10 Data entry'!A393="","",IF('Class-10 Data entry'!A393=0,"",'Class-10 Data entry'!A393))</f>
        <v/>
      </c>
      <c r="B390" s="5" t="str">
        <f>IF('Class-10 Data entry'!B393="","",'Class-10 Data entry'!B393)</f>
        <v/>
      </c>
      <c r="C390" s="45" t="str">
        <f>IF('Class-10 Data entry'!C393="","",UPPER('Class-10 Data entry'!C393))</f>
        <v/>
      </c>
      <c r="D390" s="5" t="str">
        <f>IF('Class-10 Data entry'!D393="","",'Class-10 Data entry'!D393)</f>
        <v/>
      </c>
      <c r="E390" s="5" t="str">
        <f>IF('Class-10 Data entry'!E393="","",'Class-10 Data entry'!E393)</f>
        <v/>
      </c>
      <c r="F390" s="5" t="str">
        <f>IF('Class-10 Data entry'!F393:H393="","",ROUNDUP(AVERAGE('Class-10 Data entry'!F393:H393)*45%,0))</f>
        <v/>
      </c>
      <c r="G390" s="5" t="str">
        <f>IF('Class-10 Data entry'!J393="","",ROUNDUP('Class-10 Data entry'!K393*25%,0))</f>
        <v/>
      </c>
      <c r="H390" s="95" t="str">
        <f>IF('Class-10 Data entry'!L393="","",ROUNDUP('Class-10 Data entry'!L393,0))</f>
        <v/>
      </c>
      <c r="I390" s="95" t="str">
        <f>IF('Class-10 Data entry'!M393="","",ROUNDUP('Class-10 Data entry'!M393,0))</f>
        <v/>
      </c>
      <c r="J390" s="95" t="str">
        <f>IF('Class-10 Data entry'!N393="","",ROUNDUP('Class-10 Data entry'!N393,0))</f>
        <v/>
      </c>
      <c r="K390" s="95" t="str">
        <f>IF('Class-10 Data entry'!O393="","",ROUNDUP('Class-10 Data entry'!O393,0))</f>
        <v/>
      </c>
      <c r="L390" s="95" t="str">
        <f>IF('Class-10 Data entry'!P393="","",ROUNDUP('Class-10 Data entry'!P393,0))</f>
        <v/>
      </c>
      <c r="M390" s="95" t="str">
        <f>IF('Class-10 Data entry'!Q393="","",ROUNDUP('Class-10 Data entry'!Q393,0))</f>
        <v/>
      </c>
    </row>
    <row r="391" spans="1:13" ht="21" customHeight="1">
      <c r="A391" s="5" t="str">
        <f>IF('Class-10 Data entry'!A394="","",IF('Class-10 Data entry'!A394=0,"",'Class-10 Data entry'!A394))</f>
        <v/>
      </c>
      <c r="B391" s="5" t="str">
        <f>IF('Class-10 Data entry'!B394="","",'Class-10 Data entry'!B394)</f>
        <v/>
      </c>
      <c r="C391" s="45" t="str">
        <f>IF('Class-10 Data entry'!C394="","",UPPER('Class-10 Data entry'!C394))</f>
        <v/>
      </c>
      <c r="D391" s="5" t="str">
        <f>IF('Class-10 Data entry'!D394="","",'Class-10 Data entry'!D394)</f>
        <v/>
      </c>
      <c r="E391" s="5" t="str">
        <f>IF('Class-10 Data entry'!E394="","",'Class-10 Data entry'!E394)</f>
        <v/>
      </c>
      <c r="F391" s="5" t="str">
        <f>IF('Class-10 Data entry'!F394:H394="","",ROUNDUP(AVERAGE('Class-10 Data entry'!F394:H394)*45%,0))</f>
        <v/>
      </c>
      <c r="G391" s="5" t="str">
        <f>IF('Class-10 Data entry'!J394="","",ROUNDUP('Class-10 Data entry'!K394*25%,0))</f>
        <v/>
      </c>
      <c r="H391" s="95" t="str">
        <f>IF('Class-10 Data entry'!L394="","",ROUNDUP('Class-10 Data entry'!L394,0))</f>
        <v/>
      </c>
      <c r="I391" s="95" t="str">
        <f>IF('Class-10 Data entry'!M394="","",ROUNDUP('Class-10 Data entry'!M394,0))</f>
        <v/>
      </c>
      <c r="J391" s="95" t="str">
        <f>IF('Class-10 Data entry'!N394="","",ROUNDUP('Class-10 Data entry'!N394,0))</f>
        <v/>
      </c>
      <c r="K391" s="95" t="str">
        <f>IF('Class-10 Data entry'!O394="","",ROUNDUP('Class-10 Data entry'!O394,0))</f>
        <v/>
      </c>
      <c r="L391" s="95" t="str">
        <f>IF('Class-10 Data entry'!P394="","",ROUNDUP('Class-10 Data entry'!P394,0))</f>
        <v/>
      </c>
      <c r="M391" s="95" t="str">
        <f>IF('Class-10 Data entry'!Q394="","",ROUNDUP('Class-10 Data entry'!Q394,0))</f>
        <v/>
      </c>
    </row>
    <row r="392" spans="1:13" ht="21" customHeight="1">
      <c r="A392" s="5" t="str">
        <f>IF('Class-10 Data entry'!A395="","",IF('Class-10 Data entry'!A395=0,"",'Class-10 Data entry'!A395))</f>
        <v/>
      </c>
      <c r="B392" s="5" t="str">
        <f>IF('Class-10 Data entry'!B395="","",'Class-10 Data entry'!B395)</f>
        <v/>
      </c>
      <c r="C392" s="45" t="str">
        <f>IF('Class-10 Data entry'!C395="","",UPPER('Class-10 Data entry'!C395))</f>
        <v/>
      </c>
      <c r="D392" s="5" t="str">
        <f>IF('Class-10 Data entry'!D395="","",'Class-10 Data entry'!D395)</f>
        <v/>
      </c>
      <c r="E392" s="5" t="str">
        <f>IF('Class-10 Data entry'!E395="","",'Class-10 Data entry'!E395)</f>
        <v/>
      </c>
      <c r="F392" s="5" t="str">
        <f>IF('Class-10 Data entry'!F395:H395="","",ROUNDUP(AVERAGE('Class-10 Data entry'!F395:H395)*45%,0))</f>
        <v/>
      </c>
      <c r="G392" s="5" t="str">
        <f>IF('Class-10 Data entry'!J395="","",ROUNDUP('Class-10 Data entry'!K395*25%,0))</f>
        <v/>
      </c>
      <c r="H392" s="95" t="str">
        <f>IF('Class-10 Data entry'!L395="","",ROUNDUP('Class-10 Data entry'!L395,0))</f>
        <v/>
      </c>
      <c r="I392" s="95" t="str">
        <f>IF('Class-10 Data entry'!M395="","",ROUNDUP('Class-10 Data entry'!M395,0))</f>
        <v/>
      </c>
      <c r="J392" s="95" t="str">
        <f>IF('Class-10 Data entry'!N395="","",ROUNDUP('Class-10 Data entry'!N395,0))</f>
        <v/>
      </c>
      <c r="K392" s="95" t="str">
        <f>IF('Class-10 Data entry'!O395="","",ROUNDUP('Class-10 Data entry'!O395,0))</f>
        <v/>
      </c>
      <c r="L392" s="95" t="str">
        <f>IF('Class-10 Data entry'!P395="","",ROUNDUP('Class-10 Data entry'!P395,0))</f>
        <v/>
      </c>
      <c r="M392" s="95" t="str">
        <f>IF('Class-10 Data entry'!Q395="","",ROUNDUP('Class-10 Data entry'!Q395,0))</f>
        <v/>
      </c>
    </row>
    <row r="393" spans="1:13" ht="21" customHeight="1">
      <c r="A393" s="5" t="str">
        <f>IF('Class-10 Data entry'!A396="","",IF('Class-10 Data entry'!A396=0,"",'Class-10 Data entry'!A396))</f>
        <v/>
      </c>
      <c r="B393" s="5" t="str">
        <f>IF('Class-10 Data entry'!B396="","",'Class-10 Data entry'!B396)</f>
        <v/>
      </c>
      <c r="C393" s="45" t="str">
        <f>IF('Class-10 Data entry'!C396="","",UPPER('Class-10 Data entry'!C396))</f>
        <v/>
      </c>
      <c r="D393" s="5" t="str">
        <f>IF('Class-10 Data entry'!D396="","",'Class-10 Data entry'!D396)</f>
        <v/>
      </c>
      <c r="E393" s="5" t="str">
        <f>IF('Class-10 Data entry'!E396="","",'Class-10 Data entry'!E396)</f>
        <v/>
      </c>
      <c r="F393" s="5" t="str">
        <f>IF('Class-10 Data entry'!F396:H396="","",ROUNDUP(AVERAGE('Class-10 Data entry'!F396:H396)*45%,0))</f>
        <v/>
      </c>
      <c r="G393" s="5" t="str">
        <f>IF('Class-10 Data entry'!J396="","",ROUNDUP('Class-10 Data entry'!K396*25%,0))</f>
        <v/>
      </c>
      <c r="H393" s="95" t="str">
        <f>IF('Class-10 Data entry'!L396="","",ROUNDUP('Class-10 Data entry'!L396,0))</f>
        <v/>
      </c>
      <c r="I393" s="95" t="str">
        <f>IF('Class-10 Data entry'!M396="","",ROUNDUP('Class-10 Data entry'!M396,0))</f>
        <v/>
      </c>
      <c r="J393" s="95" t="str">
        <f>IF('Class-10 Data entry'!N396="","",ROUNDUP('Class-10 Data entry'!N396,0))</f>
        <v/>
      </c>
      <c r="K393" s="95" t="str">
        <f>IF('Class-10 Data entry'!O396="","",ROUNDUP('Class-10 Data entry'!O396,0))</f>
        <v/>
      </c>
      <c r="L393" s="95" t="str">
        <f>IF('Class-10 Data entry'!P396="","",ROUNDUP('Class-10 Data entry'!P396,0))</f>
        <v/>
      </c>
      <c r="M393" s="95" t="str">
        <f>IF('Class-10 Data entry'!Q396="","",ROUNDUP('Class-10 Data entry'!Q396,0))</f>
        <v/>
      </c>
    </row>
    <row r="394" spans="1:13" ht="21" customHeight="1">
      <c r="A394" s="5" t="str">
        <f>IF('Class-10 Data entry'!A397="","",IF('Class-10 Data entry'!A397=0,"",'Class-10 Data entry'!A397))</f>
        <v/>
      </c>
      <c r="B394" s="5" t="str">
        <f>IF('Class-10 Data entry'!B397="","",'Class-10 Data entry'!B397)</f>
        <v/>
      </c>
      <c r="C394" s="45" t="str">
        <f>IF('Class-10 Data entry'!C397="","",UPPER('Class-10 Data entry'!C397))</f>
        <v/>
      </c>
      <c r="D394" s="5" t="str">
        <f>IF('Class-10 Data entry'!D397="","",'Class-10 Data entry'!D397)</f>
        <v/>
      </c>
      <c r="E394" s="5" t="str">
        <f>IF('Class-10 Data entry'!E397="","",'Class-10 Data entry'!E397)</f>
        <v/>
      </c>
      <c r="F394" s="5" t="str">
        <f>IF('Class-10 Data entry'!F397:H397="","",ROUNDUP(AVERAGE('Class-10 Data entry'!F397:H397)*45%,0))</f>
        <v/>
      </c>
      <c r="G394" s="5" t="str">
        <f>IF('Class-10 Data entry'!J397="","",ROUNDUP('Class-10 Data entry'!K397*25%,0))</f>
        <v/>
      </c>
      <c r="H394" s="95" t="str">
        <f>IF('Class-10 Data entry'!L397="","",ROUNDUP('Class-10 Data entry'!L397,0))</f>
        <v/>
      </c>
      <c r="I394" s="95" t="str">
        <f>IF('Class-10 Data entry'!M397="","",ROUNDUP('Class-10 Data entry'!M397,0))</f>
        <v/>
      </c>
      <c r="J394" s="95" t="str">
        <f>IF('Class-10 Data entry'!N397="","",ROUNDUP('Class-10 Data entry'!N397,0))</f>
        <v/>
      </c>
      <c r="K394" s="95" t="str">
        <f>IF('Class-10 Data entry'!O397="","",ROUNDUP('Class-10 Data entry'!O397,0))</f>
        <v/>
      </c>
      <c r="L394" s="95" t="str">
        <f>IF('Class-10 Data entry'!P397="","",ROUNDUP('Class-10 Data entry'!P397,0))</f>
        <v/>
      </c>
      <c r="M394" s="95" t="str">
        <f>IF('Class-10 Data entry'!Q397="","",ROUNDUP('Class-10 Data entry'!Q397,0))</f>
        <v/>
      </c>
    </row>
    <row r="395" spans="1:13" ht="21" customHeight="1">
      <c r="A395" s="5" t="str">
        <f>IF('Class-10 Data entry'!A398="","",IF('Class-10 Data entry'!A398=0,"",'Class-10 Data entry'!A398))</f>
        <v/>
      </c>
      <c r="B395" s="5" t="str">
        <f>IF('Class-10 Data entry'!B398="","",'Class-10 Data entry'!B398)</f>
        <v/>
      </c>
      <c r="C395" s="45" t="str">
        <f>IF('Class-10 Data entry'!C398="","",UPPER('Class-10 Data entry'!C398))</f>
        <v/>
      </c>
      <c r="D395" s="5" t="str">
        <f>IF('Class-10 Data entry'!D398="","",'Class-10 Data entry'!D398)</f>
        <v/>
      </c>
      <c r="E395" s="5" t="str">
        <f>IF('Class-10 Data entry'!E398="","",'Class-10 Data entry'!E398)</f>
        <v/>
      </c>
      <c r="F395" s="5" t="str">
        <f>IF('Class-10 Data entry'!F398:H398="","",ROUNDUP(AVERAGE('Class-10 Data entry'!F398:H398)*45%,0))</f>
        <v/>
      </c>
      <c r="G395" s="5" t="str">
        <f>IF('Class-10 Data entry'!J398="","",ROUNDUP('Class-10 Data entry'!K398*25%,0))</f>
        <v/>
      </c>
      <c r="H395" s="95" t="str">
        <f>IF('Class-10 Data entry'!L398="","",ROUNDUP('Class-10 Data entry'!L398,0))</f>
        <v/>
      </c>
      <c r="I395" s="95" t="str">
        <f>IF('Class-10 Data entry'!M398="","",ROUNDUP('Class-10 Data entry'!M398,0))</f>
        <v/>
      </c>
      <c r="J395" s="95" t="str">
        <f>IF('Class-10 Data entry'!N398="","",ROUNDUP('Class-10 Data entry'!N398,0))</f>
        <v/>
      </c>
      <c r="K395" s="95" t="str">
        <f>IF('Class-10 Data entry'!O398="","",ROUNDUP('Class-10 Data entry'!O398,0))</f>
        <v/>
      </c>
      <c r="L395" s="95" t="str">
        <f>IF('Class-10 Data entry'!P398="","",ROUNDUP('Class-10 Data entry'!P398,0))</f>
        <v/>
      </c>
      <c r="M395" s="95" t="str">
        <f>IF('Class-10 Data entry'!Q398="","",ROUNDUP('Class-10 Data entry'!Q398,0))</f>
        <v/>
      </c>
    </row>
    <row r="396" spans="1:13" ht="21" customHeight="1">
      <c r="A396" s="5" t="str">
        <f>IF('Class-10 Data entry'!A399="","",IF('Class-10 Data entry'!A399=0,"",'Class-10 Data entry'!A399))</f>
        <v/>
      </c>
      <c r="B396" s="5" t="str">
        <f>IF('Class-10 Data entry'!B399="","",'Class-10 Data entry'!B399)</f>
        <v/>
      </c>
      <c r="C396" s="45" t="str">
        <f>IF('Class-10 Data entry'!C399="","",UPPER('Class-10 Data entry'!C399))</f>
        <v/>
      </c>
      <c r="D396" s="5" t="str">
        <f>IF('Class-10 Data entry'!D399="","",'Class-10 Data entry'!D399)</f>
        <v/>
      </c>
      <c r="E396" s="5" t="str">
        <f>IF('Class-10 Data entry'!E399="","",'Class-10 Data entry'!E399)</f>
        <v/>
      </c>
      <c r="F396" s="5" t="str">
        <f>IF('Class-10 Data entry'!F399:H399="","",ROUNDUP(AVERAGE('Class-10 Data entry'!F399:H399)*45%,0))</f>
        <v/>
      </c>
      <c r="G396" s="5" t="str">
        <f>IF('Class-10 Data entry'!J399="","",ROUNDUP('Class-10 Data entry'!K399*25%,0))</f>
        <v/>
      </c>
      <c r="H396" s="95" t="str">
        <f>IF('Class-10 Data entry'!L399="","",ROUNDUP('Class-10 Data entry'!L399,0))</f>
        <v/>
      </c>
      <c r="I396" s="95" t="str">
        <f>IF('Class-10 Data entry'!M399="","",ROUNDUP('Class-10 Data entry'!M399,0))</f>
        <v/>
      </c>
      <c r="J396" s="95" t="str">
        <f>IF('Class-10 Data entry'!N399="","",ROUNDUP('Class-10 Data entry'!N399,0))</f>
        <v/>
      </c>
      <c r="K396" s="95" t="str">
        <f>IF('Class-10 Data entry'!O399="","",ROUNDUP('Class-10 Data entry'!O399,0))</f>
        <v/>
      </c>
      <c r="L396" s="95" t="str">
        <f>IF('Class-10 Data entry'!P399="","",ROUNDUP('Class-10 Data entry'!P399,0))</f>
        <v/>
      </c>
      <c r="M396" s="95" t="str">
        <f>IF('Class-10 Data entry'!Q399="","",ROUNDUP('Class-10 Data entry'!Q399,0))</f>
        <v/>
      </c>
    </row>
    <row r="397" spans="1:13" ht="21" customHeight="1">
      <c r="A397" s="5" t="str">
        <f>IF('Class-10 Data entry'!A400="","",IF('Class-10 Data entry'!A400=0,"",'Class-10 Data entry'!A400))</f>
        <v/>
      </c>
      <c r="B397" s="5" t="str">
        <f>IF('Class-10 Data entry'!B400="","",'Class-10 Data entry'!B400)</f>
        <v/>
      </c>
      <c r="C397" s="45" t="str">
        <f>IF('Class-10 Data entry'!C400="","",UPPER('Class-10 Data entry'!C400))</f>
        <v/>
      </c>
      <c r="D397" s="5" t="str">
        <f>IF('Class-10 Data entry'!D400="","",'Class-10 Data entry'!D400)</f>
        <v/>
      </c>
      <c r="E397" s="5" t="str">
        <f>IF('Class-10 Data entry'!E400="","",'Class-10 Data entry'!E400)</f>
        <v/>
      </c>
      <c r="F397" s="5" t="str">
        <f>IF('Class-10 Data entry'!F400:H400="","",ROUNDUP(AVERAGE('Class-10 Data entry'!F400:H400)*45%,0))</f>
        <v/>
      </c>
      <c r="G397" s="5" t="str">
        <f>IF('Class-10 Data entry'!J400="","",ROUNDUP('Class-10 Data entry'!K400*25%,0))</f>
        <v/>
      </c>
      <c r="H397" s="95" t="str">
        <f>IF('Class-10 Data entry'!L400="","",ROUNDUP('Class-10 Data entry'!L400,0))</f>
        <v/>
      </c>
      <c r="I397" s="95" t="str">
        <f>IF('Class-10 Data entry'!M400="","",ROUNDUP('Class-10 Data entry'!M400,0))</f>
        <v/>
      </c>
      <c r="J397" s="95" t="str">
        <f>IF('Class-10 Data entry'!N400="","",ROUNDUP('Class-10 Data entry'!N400,0))</f>
        <v/>
      </c>
      <c r="K397" s="95" t="str">
        <f>IF('Class-10 Data entry'!O400="","",ROUNDUP('Class-10 Data entry'!O400,0))</f>
        <v/>
      </c>
      <c r="L397" s="95" t="str">
        <f>IF('Class-10 Data entry'!P400="","",ROUNDUP('Class-10 Data entry'!P400,0))</f>
        <v/>
      </c>
      <c r="M397" s="95" t="str">
        <f>IF('Class-10 Data entry'!Q400="","",ROUNDUP('Class-10 Data entry'!Q400,0))</f>
        <v/>
      </c>
    </row>
    <row r="398" spans="1:13" ht="21" customHeight="1">
      <c r="A398" s="5" t="str">
        <f>IF('Class-10 Data entry'!A401="","",IF('Class-10 Data entry'!A401=0,"",'Class-10 Data entry'!A401))</f>
        <v/>
      </c>
      <c r="B398" s="5" t="str">
        <f>IF('Class-10 Data entry'!B401="","",'Class-10 Data entry'!B401)</f>
        <v/>
      </c>
      <c r="C398" s="45" t="str">
        <f>IF('Class-10 Data entry'!C401="","",UPPER('Class-10 Data entry'!C401))</f>
        <v/>
      </c>
      <c r="D398" s="5" t="str">
        <f>IF('Class-10 Data entry'!D401="","",'Class-10 Data entry'!D401)</f>
        <v/>
      </c>
      <c r="E398" s="5" t="str">
        <f>IF('Class-10 Data entry'!E401="","",'Class-10 Data entry'!E401)</f>
        <v/>
      </c>
      <c r="F398" s="5" t="str">
        <f>IF('Class-10 Data entry'!F401:H401="","",ROUNDUP(AVERAGE('Class-10 Data entry'!F401:H401)*45%,0))</f>
        <v/>
      </c>
      <c r="G398" s="5" t="str">
        <f>IF('Class-10 Data entry'!J401="","",ROUNDUP('Class-10 Data entry'!K401*25%,0))</f>
        <v/>
      </c>
      <c r="H398" s="95" t="str">
        <f>IF('Class-10 Data entry'!L401="","",ROUNDUP('Class-10 Data entry'!L401,0))</f>
        <v/>
      </c>
      <c r="I398" s="95" t="str">
        <f>IF('Class-10 Data entry'!M401="","",ROUNDUP('Class-10 Data entry'!M401,0))</f>
        <v/>
      </c>
      <c r="J398" s="95" t="str">
        <f>IF('Class-10 Data entry'!N401="","",ROUNDUP('Class-10 Data entry'!N401,0))</f>
        <v/>
      </c>
      <c r="K398" s="95" t="str">
        <f>IF('Class-10 Data entry'!O401="","",ROUNDUP('Class-10 Data entry'!O401,0))</f>
        <v/>
      </c>
      <c r="L398" s="95" t="str">
        <f>IF('Class-10 Data entry'!P401="","",ROUNDUP('Class-10 Data entry'!P401,0))</f>
        <v/>
      </c>
      <c r="M398" s="95" t="str">
        <f>IF('Class-10 Data entry'!Q401="","",ROUNDUP('Class-10 Data entry'!Q401,0))</f>
        <v/>
      </c>
    </row>
    <row r="399" spans="1:13" ht="21" customHeight="1">
      <c r="A399" s="5" t="str">
        <f>IF('Class-10 Data entry'!A402="","",IF('Class-10 Data entry'!A402=0,"",'Class-10 Data entry'!A402))</f>
        <v/>
      </c>
      <c r="B399" s="5" t="str">
        <f>IF('Class-10 Data entry'!B402="","",'Class-10 Data entry'!B402)</f>
        <v/>
      </c>
      <c r="C399" s="45" t="str">
        <f>IF('Class-10 Data entry'!C402="","",UPPER('Class-10 Data entry'!C402))</f>
        <v/>
      </c>
      <c r="D399" s="5" t="str">
        <f>IF('Class-10 Data entry'!D402="","",'Class-10 Data entry'!D402)</f>
        <v/>
      </c>
      <c r="E399" s="5" t="str">
        <f>IF('Class-10 Data entry'!E402="","",'Class-10 Data entry'!E402)</f>
        <v/>
      </c>
      <c r="F399" s="5" t="str">
        <f>IF('Class-10 Data entry'!F402:H402="","",ROUNDUP(AVERAGE('Class-10 Data entry'!F402:H402)*45%,0))</f>
        <v/>
      </c>
      <c r="G399" s="5" t="str">
        <f>IF('Class-10 Data entry'!J402="","",ROUNDUP('Class-10 Data entry'!K402*25%,0))</f>
        <v/>
      </c>
      <c r="H399" s="95" t="str">
        <f>IF('Class-10 Data entry'!L402="","",ROUNDUP('Class-10 Data entry'!L402,0))</f>
        <v/>
      </c>
      <c r="I399" s="95" t="str">
        <f>IF('Class-10 Data entry'!M402="","",ROUNDUP('Class-10 Data entry'!M402,0))</f>
        <v/>
      </c>
      <c r="J399" s="95" t="str">
        <f>IF('Class-10 Data entry'!N402="","",ROUNDUP('Class-10 Data entry'!N402,0))</f>
        <v/>
      </c>
      <c r="K399" s="95" t="str">
        <f>IF('Class-10 Data entry'!O402="","",ROUNDUP('Class-10 Data entry'!O402,0))</f>
        <v/>
      </c>
      <c r="L399" s="95" t="str">
        <f>IF('Class-10 Data entry'!P402="","",ROUNDUP('Class-10 Data entry'!P402,0))</f>
        <v/>
      </c>
      <c r="M399" s="95" t="str">
        <f>IF('Class-10 Data entry'!Q402="","",ROUNDUP('Class-10 Data entry'!Q402,0))</f>
        <v/>
      </c>
    </row>
    <row r="400" spans="1:13" ht="21" customHeight="1">
      <c r="A400" s="5" t="str">
        <f>IF('Class-10 Data entry'!A403="","",IF('Class-10 Data entry'!A403=0,"",'Class-10 Data entry'!A403))</f>
        <v/>
      </c>
      <c r="B400" s="5" t="str">
        <f>IF('Class-10 Data entry'!B403="","",'Class-10 Data entry'!B403)</f>
        <v/>
      </c>
      <c r="C400" s="45" t="str">
        <f>IF('Class-10 Data entry'!C403="","",UPPER('Class-10 Data entry'!C403))</f>
        <v/>
      </c>
      <c r="D400" s="5" t="str">
        <f>IF('Class-10 Data entry'!D403="","",'Class-10 Data entry'!D403)</f>
        <v/>
      </c>
      <c r="E400" s="5" t="str">
        <f>IF('Class-10 Data entry'!E403="","",'Class-10 Data entry'!E403)</f>
        <v/>
      </c>
      <c r="F400" s="5" t="str">
        <f>IF('Class-10 Data entry'!F403:H403="","",ROUNDUP(AVERAGE('Class-10 Data entry'!F403:H403)*45%,0))</f>
        <v/>
      </c>
      <c r="G400" s="5" t="str">
        <f>IF('Class-10 Data entry'!J403="","",ROUNDUP('Class-10 Data entry'!K403*25%,0))</f>
        <v/>
      </c>
      <c r="H400" s="95" t="str">
        <f>IF('Class-10 Data entry'!L403="","",ROUNDUP('Class-10 Data entry'!L403,0))</f>
        <v/>
      </c>
      <c r="I400" s="95" t="str">
        <f>IF('Class-10 Data entry'!M403="","",ROUNDUP('Class-10 Data entry'!M403,0))</f>
        <v/>
      </c>
      <c r="J400" s="95" t="str">
        <f>IF('Class-10 Data entry'!N403="","",ROUNDUP('Class-10 Data entry'!N403,0))</f>
        <v/>
      </c>
      <c r="K400" s="95" t="str">
        <f>IF('Class-10 Data entry'!O403="","",ROUNDUP('Class-10 Data entry'!O403,0))</f>
        <v/>
      </c>
      <c r="L400" s="95" t="str">
        <f>IF('Class-10 Data entry'!P403="","",ROUNDUP('Class-10 Data entry'!P403,0))</f>
        <v/>
      </c>
      <c r="M400" s="95" t="str">
        <f>IF('Class-10 Data entry'!Q403="","",ROUNDUP('Class-10 Data entry'!Q403,0))</f>
        <v/>
      </c>
    </row>
    <row r="401" spans="1:13" ht="21" customHeight="1">
      <c r="A401" s="5" t="str">
        <f>IF('Class-10 Data entry'!A404="","",IF('Class-10 Data entry'!A404=0,"",'Class-10 Data entry'!A404))</f>
        <v/>
      </c>
      <c r="B401" s="5" t="str">
        <f>IF('Class-10 Data entry'!B404="","",'Class-10 Data entry'!B404)</f>
        <v/>
      </c>
      <c r="C401" s="45" t="str">
        <f>IF('Class-10 Data entry'!C404="","",UPPER('Class-10 Data entry'!C404))</f>
        <v/>
      </c>
      <c r="D401" s="5" t="str">
        <f>IF('Class-10 Data entry'!D404="","",'Class-10 Data entry'!D404)</f>
        <v/>
      </c>
      <c r="E401" s="5" t="str">
        <f>IF('Class-10 Data entry'!E404="","",'Class-10 Data entry'!E404)</f>
        <v/>
      </c>
      <c r="F401" s="5" t="str">
        <f>IF('Class-10 Data entry'!F404:H404="","",ROUNDUP(AVERAGE('Class-10 Data entry'!F404:H404)*45%,0))</f>
        <v/>
      </c>
      <c r="G401" s="5" t="str">
        <f>IF('Class-10 Data entry'!J404="","",ROUNDUP('Class-10 Data entry'!K404*25%,0))</f>
        <v/>
      </c>
      <c r="H401" s="95" t="str">
        <f>IF('Class-10 Data entry'!L404="","",ROUNDUP('Class-10 Data entry'!L404,0))</f>
        <v/>
      </c>
      <c r="I401" s="95" t="str">
        <f>IF('Class-10 Data entry'!M404="","",ROUNDUP('Class-10 Data entry'!M404,0))</f>
        <v/>
      </c>
      <c r="J401" s="95" t="str">
        <f>IF('Class-10 Data entry'!N404="","",ROUNDUP('Class-10 Data entry'!N404,0))</f>
        <v/>
      </c>
      <c r="K401" s="95" t="str">
        <f>IF('Class-10 Data entry'!O404="","",ROUNDUP('Class-10 Data entry'!O404,0))</f>
        <v/>
      </c>
      <c r="L401" s="95" t="str">
        <f>IF('Class-10 Data entry'!P404="","",ROUNDUP('Class-10 Data entry'!P404,0))</f>
        <v/>
      </c>
      <c r="M401" s="95" t="str">
        <f>IF('Class-10 Data entry'!Q404="","",ROUNDUP('Class-10 Data entry'!Q404,0))</f>
        <v/>
      </c>
    </row>
    <row r="402" spans="1:13" ht="21" customHeight="1">
      <c r="A402" s="5" t="str">
        <f>IF('Class-10 Data entry'!A405="","",IF('Class-10 Data entry'!A405=0,"",'Class-10 Data entry'!A405))</f>
        <v/>
      </c>
      <c r="B402" s="5" t="str">
        <f>IF('Class-10 Data entry'!B405="","",'Class-10 Data entry'!B405)</f>
        <v/>
      </c>
      <c r="C402" s="45" t="str">
        <f>IF('Class-10 Data entry'!C405="","",UPPER('Class-10 Data entry'!C405))</f>
        <v/>
      </c>
      <c r="D402" s="5" t="str">
        <f>IF('Class-10 Data entry'!D405="","",'Class-10 Data entry'!D405)</f>
        <v/>
      </c>
      <c r="E402" s="5" t="str">
        <f>IF('Class-10 Data entry'!E405="","",'Class-10 Data entry'!E405)</f>
        <v/>
      </c>
      <c r="F402" s="5" t="str">
        <f>IF('Class-10 Data entry'!F405:H405="","",ROUNDUP(AVERAGE('Class-10 Data entry'!F405:H405)*45%,0))</f>
        <v/>
      </c>
      <c r="G402" s="5" t="str">
        <f>IF('Class-10 Data entry'!J405="","",ROUNDUP('Class-10 Data entry'!K405*25%,0))</f>
        <v/>
      </c>
      <c r="H402" s="95" t="str">
        <f>IF('Class-10 Data entry'!L405="","",ROUNDUP('Class-10 Data entry'!L405,0))</f>
        <v/>
      </c>
      <c r="I402" s="95" t="str">
        <f>IF('Class-10 Data entry'!M405="","",ROUNDUP('Class-10 Data entry'!M405,0))</f>
        <v/>
      </c>
      <c r="J402" s="95" t="str">
        <f>IF('Class-10 Data entry'!N405="","",ROUNDUP('Class-10 Data entry'!N405,0))</f>
        <v/>
      </c>
      <c r="K402" s="95" t="str">
        <f>IF('Class-10 Data entry'!O405="","",ROUNDUP('Class-10 Data entry'!O405,0))</f>
        <v/>
      </c>
      <c r="L402" s="95" t="str">
        <f>IF('Class-10 Data entry'!P405="","",ROUNDUP('Class-10 Data entry'!P405,0))</f>
        <v/>
      </c>
      <c r="M402" s="95" t="str">
        <f>IF('Class-10 Data entry'!Q405="","",ROUNDUP('Class-10 Data entry'!Q405,0))</f>
        <v/>
      </c>
    </row>
    <row r="403" spans="1:13" ht="21" customHeight="1">
      <c r="A403" s="5" t="str">
        <f>IF('Class-10 Data entry'!A406="","",IF('Class-10 Data entry'!A406=0,"",'Class-10 Data entry'!A406))</f>
        <v/>
      </c>
      <c r="B403" s="5" t="str">
        <f>IF('Class-10 Data entry'!B406="","",'Class-10 Data entry'!B406)</f>
        <v/>
      </c>
      <c r="C403" s="45" t="str">
        <f>IF('Class-10 Data entry'!C406="","",UPPER('Class-10 Data entry'!C406))</f>
        <v/>
      </c>
      <c r="D403" s="5" t="str">
        <f>IF('Class-10 Data entry'!D406="","",'Class-10 Data entry'!D406)</f>
        <v/>
      </c>
      <c r="E403" s="5" t="str">
        <f>IF('Class-10 Data entry'!E406="","",'Class-10 Data entry'!E406)</f>
        <v/>
      </c>
      <c r="F403" s="5" t="str">
        <f>IF('Class-10 Data entry'!F406:H406="","",ROUNDUP(AVERAGE('Class-10 Data entry'!F406:H406)*45%,0))</f>
        <v/>
      </c>
      <c r="G403" s="5" t="str">
        <f>IF('Class-10 Data entry'!J406="","",ROUNDUP('Class-10 Data entry'!K406*25%,0))</f>
        <v/>
      </c>
      <c r="H403" s="95" t="str">
        <f>IF('Class-10 Data entry'!L406="","",ROUNDUP('Class-10 Data entry'!L406,0))</f>
        <v/>
      </c>
      <c r="I403" s="95" t="str">
        <f>IF('Class-10 Data entry'!M406="","",ROUNDUP('Class-10 Data entry'!M406,0))</f>
        <v/>
      </c>
      <c r="J403" s="95" t="str">
        <f>IF('Class-10 Data entry'!N406="","",ROUNDUP('Class-10 Data entry'!N406,0))</f>
        <v/>
      </c>
      <c r="K403" s="95" t="str">
        <f>IF('Class-10 Data entry'!O406="","",ROUNDUP('Class-10 Data entry'!O406,0))</f>
        <v/>
      </c>
      <c r="L403" s="95" t="str">
        <f>IF('Class-10 Data entry'!P406="","",ROUNDUP('Class-10 Data entry'!P406,0))</f>
        <v/>
      </c>
      <c r="M403" s="95" t="str">
        <f>IF('Class-10 Data entry'!Q406="","",ROUNDUP('Class-10 Data entry'!Q406,0))</f>
        <v/>
      </c>
    </row>
    <row r="404" spans="1:13" ht="21" customHeight="1">
      <c r="A404" s="5" t="str">
        <f>IF('Class-10 Data entry'!A407="","",IF('Class-10 Data entry'!A407=0,"",'Class-10 Data entry'!A407))</f>
        <v/>
      </c>
      <c r="B404" s="5" t="str">
        <f>IF('Class-10 Data entry'!B407="","",'Class-10 Data entry'!B407)</f>
        <v/>
      </c>
      <c r="C404" s="45" t="str">
        <f>IF('Class-10 Data entry'!C407="","",UPPER('Class-10 Data entry'!C407))</f>
        <v/>
      </c>
      <c r="D404" s="5" t="str">
        <f>IF('Class-10 Data entry'!D407="","",'Class-10 Data entry'!D407)</f>
        <v/>
      </c>
      <c r="E404" s="5" t="str">
        <f>IF('Class-10 Data entry'!E407="","",'Class-10 Data entry'!E407)</f>
        <v/>
      </c>
      <c r="F404" s="5" t="str">
        <f>IF('Class-10 Data entry'!F407:H407="","",ROUNDUP(AVERAGE('Class-10 Data entry'!F407:H407)*45%,0))</f>
        <v/>
      </c>
      <c r="G404" s="5" t="str">
        <f>IF('Class-10 Data entry'!J407="","",ROUNDUP('Class-10 Data entry'!K407*25%,0))</f>
        <v/>
      </c>
      <c r="H404" s="95" t="str">
        <f>IF('Class-10 Data entry'!L407="","",ROUNDUP('Class-10 Data entry'!L407,0))</f>
        <v/>
      </c>
      <c r="I404" s="95" t="str">
        <f>IF('Class-10 Data entry'!M407="","",ROUNDUP('Class-10 Data entry'!M407,0))</f>
        <v/>
      </c>
      <c r="J404" s="95" t="str">
        <f>IF('Class-10 Data entry'!N407="","",ROUNDUP('Class-10 Data entry'!N407,0))</f>
        <v/>
      </c>
      <c r="K404" s="95" t="str">
        <f>IF('Class-10 Data entry'!O407="","",ROUNDUP('Class-10 Data entry'!O407,0))</f>
        <v/>
      </c>
      <c r="L404" s="95" t="str">
        <f>IF('Class-10 Data entry'!P407="","",ROUNDUP('Class-10 Data entry'!P407,0))</f>
        <v/>
      </c>
      <c r="M404" s="95" t="str">
        <f>IF('Class-10 Data entry'!Q407="","",ROUNDUP('Class-10 Data entry'!Q407,0))</f>
        <v/>
      </c>
    </row>
    <row r="405" spans="1:13" ht="21" customHeight="1">
      <c r="A405" s="5" t="str">
        <f>IF('Class-10 Data entry'!A408="","",IF('Class-10 Data entry'!A408=0,"",'Class-10 Data entry'!A408))</f>
        <v/>
      </c>
      <c r="B405" s="5" t="str">
        <f>IF('Class-10 Data entry'!B408="","",'Class-10 Data entry'!B408)</f>
        <v/>
      </c>
      <c r="C405" s="45" t="str">
        <f>IF('Class-10 Data entry'!C408="","",UPPER('Class-10 Data entry'!C408))</f>
        <v/>
      </c>
      <c r="D405" s="5" t="str">
        <f>IF('Class-10 Data entry'!D408="","",'Class-10 Data entry'!D408)</f>
        <v/>
      </c>
      <c r="E405" s="5" t="str">
        <f>IF('Class-10 Data entry'!E408="","",'Class-10 Data entry'!E408)</f>
        <v/>
      </c>
      <c r="F405" s="5" t="str">
        <f>IF('Class-10 Data entry'!F408:H408="","",ROUNDUP(AVERAGE('Class-10 Data entry'!F408:H408)*45%,0))</f>
        <v/>
      </c>
      <c r="G405" s="5" t="str">
        <f>IF('Class-10 Data entry'!J408="","",ROUNDUP('Class-10 Data entry'!K408*25%,0))</f>
        <v/>
      </c>
      <c r="H405" s="95" t="str">
        <f>IF('Class-10 Data entry'!L408="","",ROUNDUP('Class-10 Data entry'!L408,0))</f>
        <v/>
      </c>
      <c r="I405" s="95" t="str">
        <f>IF('Class-10 Data entry'!M408="","",ROUNDUP('Class-10 Data entry'!M408,0))</f>
        <v/>
      </c>
      <c r="J405" s="95" t="str">
        <f>IF('Class-10 Data entry'!N408="","",ROUNDUP('Class-10 Data entry'!N408,0))</f>
        <v/>
      </c>
      <c r="K405" s="95" t="str">
        <f>IF('Class-10 Data entry'!O408="","",ROUNDUP('Class-10 Data entry'!O408,0))</f>
        <v/>
      </c>
      <c r="L405" s="95" t="str">
        <f>IF('Class-10 Data entry'!P408="","",ROUNDUP('Class-10 Data entry'!P408,0))</f>
        <v/>
      </c>
      <c r="M405" s="95" t="str">
        <f>IF('Class-10 Data entry'!Q408="","",ROUNDUP('Class-10 Data entry'!Q408,0))</f>
        <v/>
      </c>
    </row>
    <row r="406" spans="1:13" ht="21" customHeight="1">
      <c r="A406" s="5" t="str">
        <f>IF('Class-10 Data entry'!A409="","",IF('Class-10 Data entry'!A409=0,"",'Class-10 Data entry'!A409))</f>
        <v/>
      </c>
      <c r="B406" s="5" t="str">
        <f>IF('Class-10 Data entry'!B409="","",'Class-10 Data entry'!B409)</f>
        <v/>
      </c>
      <c r="C406" s="45" t="str">
        <f>IF('Class-10 Data entry'!C409="","",UPPER('Class-10 Data entry'!C409))</f>
        <v/>
      </c>
      <c r="D406" s="5" t="str">
        <f>IF('Class-10 Data entry'!D409="","",'Class-10 Data entry'!D409)</f>
        <v/>
      </c>
      <c r="E406" s="5" t="str">
        <f>IF('Class-10 Data entry'!E409="","",'Class-10 Data entry'!E409)</f>
        <v/>
      </c>
      <c r="F406" s="5" t="str">
        <f>IF('Class-10 Data entry'!F409:H409="","",ROUNDUP(AVERAGE('Class-10 Data entry'!F409:H409)*45%,0))</f>
        <v/>
      </c>
      <c r="G406" s="5" t="str">
        <f>IF('Class-10 Data entry'!J409="","",ROUNDUP('Class-10 Data entry'!K409*25%,0))</f>
        <v/>
      </c>
      <c r="H406" s="95" t="str">
        <f>IF('Class-10 Data entry'!L409="","",ROUNDUP('Class-10 Data entry'!L409,0))</f>
        <v/>
      </c>
      <c r="I406" s="95" t="str">
        <f>IF('Class-10 Data entry'!M409="","",ROUNDUP('Class-10 Data entry'!M409,0))</f>
        <v/>
      </c>
      <c r="J406" s="95" t="str">
        <f>IF('Class-10 Data entry'!N409="","",ROUNDUP('Class-10 Data entry'!N409,0))</f>
        <v/>
      </c>
      <c r="K406" s="95" t="str">
        <f>IF('Class-10 Data entry'!O409="","",ROUNDUP('Class-10 Data entry'!O409,0))</f>
        <v/>
      </c>
      <c r="L406" s="95" t="str">
        <f>IF('Class-10 Data entry'!P409="","",ROUNDUP('Class-10 Data entry'!P409,0))</f>
        <v/>
      </c>
      <c r="M406" s="95" t="str">
        <f>IF('Class-10 Data entry'!Q409="","",ROUNDUP('Class-10 Data entry'!Q409,0))</f>
        <v/>
      </c>
    </row>
    <row r="407" spans="1:13" ht="21" customHeight="1">
      <c r="A407" s="5" t="str">
        <f>IF('Class-10 Data entry'!A410="","",IF('Class-10 Data entry'!A410=0,"",'Class-10 Data entry'!A410))</f>
        <v/>
      </c>
      <c r="B407" s="5" t="str">
        <f>IF('Class-10 Data entry'!B410="","",'Class-10 Data entry'!B410)</f>
        <v/>
      </c>
      <c r="C407" s="45" t="str">
        <f>IF('Class-10 Data entry'!C410="","",UPPER('Class-10 Data entry'!C410))</f>
        <v/>
      </c>
      <c r="D407" s="5" t="str">
        <f>IF('Class-10 Data entry'!D410="","",'Class-10 Data entry'!D410)</f>
        <v/>
      </c>
      <c r="E407" s="5" t="str">
        <f>IF('Class-10 Data entry'!E410="","",'Class-10 Data entry'!E410)</f>
        <v/>
      </c>
      <c r="F407" s="5" t="str">
        <f>IF('Class-10 Data entry'!F410:H410="","",ROUNDUP(AVERAGE('Class-10 Data entry'!F410:H410)*45%,0))</f>
        <v/>
      </c>
      <c r="G407" s="5" t="str">
        <f>IF('Class-10 Data entry'!J410="","",ROUNDUP('Class-10 Data entry'!K410*25%,0))</f>
        <v/>
      </c>
      <c r="H407" s="95" t="str">
        <f>IF('Class-10 Data entry'!L410="","",ROUNDUP('Class-10 Data entry'!L410,0))</f>
        <v/>
      </c>
      <c r="I407" s="95" t="str">
        <f>IF('Class-10 Data entry'!M410="","",ROUNDUP('Class-10 Data entry'!M410,0))</f>
        <v/>
      </c>
      <c r="J407" s="95" t="str">
        <f>IF('Class-10 Data entry'!N410="","",ROUNDUP('Class-10 Data entry'!N410,0))</f>
        <v/>
      </c>
      <c r="K407" s="95" t="str">
        <f>IF('Class-10 Data entry'!O410="","",ROUNDUP('Class-10 Data entry'!O410,0))</f>
        <v/>
      </c>
      <c r="L407" s="95" t="str">
        <f>IF('Class-10 Data entry'!P410="","",ROUNDUP('Class-10 Data entry'!P410,0))</f>
        <v/>
      </c>
      <c r="M407" s="95" t="str">
        <f>IF('Class-10 Data entry'!Q410="","",ROUNDUP('Class-10 Data entry'!Q410,0))</f>
        <v/>
      </c>
    </row>
    <row r="408" spans="1:13" ht="21" customHeight="1">
      <c r="A408" s="5" t="str">
        <f>IF('Class-10 Data entry'!A411="","",IF('Class-10 Data entry'!A411=0,"",'Class-10 Data entry'!A411))</f>
        <v/>
      </c>
      <c r="B408" s="5" t="str">
        <f>IF('Class-10 Data entry'!B411="","",'Class-10 Data entry'!B411)</f>
        <v/>
      </c>
      <c r="C408" s="45" t="str">
        <f>IF('Class-10 Data entry'!C411="","",UPPER('Class-10 Data entry'!C411))</f>
        <v/>
      </c>
      <c r="D408" s="5" t="str">
        <f>IF('Class-10 Data entry'!D411="","",'Class-10 Data entry'!D411)</f>
        <v/>
      </c>
      <c r="E408" s="5" t="str">
        <f>IF('Class-10 Data entry'!E411="","",'Class-10 Data entry'!E411)</f>
        <v/>
      </c>
      <c r="F408" s="5" t="str">
        <f>IF('Class-10 Data entry'!F411:H411="","",ROUNDUP(AVERAGE('Class-10 Data entry'!F411:H411)*45%,0))</f>
        <v/>
      </c>
      <c r="G408" s="5" t="str">
        <f>IF('Class-10 Data entry'!J411="","",ROUNDUP('Class-10 Data entry'!K411*25%,0))</f>
        <v/>
      </c>
      <c r="H408" s="95" t="str">
        <f>IF('Class-10 Data entry'!L411="","",ROUNDUP('Class-10 Data entry'!L411,0))</f>
        <v/>
      </c>
      <c r="I408" s="95" t="str">
        <f>IF('Class-10 Data entry'!M411="","",ROUNDUP('Class-10 Data entry'!M411,0))</f>
        <v/>
      </c>
      <c r="J408" s="95" t="str">
        <f>IF('Class-10 Data entry'!N411="","",ROUNDUP('Class-10 Data entry'!N411,0))</f>
        <v/>
      </c>
      <c r="K408" s="95" t="str">
        <f>IF('Class-10 Data entry'!O411="","",ROUNDUP('Class-10 Data entry'!O411,0))</f>
        <v/>
      </c>
      <c r="L408" s="95" t="str">
        <f>IF('Class-10 Data entry'!P411="","",ROUNDUP('Class-10 Data entry'!P411,0))</f>
        <v/>
      </c>
      <c r="M408" s="95" t="str">
        <f>IF('Class-10 Data entry'!Q411="","",ROUNDUP('Class-10 Data entry'!Q411,0))</f>
        <v/>
      </c>
    </row>
    <row r="409" spans="1:13" ht="21" customHeight="1">
      <c r="A409" s="5" t="str">
        <f>IF('Class-10 Data entry'!A412="","",IF('Class-10 Data entry'!A412=0,"",'Class-10 Data entry'!A412))</f>
        <v/>
      </c>
      <c r="B409" s="5" t="str">
        <f>IF('Class-10 Data entry'!B412="","",'Class-10 Data entry'!B412)</f>
        <v/>
      </c>
      <c r="C409" s="45" t="str">
        <f>IF('Class-10 Data entry'!C412="","",UPPER('Class-10 Data entry'!C412))</f>
        <v/>
      </c>
      <c r="D409" s="5" t="str">
        <f>IF('Class-10 Data entry'!D412="","",'Class-10 Data entry'!D412)</f>
        <v/>
      </c>
      <c r="E409" s="5" t="str">
        <f>IF('Class-10 Data entry'!E412="","",'Class-10 Data entry'!E412)</f>
        <v/>
      </c>
      <c r="F409" s="5" t="str">
        <f>IF('Class-10 Data entry'!F412:H412="","",ROUNDUP(AVERAGE('Class-10 Data entry'!F412:H412)*45%,0))</f>
        <v/>
      </c>
      <c r="G409" s="5" t="str">
        <f>IF('Class-10 Data entry'!J412="","",ROUNDUP('Class-10 Data entry'!K412*25%,0))</f>
        <v/>
      </c>
      <c r="H409" s="95" t="str">
        <f>IF('Class-10 Data entry'!L412="","",ROUNDUP('Class-10 Data entry'!L412,0))</f>
        <v/>
      </c>
      <c r="I409" s="95" t="str">
        <f>IF('Class-10 Data entry'!M412="","",ROUNDUP('Class-10 Data entry'!M412,0))</f>
        <v/>
      </c>
      <c r="J409" s="95" t="str">
        <f>IF('Class-10 Data entry'!N412="","",ROUNDUP('Class-10 Data entry'!N412,0))</f>
        <v/>
      </c>
      <c r="K409" s="95" t="str">
        <f>IF('Class-10 Data entry'!O412="","",ROUNDUP('Class-10 Data entry'!O412,0))</f>
        <v/>
      </c>
      <c r="L409" s="95" t="str">
        <f>IF('Class-10 Data entry'!P412="","",ROUNDUP('Class-10 Data entry'!P412,0))</f>
        <v/>
      </c>
      <c r="M409" s="95" t="str">
        <f>IF('Class-10 Data entry'!Q412="","",ROUNDUP('Class-10 Data entry'!Q412,0))</f>
        <v/>
      </c>
    </row>
    <row r="410" spans="1:13" ht="21" customHeight="1">
      <c r="A410" s="5" t="str">
        <f>IF('Class-10 Data entry'!A413="","",IF('Class-10 Data entry'!A413=0,"",'Class-10 Data entry'!A413))</f>
        <v/>
      </c>
      <c r="B410" s="5" t="str">
        <f>IF('Class-10 Data entry'!B413="","",'Class-10 Data entry'!B413)</f>
        <v/>
      </c>
      <c r="C410" s="45" t="str">
        <f>IF('Class-10 Data entry'!C413="","",UPPER('Class-10 Data entry'!C413))</f>
        <v/>
      </c>
      <c r="D410" s="5" t="str">
        <f>IF('Class-10 Data entry'!D413="","",'Class-10 Data entry'!D413)</f>
        <v/>
      </c>
      <c r="E410" s="5" t="str">
        <f>IF('Class-10 Data entry'!E413="","",'Class-10 Data entry'!E413)</f>
        <v/>
      </c>
      <c r="F410" s="5" t="str">
        <f>IF('Class-10 Data entry'!F413:H413="","",ROUNDUP(AVERAGE('Class-10 Data entry'!F413:H413)*45%,0))</f>
        <v/>
      </c>
      <c r="G410" s="5" t="str">
        <f>IF('Class-10 Data entry'!J413="","",ROUNDUP('Class-10 Data entry'!K413*25%,0))</f>
        <v/>
      </c>
      <c r="H410" s="95" t="str">
        <f>IF('Class-10 Data entry'!L413="","",ROUNDUP('Class-10 Data entry'!L413,0))</f>
        <v/>
      </c>
      <c r="I410" s="95" t="str">
        <f>IF('Class-10 Data entry'!M413="","",ROUNDUP('Class-10 Data entry'!M413,0))</f>
        <v/>
      </c>
      <c r="J410" s="95" t="str">
        <f>IF('Class-10 Data entry'!N413="","",ROUNDUP('Class-10 Data entry'!N413,0))</f>
        <v/>
      </c>
      <c r="K410" s="95" t="str">
        <f>IF('Class-10 Data entry'!O413="","",ROUNDUP('Class-10 Data entry'!O413,0))</f>
        <v/>
      </c>
      <c r="L410" s="95" t="str">
        <f>IF('Class-10 Data entry'!P413="","",ROUNDUP('Class-10 Data entry'!P413,0))</f>
        <v/>
      </c>
      <c r="M410" s="95" t="str">
        <f>IF('Class-10 Data entry'!Q413="","",ROUNDUP('Class-10 Data entry'!Q413,0))</f>
        <v/>
      </c>
    </row>
    <row r="411" spans="1:13" ht="21" customHeight="1">
      <c r="A411" s="5" t="str">
        <f>IF('Class-10 Data entry'!A414="","",IF('Class-10 Data entry'!A414=0,"",'Class-10 Data entry'!A414))</f>
        <v/>
      </c>
      <c r="B411" s="5" t="str">
        <f>IF('Class-10 Data entry'!B414="","",'Class-10 Data entry'!B414)</f>
        <v/>
      </c>
      <c r="C411" s="45" t="str">
        <f>IF('Class-10 Data entry'!C414="","",UPPER('Class-10 Data entry'!C414))</f>
        <v/>
      </c>
      <c r="D411" s="5" t="str">
        <f>IF('Class-10 Data entry'!D414="","",'Class-10 Data entry'!D414)</f>
        <v/>
      </c>
      <c r="E411" s="5" t="str">
        <f>IF('Class-10 Data entry'!E414="","",'Class-10 Data entry'!E414)</f>
        <v/>
      </c>
      <c r="F411" s="5" t="str">
        <f>IF('Class-10 Data entry'!F414:H414="","",ROUNDUP(AVERAGE('Class-10 Data entry'!F414:H414)*45%,0))</f>
        <v/>
      </c>
      <c r="G411" s="5" t="str">
        <f>IF('Class-10 Data entry'!J414="","",ROUNDUP('Class-10 Data entry'!K414*25%,0))</f>
        <v/>
      </c>
      <c r="H411" s="95" t="str">
        <f>IF('Class-10 Data entry'!L414="","",ROUNDUP('Class-10 Data entry'!L414,0))</f>
        <v/>
      </c>
      <c r="I411" s="95" t="str">
        <f>IF('Class-10 Data entry'!M414="","",ROUNDUP('Class-10 Data entry'!M414,0))</f>
        <v/>
      </c>
      <c r="J411" s="95" t="str">
        <f>IF('Class-10 Data entry'!N414="","",ROUNDUP('Class-10 Data entry'!N414,0))</f>
        <v/>
      </c>
      <c r="K411" s="95" t="str">
        <f>IF('Class-10 Data entry'!O414="","",ROUNDUP('Class-10 Data entry'!O414,0))</f>
        <v/>
      </c>
      <c r="L411" s="95" t="str">
        <f>IF('Class-10 Data entry'!P414="","",ROUNDUP('Class-10 Data entry'!P414,0))</f>
        <v/>
      </c>
      <c r="M411" s="95" t="str">
        <f>IF('Class-10 Data entry'!Q414="","",ROUNDUP('Class-10 Data entry'!Q414,0))</f>
        <v/>
      </c>
    </row>
    <row r="412" spans="1:13" ht="21" customHeight="1">
      <c r="A412" s="5" t="str">
        <f>IF('Class-10 Data entry'!A415="","",IF('Class-10 Data entry'!A415=0,"",'Class-10 Data entry'!A415))</f>
        <v/>
      </c>
      <c r="B412" s="5" t="str">
        <f>IF('Class-10 Data entry'!B415="","",'Class-10 Data entry'!B415)</f>
        <v/>
      </c>
      <c r="C412" s="45" t="str">
        <f>IF('Class-10 Data entry'!C415="","",UPPER('Class-10 Data entry'!C415))</f>
        <v/>
      </c>
      <c r="D412" s="5" t="str">
        <f>IF('Class-10 Data entry'!D415="","",'Class-10 Data entry'!D415)</f>
        <v/>
      </c>
      <c r="E412" s="5" t="str">
        <f>IF('Class-10 Data entry'!E415="","",'Class-10 Data entry'!E415)</f>
        <v/>
      </c>
      <c r="F412" s="5" t="str">
        <f>IF('Class-10 Data entry'!F415:H415="","",ROUNDUP(AVERAGE('Class-10 Data entry'!F415:H415)*45%,0))</f>
        <v/>
      </c>
      <c r="G412" s="5" t="str">
        <f>IF('Class-10 Data entry'!J415="","",ROUNDUP('Class-10 Data entry'!K415*25%,0))</f>
        <v/>
      </c>
      <c r="H412" s="95" t="str">
        <f>IF('Class-10 Data entry'!L415="","",ROUNDUP('Class-10 Data entry'!L415,0))</f>
        <v/>
      </c>
      <c r="I412" s="95" t="str">
        <f>IF('Class-10 Data entry'!M415="","",ROUNDUP('Class-10 Data entry'!M415,0))</f>
        <v/>
      </c>
      <c r="J412" s="95" t="str">
        <f>IF('Class-10 Data entry'!N415="","",ROUNDUP('Class-10 Data entry'!N415,0))</f>
        <v/>
      </c>
      <c r="K412" s="95" t="str">
        <f>IF('Class-10 Data entry'!O415="","",ROUNDUP('Class-10 Data entry'!O415,0))</f>
        <v/>
      </c>
      <c r="L412" s="95" t="str">
        <f>IF('Class-10 Data entry'!P415="","",ROUNDUP('Class-10 Data entry'!P415,0))</f>
        <v/>
      </c>
      <c r="M412" s="95" t="str">
        <f>IF('Class-10 Data entry'!Q415="","",ROUNDUP('Class-10 Data entry'!Q415,0))</f>
        <v/>
      </c>
    </row>
    <row r="413" spans="1:13" ht="21" customHeight="1">
      <c r="A413" s="5" t="str">
        <f>IF('Class-10 Data entry'!A416="","",IF('Class-10 Data entry'!A416=0,"",'Class-10 Data entry'!A416))</f>
        <v/>
      </c>
      <c r="B413" s="5" t="str">
        <f>IF('Class-10 Data entry'!B416="","",'Class-10 Data entry'!B416)</f>
        <v/>
      </c>
      <c r="C413" s="45" t="str">
        <f>IF('Class-10 Data entry'!C416="","",UPPER('Class-10 Data entry'!C416))</f>
        <v/>
      </c>
      <c r="D413" s="5" t="str">
        <f>IF('Class-10 Data entry'!D416="","",'Class-10 Data entry'!D416)</f>
        <v/>
      </c>
      <c r="E413" s="5" t="str">
        <f>IF('Class-10 Data entry'!E416="","",'Class-10 Data entry'!E416)</f>
        <v/>
      </c>
      <c r="F413" s="5" t="str">
        <f>IF('Class-10 Data entry'!F416:H416="","",ROUNDUP(AVERAGE('Class-10 Data entry'!F416:H416)*45%,0))</f>
        <v/>
      </c>
      <c r="G413" s="5" t="str">
        <f>IF('Class-10 Data entry'!J416="","",ROUNDUP('Class-10 Data entry'!K416*25%,0))</f>
        <v/>
      </c>
      <c r="H413" s="95" t="str">
        <f>IF('Class-10 Data entry'!L416="","",ROUNDUP('Class-10 Data entry'!L416,0))</f>
        <v/>
      </c>
      <c r="I413" s="95" t="str">
        <f>IF('Class-10 Data entry'!M416="","",ROUNDUP('Class-10 Data entry'!M416,0))</f>
        <v/>
      </c>
      <c r="J413" s="95" t="str">
        <f>IF('Class-10 Data entry'!N416="","",ROUNDUP('Class-10 Data entry'!N416,0))</f>
        <v/>
      </c>
      <c r="K413" s="95" t="str">
        <f>IF('Class-10 Data entry'!O416="","",ROUNDUP('Class-10 Data entry'!O416,0))</f>
        <v/>
      </c>
      <c r="L413" s="95" t="str">
        <f>IF('Class-10 Data entry'!P416="","",ROUNDUP('Class-10 Data entry'!P416,0))</f>
        <v/>
      </c>
      <c r="M413" s="95" t="str">
        <f>IF('Class-10 Data entry'!Q416="","",ROUNDUP('Class-10 Data entry'!Q416,0))</f>
        <v/>
      </c>
    </row>
    <row r="414" spans="1:13" ht="21" customHeight="1">
      <c r="A414" s="5" t="str">
        <f>IF('Class-10 Data entry'!A417="","",IF('Class-10 Data entry'!A417=0,"",'Class-10 Data entry'!A417))</f>
        <v/>
      </c>
      <c r="B414" s="5" t="str">
        <f>IF('Class-10 Data entry'!B417="","",'Class-10 Data entry'!B417)</f>
        <v/>
      </c>
      <c r="C414" s="45" t="str">
        <f>IF('Class-10 Data entry'!C417="","",UPPER('Class-10 Data entry'!C417))</f>
        <v/>
      </c>
      <c r="D414" s="5" t="str">
        <f>IF('Class-10 Data entry'!D417="","",'Class-10 Data entry'!D417)</f>
        <v/>
      </c>
      <c r="E414" s="5" t="str">
        <f>IF('Class-10 Data entry'!E417="","",'Class-10 Data entry'!E417)</f>
        <v/>
      </c>
      <c r="F414" s="5" t="str">
        <f>IF('Class-10 Data entry'!F417:H417="","",ROUNDUP(AVERAGE('Class-10 Data entry'!F417:H417)*45%,0))</f>
        <v/>
      </c>
      <c r="G414" s="5" t="str">
        <f>IF('Class-10 Data entry'!J417="","",ROUNDUP('Class-10 Data entry'!K417*25%,0))</f>
        <v/>
      </c>
      <c r="H414" s="95" t="str">
        <f>IF('Class-10 Data entry'!L417="","",ROUNDUP('Class-10 Data entry'!L417,0))</f>
        <v/>
      </c>
      <c r="I414" s="95" t="str">
        <f>IF('Class-10 Data entry'!M417="","",ROUNDUP('Class-10 Data entry'!M417,0))</f>
        <v/>
      </c>
      <c r="J414" s="95" t="str">
        <f>IF('Class-10 Data entry'!N417="","",ROUNDUP('Class-10 Data entry'!N417,0))</f>
        <v/>
      </c>
      <c r="K414" s="95" t="str">
        <f>IF('Class-10 Data entry'!O417="","",ROUNDUP('Class-10 Data entry'!O417,0))</f>
        <v/>
      </c>
      <c r="L414" s="95" t="str">
        <f>IF('Class-10 Data entry'!P417="","",ROUNDUP('Class-10 Data entry'!P417,0))</f>
        <v/>
      </c>
      <c r="M414" s="95" t="str">
        <f>IF('Class-10 Data entry'!Q417="","",ROUNDUP('Class-10 Data entry'!Q417,0))</f>
        <v/>
      </c>
    </row>
    <row r="415" spans="1:13" ht="21" customHeight="1">
      <c r="A415" s="5" t="str">
        <f>IF('Class-10 Data entry'!A418="","",IF('Class-10 Data entry'!A418=0,"",'Class-10 Data entry'!A418))</f>
        <v/>
      </c>
      <c r="B415" s="5" t="str">
        <f>IF('Class-10 Data entry'!B418="","",'Class-10 Data entry'!B418)</f>
        <v/>
      </c>
      <c r="C415" s="45" t="str">
        <f>IF('Class-10 Data entry'!C418="","",UPPER('Class-10 Data entry'!C418))</f>
        <v/>
      </c>
      <c r="D415" s="5" t="str">
        <f>IF('Class-10 Data entry'!D418="","",'Class-10 Data entry'!D418)</f>
        <v/>
      </c>
      <c r="E415" s="5" t="str">
        <f>IF('Class-10 Data entry'!E418="","",'Class-10 Data entry'!E418)</f>
        <v/>
      </c>
      <c r="F415" s="5" t="str">
        <f>IF('Class-10 Data entry'!F418:H418="","",ROUNDUP(AVERAGE('Class-10 Data entry'!F418:H418)*45%,0))</f>
        <v/>
      </c>
      <c r="G415" s="5" t="str">
        <f>IF('Class-10 Data entry'!J418="","",ROUNDUP('Class-10 Data entry'!K418*25%,0))</f>
        <v/>
      </c>
      <c r="H415" s="95" t="str">
        <f>IF('Class-10 Data entry'!L418="","",ROUNDUP('Class-10 Data entry'!L418,0))</f>
        <v/>
      </c>
      <c r="I415" s="95" t="str">
        <f>IF('Class-10 Data entry'!M418="","",ROUNDUP('Class-10 Data entry'!M418,0))</f>
        <v/>
      </c>
      <c r="J415" s="95" t="str">
        <f>IF('Class-10 Data entry'!N418="","",ROUNDUP('Class-10 Data entry'!N418,0))</f>
        <v/>
      </c>
      <c r="K415" s="95" t="str">
        <f>IF('Class-10 Data entry'!O418="","",ROUNDUP('Class-10 Data entry'!O418,0))</f>
        <v/>
      </c>
      <c r="L415" s="95" t="str">
        <f>IF('Class-10 Data entry'!P418="","",ROUNDUP('Class-10 Data entry'!P418,0))</f>
        <v/>
      </c>
      <c r="M415" s="95" t="str">
        <f>IF('Class-10 Data entry'!Q418="","",ROUNDUP('Class-10 Data entry'!Q418,0))</f>
        <v/>
      </c>
    </row>
    <row r="416" spans="1:13" ht="21" customHeight="1">
      <c r="A416" s="5" t="str">
        <f>IF('Class-10 Data entry'!A419="","",IF('Class-10 Data entry'!A419=0,"",'Class-10 Data entry'!A419))</f>
        <v/>
      </c>
      <c r="B416" s="5" t="str">
        <f>IF('Class-10 Data entry'!B419="","",'Class-10 Data entry'!B419)</f>
        <v/>
      </c>
      <c r="C416" s="45" t="str">
        <f>IF('Class-10 Data entry'!C419="","",UPPER('Class-10 Data entry'!C419))</f>
        <v/>
      </c>
      <c r="D416" s="5" t="str">
        <f>IF('Class-10 Data entry'!D419="","",'Class-10 Data entry'!D419)</f>
        <v/>
      </c>
      <c r="E416" s="5" t="str">
        <f>IF('Class-10 Data entry'!E419="","",'Class-10 Data entry'!E419)</f>
        <v/>
      </c>
      <c r="F416" s="5" t="str">
        <f>IF('Class-10 Data entry'!F419:H419="","",ROUNDUP(AVERAGE('Class-10 Data entry'!F419:H419)*45%,0))</f>
        <v/>
      </c>
      <c r="G416" s="5" t="str">
        <f>IF('Class-10 Data entry'!J419="","",ROUNDUP('Class-10 Data entry'!K419*25%,0))</f>
        <v/>
      </c>
      <c r="H416" s="95" t="str">
        <f>IF('Class-10 Data entry'!L419="","",ROUNDUP('Class-10 Data entry'!L419,0))</f>
        <v/>
      </c>
      <c r="I416" s="95" t="str">
        <f>IF('Class-10 Data entry'!M419="","",ROUNDUP('Class-10 Data entry'!M419,0))</f>
        <v/>
      </c>
      <c r="J416" s="95" t="str">
        <f>IF('Class-10 Data entry'!N419="","",ROUNDUP('Class-10 Data entry'!N419,0))</f>
        <v/>
      </c>
      <c r="K416" s="95" t="str">
        <f>IF('Class-10 Data entry'!O419="","",ROUNDUP('Class-10 Data entry'!O419,0))</f>
        <v/>
      </c>
      <c r="L416" s="95" t="str">
        <f>IF('Class-10 Data entry'!P419="","",ROUNDUP('Class-10 Data entry'!P419,0))</f>
        <v/>
      </c>
      <c r="M416" s="95" t="str">
        <f>IF('Class-10 Data entry'!Q419="","",ROUNDUP('Class-10 Data entry'!Q419,0))</f>
        <v/>
      </c>
    </row>
    <row r="417" spans="1:13" ht="21" customHeight="1">
      <c r="A417" s="5" t="str">
        <f>IF('Class-10 Data entry'!A420="","",IF('Class-10 Data entry'!A420=0,"",'Class-10 Data entry'!A420))</f>
        <v/>
      </c>
      <c r="B417" s="5" t="str">
        <f>IF('Class-10 Data entry'!B420="","",'Class-10 Data entry'!B420)</f>
        <v/>
      </c>
      <c r="C417" s="45" t="str">
        <f>IF('Class-10 Data entry'!C420="","",UPPER('Class-10 Data entry'!C420))</f>
        <v/>
      </c>
      <c r="D417" s="5" t="str">
        <f>IF('Class-10 Data entry'!D420="","",'Class-10 Data entry'!D420)</f>
        <v/>
      </c>
      <c r="E417" s="5" t="str">
        <f>IF('Class-10 Data entry'!E420="","",'Class-10 Data entry'!E420)</f>
        <v/>
      </c>
      <c r="F417" s="5" t="str">
        <f>IF('Class-10 Data entry'!F420:H420="","",ROUNDUP(AVERAGE('Class-10 Data entry'!F420:H420)*45%,0))</f>
        <v/>
      </c>
      <c r="G417" s="5" t="str">
        <f>IF('Class-10 Data entry'!J420="","",ROUNDUP('Class-10 Data entry'!K420*25%,0))</f>
        <v/>
      </c>
      <c r="H417" s="95" t="str">
        <f>IF('Class-10 Data entry'!L420="","",ROUNDUP('Class-10 Data entry'!L420,0))</f>
        <v/>
      </c>
      <c r="I417" s="95" t="str">
        <f>IF('Class-10 Data entry'!M420="","",ROUNDUP('Class-10 Data entry'!M420,0))</f>
        <v/>
      </c>
      <c r="J417" s="95" t="str">
        <f>IF('Class-10 Data entry'!N420="","",ROUNDUP('Class-10 Data entry'!N420,0))</f>
        <v/>
      </c>
      <c r="K417" s="95" t="str">
        <f>IF('Class-10 Data entry'!O420="","",ROUNDUP('Class-10 Data entry'!O420,0))</f>
        <v/>
      </c>
      <c r="L417" s="95" t="str">
        <f>IF('Class-10 Data entry'!P420="","",ROUNDUP('Class-10 Data entry'!P420,0))</f>
        <v/>
      </c>
      <c r="M417" s="95" t="str">
        <f>IF('Class-10 Data entry'!Q420="","",ROUNDUP('Class-10 Data entry'!Q420,0))</f>
        <v/>
      </c>
    </row>
    <row r="418" spans="1:13" ht="21" customHeight="1">
      <c r="A418" s="5" t="str">
        <f>IF('Class-10 Data entry'!A421="","",IF('Class-10 Data entry'!A421=0,"",'Class-10 Data entry'!A421))</f>
        <v/>
      </c>
      <c r="B418" s="5" t="str">
        <f>IF('Class-10 Data entry'!B421="","",'Class-10 Data entry'!B421)</f>
        <v/>
      </c>
      <c r="C418" s="45" t="str">
        <f>IF('Class-10 Data entry'!C421="","",UPPER('Class-10 Data entry'!C421))</f>
        <v/>
      </c>
      <c r="D418" s="5" t="str">
        <f>IF('Class-10 Data entry'!D421="","",'Class-10 Data entry'!D421)</f>
        <v/>
      </c>
      <c r="E418" s="5" t="str">
        <f>IF('Class-10 Data entry'!E421="","",'Class-10 Data entry'!E421)</f>
        <v/>
      </c>
      <c r="F418" s="5" t="str">
        <f>IF('Class-10 Data entry'!F421:H421="","",ROUNDUP(AVERAGE('Class-10 Data entry'!F421:H421)*45%,0))</f>
        <v/>
      </c>
      <c r="G418" s="5" t="str">
        <f>IF('Class-10 Data entry'!J421="","",ROUNDUP('Class-10 Data entry'!K421*25%,0))</f>
        <v/>
      </c>
      <c r="H418" s="95" t="str">
        <f>IF('Class-10 Data entry'!L421="","",ROUNDUP('Class-10 Data entry'!L421,0))</f>
        <v/>
      </c>
      <c r="I418" s="95" t="str">
        <f>IF('Class-10 Data entry'!M421="","",ROUNDUP('Class-10 Data entry'!M421,0))</f>
        <v/>
      </c>
      <c r="J418" s="95" t="str">
        <f>IF('Class-10 Data entry'!N421="","",ROUNDUP('Class-10 Data entry'!N421,0))</f>
        <v/>
      </c>
      <c r="K418" s="95" t="str">
        <f>IF('Class-10 Data entry'!O421="","",ROUNDUP('Class-10 Data entry'!O421,0))</f>
        <v/>
      </c>
      <c r="L418" s="95" t="str">
        <f>IF('Class-10 Data entry'!P421="","",ROUNDUP('Class-10 Data entry'!P421,0))</f>
        <v/>
      </c>
      <c r="M418" s="95" t="str">
        <f>IF('Class-10 Data entry'!Q421="","",ROUNDUP('Class-10 Data entry'!Q421,0))</f>
        <v/>
      </c>
    </row>
    <row r="419" spans="1:13" ht="21" customHeight="1">
      <c r="A419" s="5" t="str">
        <f>IF('Class-10 Data entry'!A422="","",IF('Class-10 Data entry'!A422=0,"",'Class-10 Data entry'!A422))</f>
        <v/>
      </c>
      <c r="B419" s="5" t="str">
        <f>IF('Class-10 Data entry'!B422="","",'Class-10 Data entry'!B422)</f>
        <v/>
      </c>
      <c r="C419" s="45" t="str">
        <f>IF('Class-10 Data entry'!C422="","",UPPER('Class-10 Data entry'!C422))</f>
        <v/>
      </c>
      <c r="D419" s="5" t="str">
        <f>IF('Class-10 Data entry'!D422="","",'Class-10 Data entry'!D422)</f>
        <v/>
      </c>
      <c r="E419" s="5" t="str">
        <f>IF('Class-10 Data entry'!E422="","",'Class-10 Data entry'!E422)</f>
        <v/>
      </c>
      <c r="F419" s="5" t="str">
        <f>IF('Class-10 Data entry'!F422:H422="","",ROUNDUP(AVERAGE('Class-10 Data entry'!F422:H422)*45%,0))</f>
        <v/>
      </c>
      <c r="G419" s="5" t="str">
        <f>IF('Class-10 Data entry'!J422="","",ROUNDUP('Class-10 Data entry'!K422*25%,0))</f>
        <v/>
      </c>
      <c r="H419" s="95" t="str">
        <f>IF('Class-10 Data entry'!L422="","",ROUNDUP('Class-10 Data entry'!L422,0))</f>
        <v/>
      </c>
      <c r="I419" s="95" t="str">
        <f>IF('Class-10 Data entry'!M422="","",ROUNDUP('Class-10 Data entry'!M422,0))</f>
        <v/>
      </c>
      <c r="J419" s="95" t="str">
        <f>IF('Class-10 Data entry'!N422="","",ROUNDUP('Class-10 Data entry'!N422,0))</f>
        <v/>
      </c>
      <c r="K419" s="95" t="str">
        <f>IF('Class-10 Data entry'!O422="","",ROUNDUP('Class-10 Data entry'!O422,0))</f>
        <v/>
      </c>
      <c r="L419" s="95" t="str">
        <f>IF('Class-10 Data entry'!P422="","",ROUNDUP('Class-10 Data entry'!P422,0))</f>
        <v/>
      </c>
      <c r="M419" s="95" t="str">
        <f>IF('Class-10 Data entry'!Q422="","",ROUNDUP('Class-10 Data entry'!Q422,0))</f>
        <v/>
      </c>
    </row>
    <row r="420" spans="1:13" ht="21" customHeight="1">
      <c r="A420" s="5" t="str">
        <f>IF('Class-10 Data entry'!A423="","",IF('Class-10 Data entry'!A423=0,"",'Class-10 Data entry'!A423))</f>
        <v/>
      </c>
      <c r="B420" s="5" t="str">
        <f>IF('Class-10 Data entry'!B423="","",'Class-10 Data entry'!B423)</f>
        <v/>
      </c>
      <c r="C420" s="45" t="str">
        <f>IF('Class-10 Data entry'!C423="","",UPPER('Class-10 Data entry'!C423))</f>
        <v/>
      </c>
      <c r="D420" s="5" t="str">
        <f>IF('Class-10 Data entry'!D423="","",'Class-10 Data entry'!D423)</f>
        <v/>
      </c>
      <c r="E420" s="5" t="str">
        <f>IF('Class-10 Data entry'!E423="","",'Class-10 Data entry'!E423)</f>
        <v/>
      </c>
      <c r="F420" s="5" t="str">
        <f>IF('Class-10 Data entry'!F423:H423="","",ROUNDUP(AVERAGE('Class-10 Data entry'!F423:H423)*45%,0))</f>
        <v/>
      </c>
      <c r="G420" s="5" t="str">
        <f>IF('Class-10 Data entry'!J423="","",ROUNDUP('Class-10 Data entry'!K423*25%,0))</f>
        <v/>
      </c>
      <c r="H420" s="95" t="str">
        <f>IF('Class-10 Data entry'!L423="","",ROUNDUP('Class-10 Data entry'!L423,0))</f>
        <v/>
      </c>
      <c r="I420" s="95" t="str">
        <f>IF('Class-10 Data entry'!M423="","",ROUNDUP('Class-10 Data entry'!M423,0))</f>
        <v/>
      </c>
      <c r="J420" s="95" t="str">
        <f>IF('Class-10 Data entry'!N423="","",ROUNDUP('Class-10 Data entry'!N423,0))</f>
        <v/>
      </c>
      <c r="K420" s="95" t="str">
        <f>IF('Class-10 Data entry'!O423="","",ROUNDUP('Class-10 Data entry'!O423,0))</f>
        <v/>
      </c>
      <c r="L420" s="95" t="str">
        <f>IF('Class-10 Data entry'!P423="","",ROUNDUP('Class-10 Data entry'!P423,0))</f>
        <v/>
      </c>
      <c r="M420" s="95" t="str">
        <f>IF('Class-10 Data entry'!Q423="","",ROUNDUP('Class-10 Data entry'!Q423,0))</f>
        <v/>
      </c>
    </row>
    <row r="421" spans="1:13" ht="21" customHeight="1">
      <c r="A421" s="5" t="str">
        <f>IF('Class-10 Data entry'!A424="","",IF('Class-10 Data entry'!A424=0,"",'Class-10 Data entry'!A424))</f>
        <v/>
      </c>
      <c r="B421" s="5" t="str">
        <f>IF('Class-10 Data entry'!B424="","",'Class-10 Data entry'!B424)</f>
        <v/>
      </c>
      <c r="C421" s="45" t="str">
        <f>IF('Class-10 Data entry'!C424="","",UPPER('Class-10 Data entry'!C424))</f>
        <v/>
      </c>
      <c r="D421" s="5" t="str">
        <f>IF('Class-10 Data entry'!D424="","",'Class-10 Data entry'!D424)</f>
        <v/>
      </c>
      <c r="E421" s="5" t="str">
        <f>IF('Class-10 Data entry'!E424="","",'Class-10 Data entry'!E424)</f>
        <v/>
      </c>
      <c r="F421" s="5" t="str">
        <f>IF('Class-10 Data entry'!F424:H424="","",ROUNDUP(AVERAGE('Class-10 Data entry'!F424:H424)*45%,0))</f>
        <v/>
      </c>
      <c r="G421" s="5" t="str">
        <f>IF('Class-10 Data entry'!J424="","",ROUNDUP('Class-10 Data entry'!K424*25%,0))</f>
        <v/>
      </c>
      <c r="H421" s="95" t="str">
        <f>IF('Class-10 Data entry'!L424="","",ROUNDUP('Class-10 Data entry'!L424,0))</f>
        <v/>
      </c>
      <c r="I421" s="95" t="str">
        <f>IF('Class-10 Data entry'!M424="","",ROUNDUP('Class-10 Data entry'!M424,0))</f>
        <v/>
      </c>
      <c r="J421" s="95" t="str">
        <f>IF('Class-10 Data entry'!N424="","",ROUNDUP('Class-10 Data entry'!N424,0))</f>
        <v/>
      </c>
      <c r="K421" s="95" t="str">
        <f>IF('Class-10 Data entry'!O424="","",ROUNDUP('Class-10 Data entry'!O424,0))</f>
        <v/>
      </c>
      <c r="L421" s="95" t="str">
        <f>IF('Class-10 Data entry'!P424="","",ROUNDUP('Class-10 Data entry'!P424,0))</f>
        <v/>
      </c>
      <c r="M421" s="95" t="str">
        <f>IF('Class-10 Data entry'!Q424="","",ROUNDUP('Class-10 Data entry'!Q424,0))</f>
        <v/>
      </c>
    </row>
    <row r="422" spans="1:13" ht="21" customHeight="1">
      <c r="A422" s="5" t="str">
        <f>IF('Class-10 Data entry'!A425="","",IF('Class-10 Data entry'!A425=0,"",'Class-10 Data entry'!A425))</f>
        <v/>
      </c>
      <c r="B422" s="5" t="str">
        <f>IF('Class-10 Data entry'!B425="","",'Class-10 Data entry'!B425)</f>
        <v/>
      </c>
      <c r="C422" s="45" t="str">
        <f>IF('Class-10 Data entry'!C425="","",UPPER('Class-10 Data entry'!C425))</f>
        <v/>
      </c>
      <c r="D422" s="5" t="str">
        <f>IF('Class-10 Data entry'!D425="","",'Class-10 Data entry'!D425)</f>
        <v/>
      </c>
      <c r="E422" s="5" t="str">
        <f>IF('Class-10 Data entry'!E425="","",'Class-10 Data entry'!E425)</f>
        <v/>
      </c>
      <c r="F422" s="5" t="str">
        <f>IF('Class-10 Data entry'!F425:H425="","",ROUNDUP(AVERAGE('Class-10 Data entry'!F425:H425)*45%,0))</f>
        <v/>
      </c>
      <c r="G422" s="5" t="str">
        <f>IF('Class-10 Data entry'!J425="","",ROUNDUP('Class-10 Data entry'!K425*25%,0))</f>
        <v/>
      </c>
      <c r="H422" s="95" t="str">
        <f>IF('Class-10 Data entry'!L425="","",ROUNDUP('Class-10 Data entry'!L425,0))</f>
        <v/>
      </c>
      <c r="I422" s="95" t="str">
        <f>IF('Class-10 Data entry'!M425="","",ROUNDUP('Class-10 Data entry'!M425,0))</f>
        <v/>
      </c>
      <c r="J422" s="95" t="str">
        <f>IF('Class-10 Data entry'!N425="","",ROUNDUP('Class-10 Data entry'!N425,0))</f>
        <v/>
      </c>
      <c r="K422" s="95" t="str">
        <f>IF('Class-10 Data entry'!O425="","",ROUNDUP('Class-10 Data entry'!O425,0))</f>
        <v/>
      </c>
      <c r="L422" s="95" t="str">
        <f>IF('Class-10 Data entry'!P425="","",ROUNDUP('Class-10 Data entry'!P425,0))</f>
        <v/>
      </c>
      <c r="M422" s="95" t="str">
        <f>IF('Class-10 Data entry'!Q425="","",ROUNDUP('Class-10 Data entry'!Q425,0))</f>
        <v/>
      </c>
    </row>
    <row r="423" spans="1:13" ht="21" customHeight="1">
      <c r="A423" s="5" t="str">
        <f>IF('Class-10 Data entry'!A426="","",IF('Class-10 Data entry'!A426=0,"",'Class-10 Data entry'!A426))</f>
        <v/>
      </c>
      <c r="B423" s="5" t="str">
        <f>IF('Class-10 Data entry'!B426="","",'Class-10 Data entry'!B426)</f>
        <v/>
      </c>
      <c r="C423" s="45" t="str">
        <f>IF('Class-10 Data entry'!C426="","",UPPER('Class-10 Data entry'!C426))</f>
        <v/>
      </c>
      <c r="D423" s="5" t="str">
        <f>IF('Class-10 Data entry'!D426="","",'Class-10 Data entry'!D426)</f>
        <v/>
      </c>
      <c r="E423" s="5" t="str">
        <f>IF('Class-10 Data entry'!E426="","",'Class-10 Data entry'!E426)</f>
        <v/>
      </c>
      <c r="F423" s="5" t="str">
        <f>IF('Class-10 Data entry'!F426:H426="","",ROUNDUP(AVERAGE('Class-10 Data entry'!F426:H426)*45%,0))</f>
        <v/>
      </c>
      <c r="G423" s="5" t="str">
        <f>IF('Class-10 Data entry'!J426="","",ROUNDUP('Class-10 Data entry'!K426*25%,0))</f>
        <v/>
      </c>
      <c r="H423" s="95" t="str">
        <f>IF('Class-10 Data entry'!L426="","",ROUNDUP('Class-10 Data entry'!L426,0))</f>
        <v/>
      </c>
      <c r="I423" s="95" t="str">
        <f>IF('Class-10 Data entry'!M426="","",ROUNDUP('Class-10 Data entry'!M426,0))</f>
        <v/>
      </c>
      <c r="J423" s="95" t="str">
        <f>IF('Class-10 Data entry'!N426="","",ROUNDUP('Class-10 Data entry'!N426,0))</f>
        <v/>
      </c>
      <c r="K423" s="95" t="str">
        <f>IF('Class-10 Data entry'!O426="","",ROUNDUP('Class-10 Data entry'!O426,0))</f>
        <v/>
      </c>
      <c r="L423" s="95" t="str">
        <f>IF('Class-10 Data entry'!P426="","",ROUNDUP('Class-10 Data entry'!P426,0))</f>
        <v/>
      </c>
      <c r="M423" s="95" t="str">
        <f>IF('Class-10 Data entry'!Q426="","",ROUNDUP('Class-10 Data entry'!Q426,0))</f>
        <v/>
      </c>
    </row>
    <row r="424" spans="1:13" ht="21" customHeight="1">
      <c r="A424" s="5" t="str">
        <f>IF('Class-10 Data entry'!A427="","",IF('Class-10 Data entry'!A427=0,"",'Class-10 Data entry'!A427))</f>
        <v/>
      </c>
      <c r="B424" s="5" t="str">
        <f>IF('Class-10 Data entry'!B427="","",'Class-10 Data entry'!B427)</f>
        <v/>
      </c>
      <c r="C424" s="45" t="str">
        <f>IF('Class-10 Data entry'!C427="","",UPPER('Class-10 Data entry'!C427))</f>
        <v/>
      </c>
      <c r="D424" s="5" t="str">
        <f>IF('Class-10 Data entry'!D427="","",'Class-10 Data entry'!D427)</f>
        <v/>
      </c>
      <c r="E424" s="5" t="str">
        <f>IF('Class-10 Data entry'!E427="","",'Class-10 Data entry'!E427)</f>
        <v/>
      </c>
      <c r="F424" s="5" t="str">
        <f>IF('Class-10 Data entry'!F427:H427="","",ROUNDUP(AVERAGE('Class-10 Data entry'!F427:H427)*45%,0))</f>
        <v/>
      </c>
      <c r="G424" s="5" t="str">
        <f>IF('Class-10 Data entry'!J427="","",ROUNDUP('Class-10 Data entry'!K427*25%,0))</f>
        <v/>
      </c>
      <c r="H424" s="95" t="str">
        <f>IF('Class-10 Data entry'!L427="","",ROUNDUP('Class-10 Data entry'!L427,0))</f>
        <v/>
      </c>
      <c r="I424" s="95" t="str">
        <f>IF('Class-10 Data entry'!M427="","",ROUNDUP('Class-10 Data entry'!M427,0))</f>
        <v/>
      </c>
      <c r="J424" s="95" t="str">
        <f>IF('Class-10 Data entry'!N427="","",ROUNDUP('Class-10 Data entry'!N427,0))</f>
        <v/>
      </c>
      <c r="K424" s="95" t="str">
        <f>IF('Class-10 Data entry'!O427="","",ROUNDUP('Class-10 Data entry'!O427,0))</f>
        <v/>
      </c>
      <c r="L424" s="95" t="str">
        <f>IF('Class-10 Data entry'!P427="","",ROUNDUP('Class-10 Data entry'!P427,0))</f>
        <v/>
      </c>
      <c r="M424" s="95" t="str">
        <f>IF('Class-10 Data entry'!Q427="","",ROUNDUP('Class-10 Data entry'!Q427,0))</f>
        <v/>
      </c>
    </row>
    <row r="425" spans="1:13" ht="21" customHeight="1">
      <c r="A425" s="5" t="str">
        <f>IF('Class-10 Data entry'!A428="","",IF('Class-10 Data entry'!A428=0,"",'Class-10 Data entry'!A428))</f>
        <v/>
      </c>
      <c r="B425" s="5" t="str">
        <f>IF('Class-10 Data entry'!B428="","",'Class-10 Data entry'!B428)</f>
        <v/>
      </c>
      <c r="C425" s="45" t="str">
        <f>IF('Class-10 Data entry'!C428="","",UPPER('Class-10 Data entry'!C428))</f>
        <v/>
      </c>
      <c r="D425" s="5" t="str">
        <f>IF('Class-10 Data entry'!D428="","",'Class-10 Data entry'!D428)</f>
        <v/>
      </c>
      <c r="E425" s="5" t="str">
        <f>IF('Class-10 Data entry'!E428="","",'Class-10 Data entry'!E428)</f>
        <v/>
      </c>
      <c r="F425" s="5" t="str">
        <f>IF('Class-10 Data entry'!F428:H428="","",ROUNDUP(AVERAGE('Class-10 Data entry'!F428:H428)*45%,0))</f>
        <v/>
      </c>
      <c r="G425" s="5" t="str">
        <f>IF('Class-10 Data entry'!J428="","",ROUNDUP('Class-10 Data entry'!K428*25%,0))</f>
        <v/>
      </c>
      <c r="H425" s="95" t="str">
        <f>IF('Class-10 Data entry'!L428="","",ROUNDUP('Class-10 Data entry'!L428,0))</f>
        <v/>
      </c>
      <c r="I425" s="95" t="str">
        <f>IF('Class-10 Data entry'!M428="","",ROUNDUP('Class-10 Data entry'!M428,0))</f>
        <v/>
      </c>
      <c r="J425" s="95" t="str">
        <f>IF('Class-10 Data entry'!N428="","",ROUNDUP('Class-10 Data entry'!N428,0))</f>
        <v/>
      </c>
      <c r="K425" s="95" t="str">
        <f>IF('Class-10 Data entry'!O428="","",ROUNDUP('Class-10 Data entry'!O428,0))</f>
        <v/>
      </c>
      <c r="L425" s="95" t="str">
        <f>IF('Class-10 Data entry'!P428="","",ROUNDUP('Class-10 Data entry'!P428,0))</f>
        <v/>
      </c>
      <c r="M425" s="95" t="str">
        <f>IF('Class-10 Data entry'!Q428="","",ROUNDUP('Class-10 Data entry'!Q428,0))</f>
        <v/>
      </c>
    </row>
    <row r="426" spans="1:13" ht="21" customHeight="1">
      <c r="A426" s="5" t="str">
        <f>IF('Class-10 Data entry'!A429="","",IF('Class-10 Data entry'!A429=0,"",'Class-10 Data entry'!A429))</f>
        <v/>
      </c>
      <c r="B426" s="5" t="str">
        <f>IF('Class-10 Data entry'!B429="","",'Class-10 Data entry'!B429)</f>
        <v/>
      </c>
      <c r="C426" s="45" t="str">
        <f>IF('Class-10 Data entry'!C429="","",UPPER('Class-10 Data entry'!C429))</f>
        <v/>
      </c>
      <c r="D426" s="5" t="str">
        <f>IF('Class-10 Data entry'!D429="","",'Class-10 Data entry'!D429)</f>
        <v/>
      </c>
      <c r="E426" s="5" t="str">
        <f>IF('Class-10 Data entry'!E429="","",'Class-10 Data entry'!E429)</f>
        <v/>
      </c>
      <c r="F426" s="5" t="str">
        <f>IF('Class-10 Data entry'!F429:H429="","",ROUNDUP(AVERAGE('Class-10 Data entry'!F429:H429)*45%,0))</f>
        <v/>
      </c>
      <c r="G426" s="5" t="str">
        <f>IF('Class-10 Data entry'!J429="","",ROUNDUP('Class-10 Data entry'!K429*25%,0))</f>
        <v/>
      </c>
      <c r="H426" s="95" t="str">
        <f>IF('Class-10 Data entry'!L429="","",ROUNDUP('Class-10 Data entry'!L429,0))</f>
        <v/>
      </c>
      <c r="I426" s="95" t="str">
        <f>IF('Class-10 Data entry'!M429="","",ROUNDUP('Class-10 Data entry'!M429,0))</f>
        <v/>
      </c>
      <c r="J426" s="95" t="str">
        <f>IF('Class-10 Data entry'!N429="","",ROUNDUP('Class-10 Data entry'!N429,0))</f>
        <v/>
      </c>
      <c r="K426" s="95" t="str">
        <f>IF('Class-10 Data entry'!O429="","",ROUNDUP('Class-10 Data entry'!O429,0))</f>
        <v/>
      </c>
      <c r="L426" s="95" t="str">
        <f>IF('Class-10 Data entry'!P429="","",ROUNDUP('Class-10 Data entry'!P429,0))</f>
        <v/>
      </c>
      <c r="M426" s="95" t="str">
        <f>IF('Class-10 Data entry'!Q429="","",ROUNDUP('Class-10 Data entry'!Q429,0))</f>
        <v/>
      </c>
    </row>
    <row r="427" spans="1:13" ht="21" customHeight="1">
      <c r="A427" s="5" t="str">
        <f>IF('Class-10 Data entry'!A430="","",IF('Class-10 Data entry'!A430=0,"",'Class-10 Data entry'!A430))</f>
        <v/>
      </c>
      <c r="B427" s="5" t="str">
        <f>IF('Class-10 Data entry'!B430="","",'Class-10 Data entry'!B430)</f>
        <v/>
      </c>
      <c r="C427" s="45" t="str">
        <f>IF('Class-10 Data entry'!C430="","",UPPER('Class-10 Data entry'!C430))</f>
        <v/>
      </c>
      <c r="D427" s="5" t="str">
        <f>IF('Class-10 Data entry'!D430="","",'Class-10 Data entry'!D430)</f>
        <v/>
      </c>
      <c r="E427" s="5" t="str">
        <f>IF('Class-10 Data entry'!E430="","",'Class-10 Data entry'!E430)</f>
        <v/>
      </c>
      <c r="F427" s="5" t="str">
        <f>IF('Class-10 Data entry'!F430:H430="","",ROUNDUP(AVERAGE('Class-10 Data entry'!F430:H430)*45%,0))</f>
        <v/>
      </c>
      <c r="G427" s="5" t="str">
        <f>IF('Class-10 Data entry'!J430="","",ROUNDUP('Class-10 Data entry'!K430*25%,0))</f>
        <v/>
      </c>
      <c r="H427" s="95" t="str">
        <f>IF('Class-10 Data entry'!L430="","",ROUNDUP('Class-10 Data entry'!L430,0))</f>
        <v/>
      </c>
      <c r="I427" s="95" t="str">
        <f>IF('Class-10 Data entry'!M430="","",ROUNDUP('Class-10 Data entry'!M430,0))</f>
        <v/>
      </c>
      <c r="J427" s="95" t="str">
        <f>IF('Class-10 Data entry'!N430="","",ROUNDUP('Class-10 Data entry'!N430,0))</f>
        <v/>
      </c>
      <c r="K427" s="95" t="str">
        <f>IF('Class-10 Data entry'!O430="","",ROUNDUP('Class-10 Data entry'!O430,0))</f>
        <v/>
      </c>
      <c r="L427" s="95" t="str">
        <f>IF('Class-10 Data entry'!P430="","",ROUNDUP('Class-10 Data entry'!P430,0))</f>
        <v/>
      </c>
      <c r="M427" s="95" t="str">
        <f>IF('Class-10 Data entry'!Q430="","",ROUNDUP('Class-10 Data entry'!Q430,0))</f>
        <v/>
      </c>
    </row>
    <row r="428" spans="1:13" ht="21" customHeight="1">
      <c r="A428" s="5" t="str">
        <f>IF('Class-10 Data entry'!A431="","",IF('Class-10 Data entry'!A431=0,"",'Class-10 Data entry'!A431))</f>
        <v/>
      </c>
      <c r="B428" s="5" t="str">
        <f>IF('Class-10 Data entry'!B431="","",'Class-10 Data entry'!B431)</f>
        <v/>
      </c>
      <c r="C428" s="45" t="str">
        <f>IF('Class-10 Data entry'!C431="","",UPPER('Class-10 Data entry'!C431))</f>
        <v/>
      </c>
      <c r="D428" s="5" t="str">
        <f>IF('Class-10 Data entry'!D431="","",'Class-10 Data entry'!D431)</f>
        <v/>
      </c>
      <c r="E428" s="5" t="str">
        <f>IF('Class-10 Data entry'!E431="","",'Class-10 Data entry'!E431)</f>
        <v/>
      </c>
      <c r="F428" s="5" t="str">
        <f>IF('Class-10 Data entry'!F431:H431="","",ROUNDUP(AVERAGE('Class-10 Data entry'!F431:H431)*45%,0))</f>
        <v/>
      </c>
      <c r="G428" s="5" t="str">
        <f>IF('Class-10 Data entry'!J431="","",ROUNDUP('Class-10 Data entry'!K431*25%,0))</f>
        <v/>
      </c>
      <c r="H428" s="95" t="str">
        <f>IF('Class-10 Data entry'!L431="","",ROUNDUP('Class-10 Data entry'!L431,0))</f>
        <v/>
      </c>
      <c r="I428" s="95" t="str">
        <f>IF('Class-10 Data entry'!M431="","",ROUNDUP('Class-10 Data entry'!M431,0))</f>
        <v/>
      </c>
      <c r="J428" s="95" t="str">
        <f>IF('Class-10 Data entry'!N431="","",ROUNDUP('Class-10 Data entry'!N431,0))</f>
        <v/>
      </c>
      <c r="K428" s="95" t="str">
        <f>IF('Class-10 Data entry'!O431="","",ROUNDUP('Class-10 Data entry'!O431,0))</f>
        <v/>
      </c>
      <c r="L428" s="95" t="str">
        <f>IF('Class-10 Data entry'!P431="","",ROUNDUP('Class-10 Data entry'!P431,0))</f>
        <v/>
      </c>
      <c r="M428" s="95" t="str">
        <f>IF('Class-10 Data entry'!Q431="","",ROUNDUP('Class-10 Data entry'!Q431,0))</f>
        <v/>
      </c>
    </row>
    <row r="429" spans="1:13" ht="21" customHeight="1">
      <c r="A429" s="5" t="str">
        <f>IF('Class-10 Data entry'!A432="","",IF('Class-10 Data entry'!A432=0,"",'Class-10 Data entry'!A432))</f>
        <v/>
      </c>
      <c r="B429" s="5" t="str">
        <f>IF('Class-10 Data entry'!B432="","",'Class-10 Data entry'!B432)</f>
        <v/>
      </c>
      <c r="C429" s="45" t="str">
        <f>IF('Class-10 Data entry'!C432="","",UPPER('Class-10 Data entry'!C432))</f>
        <v/>
      </c>
      <c r="D429" s="5" t="str">
        <f>IF('Class-10 Data entry'!D432="","",'Class-10 Data entry'!D432)</f>
        <v/>
      </c>
      <c r="E429" s="5" t="str">
        <f>IF('Class-10 Data entry'!E432="","",'Class-10 Data entry'!E432)</f>
        <v/>
      </c>
      <c r="F429" s="5" t="str">
        <f>IF('Class-10 Data entry'!F432:H432="","",ROUNDUP(AVERAGE('Class-10 Data entry'!F432:H432)*45%,0))</f>
        <v/>
      </c>
      <c r="G429" s="5" t="str">
        <f>IF('Class-10 Data entry'!J432="","",ROUNDUP('Class-10 Data entry'!K432*25%,0))</f>
        <v/>
      </c>
      <c r="H429" s="95" t="str">
        <f>IF('Class-10 Data entry'!L432="","",ROUNDUP('Class-10 Data entry'!L432,0))</f>
        <v/>
      </c>
      <c r="I429" s="95" t="str">
        <f>IF('Class-10 Data entry'!M432="","",ROUNDUP('Class-10 Data entry'!M432,0))</f>
        <v/>
      </c>
      <c r="J429" s="95" t="str">
        <f>IF('Class-10 Data entry'!N432="","",ROUNDUP('Class-10 Data entry'!N432,0))</f>
        <v/>
      </c>
      <c r="K429" s="95" t="str">
        <f>IF('Class-10 Data entry'!O432="","",ROUNDUP('Class-10 Data entry'!O432,0))</f>
        <v/>
      </c>
      <c r="L429" s="95" t="str">
        <f>IF('Class-10 Data entry'!P432="","",ROUNDUP('Class-10 Data entry'!P432,0))</f>
        <v/>
      </c>
      <c r="M429" s="95" t="str">
        <f>IF('Class-10 Data entry'!Q432="","",ROUNDUP('Class-10 Data entry'!Q432,0))</f>
        <v/>
      </c>
    </row>
    <row r="430" spans="1:13" ht="21" customHeight="1">
      <c r="A430" s="5" t="str">
        <f>IF('Class-10 Data entry'!A433="","",IF('Class-10 Data entry'!A433=0,"",'Class-10 Data entry'!A433))</f>
        <v/>
      </c>
      <c r="B430" s="5" t="str">
        <f>IF('Class-10 Data entry'!B433="","",'Class-10 Data entry'!B433)</f>
        <v/>
      </c>
      <c r="C430" s="45" t="str">
        <f>IF('Class-10 Data entry'!C433="","",UPPER('Class-10 Data entry'!C433))</f>
        <v/>
      </c>
      <c r="D430" s="5" t="str">
        <f>IF('Class-10 Data entry'!D433="","",'Class-10 Data entry'!D433)</f>
        <v/>
      </c>
      <c r="E430" s="5" t="str">
        <f>IF('Class-10 Data entry'!E433="","",'Class-10 Data entry'!E433)</f>
        <v/>
      </c>
      <c r="F430" s="5" t="str">
        <f>IF('Class-10 Data entry'!F433:H433="","",ROUNDUP(AVERAGE('Class-10 Data entry'!F433:H433)*45%,0))</f>
        <v/>
      </c>
      <c r="G430" s="5" t="str">
        <f>IF('Class-10 Data entry'!J433="","",ROUNDUP('Class-10 Data entry'!K433*25%,0))</f>
        <v/>
      </c>
      <c r="H430" s="95" t="str">
        <f>IF('Class-10 Data entry'!L433="","",ROUNDUP('Class-10 Data entry'!L433,0))</f>
        <v/>
      </c>
      <c r="I430" s="95" t="str">
        <f>IF('Class-10 Data entry'!M433="","",ROUNDUP('Class-10 Data entry'!M433,0))</f>
        <v/>
      </c>
      <c r="J430" s="95" t="str">
        <f>IF('Class-10 Data entry'!N433="","",ROUNDUP('Class-10 Data entry'!N433,0))</f>
        <v/>
      </c>
      <c r="K430" s="95" t="str">
        <f>IF('Class-10 Data entry'!O433="","",ROUNDUP('Class-10 Data entry'!O433,0))</f>
        <v/>
      </c>
      <c r="L430" s="95" t="str">
        <f>IF('Class-10 Data entry'!P433="","",ROUNDUP('Class-10 Data entry'!P433,0))</f>
        <v/>
      </c>
      <c r="M430" s="95" t="str">
        <f>IF('Class-10 Data entry'!Q433="","",ROUNDUP('Class-10 Data entry'!Q433,0))</f>
        <v/>
      </c>
    </row>
    <row r="431" spans="1:13" ht="21" customHeight="1">
      <c r="A431" s="5" t="str">
        <f>IF('Class-10 Data entry'!A434="","",IF('Class-10 Data entry'!A434=0,"",'Class-10 Data entry'!A434))</f>
        <v/>
      </c>
      <c r="B431" s="5" t="str">
        <f>IF('Class-10 Data entry'!B434="","",'Class-10 Data entry'!B434)</f>
        <v/>
      </c>
      <c r="C431" s="45" t="str">
        <f>IF('Class-10 Data entry'!C434="","",UPPER('Class-10 Data entry'!C434))</f>
        <v/>
      </c>
      <c r="D431" s="5" t="str">
        <f>IF('Class-10 Data entry'!D434="","",'Class-10 Data entry'!D434)</f>
        <v/>
      </c>
      <c r="E431" s="5" t="str">
        <f>IF('Class-10 Data entry'!E434="","",'Class-10 Data entry'!E434)</f>
        <v/>
      </c>
      <c r="F431" s="5" t="str">
        <f>IF('Class-10 Data entry'!F434:H434="","",ROUNDUP(AVERAGE('Class-10 Data entry'!F434:H434)*45%,0))</f>
        <v/>
      </c>
      <c r="G431" s="5" t="str">
        <f>IF('Class-10 Data entry'!J434="","",ROUNDUP('Class-10 Data entry'!K434*25%,0))</f>
        <v/>
      </c>
      <c r="H431" s="95" t="str">
        <f>IF('Class-10 Data entry'!L434="","",ROUNDUP('Class-10 Data entry'!L434,0))</f>
        <v/>
      </c>
      <c r="I431" s="95" t="str">
        <f>IF('Class-10 Data entry'!M434="","",ROUNDUP('Class-10 Data entry'!M434,0))</f>
        <v/>
      </c>
      <c r="J431" s="95" t="str">
        <f>IF('Class-10 Data entry'!N434="","",ROUNDUP('Class-10 Data entry'!N434,0))</f>
        <v/>
      </c>
      <c r="K431" s="95" t="str">
        <f>IF('Class-10 Data entry'!O434="","",ROUNDUP('Class-10 Data entry'!O434,0))</f>
        <v/>
      </c>
      <c r="L431" s="95" t="str">
        <f>IF('Class-10 Data entry'!P434="","",ROUNDUP('Class-10 Data entry'!P434,0))</f>
        <v/>
      </c>
      <c r="M431" s="95" t="str">
        <f>IF('Class-10 Data entry'!Q434="","",ROUNDUP('Class-10 Data entry'!Q434,0))</f>
        <v/>
      </c>
    </row>
    <row r="432" spans="1:13" ht="21" customHeight="1">
      <c r="A432" s="5" t="str">
        <f>IF('Class-10 Data entry'!A435="","",IF('Class-10 Data entry'!A435=0,"",'Class-10 Data entry'!A435))</f>
        <v/>
      </c>
      <c r="B432" s="5" t="str">
        <f>IF('Class-10 Data entry'!B435="","",'Class-10 Data entry'!B435)</f>
        <v/>
      </c>
      <c r="C432" s="45" t="str">
        <f>IF('Class-10 Data entry'!C435="","",UPPER('Class-10 Data entry'!C435))</f>
        <v/>
      </c>
      <c r="D432" s="5" t="str">
        <f>IF('Class-10 Data entry'!D435="","",'Class-10 Data entry'!D435)</f>
        <v/>
      </c>
      <c r="E432" s="5" t="str">
        <f>IF('Class-10 Data entry'!E435="","",'Class-10 Data entry'!E435)</f>
        <v/>
      </c>
      <c r="F432" s="5" t="str">
        <f>IF('Class-10 Data entry'!F435:H435="","",ROUNDUP(AVERAGE('Class-10 Data entry'!F435:H435)*45%,0))</f>
        <v/>
      </c>
      <c r="G432" s="5" t="str">
        <f>IF('Class-10 Data entry'!J435="","",ROUNDUP('Class-10 Data entry'!K435*25%,0))</f>
        <v/>
      </c>
      <c r="H432" s="95" t="str">
        <f>IF('Class-10 Data entry'!L435="","",ROUNDUP('Class-10 Data entry'!L435,0))</f>
        <v/>
      </c>
      <c r="I432" s="95" t="str">
        <f>IF('Class-10 Data entry'!M435="","",ROUNDUP('Class-10 Data entry'!M435,0))</f>
        <v/>
      </c>
      <c r="J432" s="95" t="str">
        <f>IF('Class-10 Data entry'!N435="","",ROUNDUP('Class-10 Data entry'!N435,0))</f>
        <v/>
      </c>
      <c r="K432" s="95" t="str">
        <f>IF('Class-10 Data entry'!O435="","",ROUNDUP('Class-10 Data entry'!O435,0))</f>
        <v/>
      </c>
      <c r="L432" s="95" t="str">
        <f>IF('Class-10 Data entry'!P435="","",ROUNDUP('Class-10 Data entry'!P435,0))</f>
        <v/>
      </c>
      <c r="M432" s="95" t="str">
        <f>IF('Class-10 Data entry'!Q435="","",ROUNDUP('Class-10 Data entry'!Q435,0))</f>
        <v/>
      </c>
    </row>
    <row r="433" spans="1:13" ht="21" customHeight="1">
      <c r="A433" s="5" t="str">
        <f>IF('Class-10 Data entry'!A436="","",IF('Class-10 Data entry'!A436=0,"",'Class-10 Data entry'!A436))</f>
        <v/>
      </c>
      <c r="B433" s="5" t="str">
        <f>IF('Class-10 Data entry'!B436="","",'Class-10 Data entry'!B436)</f>
        <v/>
      </c>
      <c r="C433" s="45" t="str">
        <f>IF('Class-10 Data entry'!C436="","",UPPER('Class-10 Data entry'!C436))</f>
        <v/>
      </c>
      <c r="D433" s="5" t="str">
        <f>IF('Class-10 Data entry'!D436="","",'Class-10 Data entry'!D436)</f>
        <v/>
      </c>
      <c r="E433" s="5" t="str">
        <f>IF('Class-10 Data entry'!E436="","",'Class-10 Data entry'!E436)</f>
        <v/>
      </c>
      <c r="F433" s="5" t="str">
        <f>IF('Class-10 Data entry'!F436:H436="","",ROUNDUP(AVERAGE('Class-10 Data entry'!F436:H436)*45%,0))</f>
        <v/>
      </c>
      <c r="G433" s="5" t="str">
        <f>IF('Class-10 Data entry'!J436="","",ROUNDUP('Class-10 Data entry'!K436*25%,0))</f>
        <v/>
      </c>
      <c r="H433" s="95" t="str">
        <f>IF('Class-10 Data entry'!L436="","",ROUNDUP('Class-10 Data entry'!L436,0))</f>
        <v/>
      </c>
      <c r="I433" s="95" t="str">
        <f>IF('Class-10 Data entry'!M436="","",ROUNDUP('Class-10 Data entry'!M436,0))</f>
        <v/>
      </c>
      <c r="J433" s="95" t="str">
        <f>IF('Class-10 Data entry'!N436="","",ROUNDUP('Class-10 Data entry'!N436,0))</f>
        <v/>
      </c>
      <c r="K433" s="95" t="str">
        <f>IF('Class-10 Data entry'!O436="","",ROUNDUP('Class-10 Data entry'!O436,0))</f>
        <v/>
      </c>
      <c r="L433" s="95" t="str">
        <f>IF('Class-10 Data entry'!P436="","",ROUNDUP('Class-10 Data entry'!P436,0))</f>
        <v/>
      </c>
      <c r="M433" s="95" t="str">
        <f>IF('Class-10 Data entry'!Q436="","",ROUNDUP('Class-10 Data entry'!Q436,0))</f>
        <v/>
      </c>
    </row>
    <row r="434" spans="1:13" ht="21" customHeight="1">
      <c r="A434" s="5" t="str">
        <f>IF('Class-10 Data entry'!A437="","",IF('Class-10 Data entry'!A437=0,"",'Class-10 Data entry'!A437))</f>
        <v/>
      </c>
      <c r="B434" s="5" t="str">
        <f>IF('Class-10 Data entry'!B437="","",'Class-10 Data entry'!B437)</f>
        <v/>
      </c>
      <c r="C434" s="45" t="str">
        <f>IF('Class-10 Data entry'!C437="","",UPPER('Class-10 Data entry'!C437))</f>
        <v/>
      </c>
      <c r="D434" s="5" t="str">
        <f>IF('Class-10 Data entry'!D437="","",'Class-10 Data entry'!D437)</f>
        <v/>
      </c>
      <c r="E434" s="5" t="str">
        <f>IF('Class-10 Data entry'!E437="","",'Class-10 Data entry'!E437)</f>
        <v/>
      </c>
      <c r="F434" s="5" t="str">
        <f>IF('Class-10 Data entry'!F437:H437="","",ROUNDUP(AVERAGE('Class-10 Data entry'!F437:H437)*45%,0))</f>
        <v/>
      </c>
      <c r="G434" s="5" t="str">
        <f>IF('Class-10 Data entry'!J437="","",ROUNDUP('Class-10 Data entry'!K437*25%,0))</f>
        <v/>
      </c>
      <c r="H434" s="95" t="str">
        <f>IF('Class-10 Data entry'!L437="","",ROUNDUP('Class-10 Data entry'!L437,0))</f>
        <v/>
      </c>
      <c r="I434" s="95" t="str">
        <f>IF('Class-10 Data entry'!M437="","",ROUNDUP('Class-10 Data entry'!M437,0))</f>
        <v/>
      </c>
      <c r="J434" s="95" t="str">
        <f>IF('Class-10 Data entry'!N437="","",ROUNDUP('Class-10 Data entry'!N437,0))</f>
        <v/>
      </c>
      <c r="K434" s="95" t="str">
        <f>IF('Class-10 Data entry'!O437="","",ROUNDUP('Class-10 Data entry'!O437,0))</f>
        <v/>
      </c>
      <c r="L434" s="95" t="str">
        <f>IF('Class-10 Data entry'!P437="","",ROUNDUP('Class-10 Data entry'!P437,0))</f>
        <v/>
      </c>
      <c r="M434" s="95" t="str">
        <f>IF('Class-10 Data entry'!Q437="","",ROUNDUP('Class-10 Data entry'!Q437,0))</f>
        <v/>
      </c>
    </row>
    <row r="435" spans="1:13" ht="21" customHeight="1">
      <c r="A435" s="5" t="str">
        <f>IF('Class-10 Data entry'!A438="","",IF('Class-10 Data entry'!A438=0,"",'Class-10 Data entry'!A438))</f>
        <v/>
      </c>
      <c r="B435" s="5" t="str">
        <f>IF('Class-10 Data entry'!B438="","",'Class-10 Data entry'!B438)</f>
        <v/>
      </c>
      <c r="C435" s="45" t="str">
        <f>IF('Class-10 Data entry'!C438="","",UPPER('Class-10 Data entry'!C438))</f>
        <v/>
      </c>
      <c r="D435" s="5" t="str">
        <f>IF('Class-10 Data entry'!D438="","",'Class-10 Data entry'!D438)</f>
        <v/>
      </c>
      <c r="E435" s="5" t="str">
        <f>IF('Class-10 Data entry'!E438="","",'Class-10 Data entry'!E438)</f>
        <v/>
      </c>
      <c r="F435" s="5" t="str">
        <f>IF('Class-10 Data entry'!F438:H438="","",ROUNDUP(AVERAGE('Class-10 Data entry'!F438:H438)*45%,0))</f>
        <v/>
      </c>
      <c r="G435" s="5" t="str">
        <f>IF('Class-10 Data entry'!J438="","",ROUNDUP('Class-10 Data entry'!K438*25%,0))</f>
        <v/>
      </c>
      <c r="H435" s="95" t="str">
        <f>IF('Class-10 Data entry'!L438="","",ROUNDUP('Class-10 Data entry'!L438,0))</f>
        <v/>
      </c>
      <c r="I435" s="95" t="str">
        <f>IF('Class-10 Data entry'!M438="","",ROUNDUP('Class-10 Data entry'!M438,0))</f>
        <v/>
      </c>
      <c r="J435" s="95" t="str">
        <f>IF('Class-10 Data entry'!N438="","",ROUNDUP('Class-10 Data entry'!N438,0))</f>
        <v/>
      </c>
      <c r="K435" s="95" t="str">
        <f>IF('Class-10 Data entry'!O438="","",ROUNDUP('Class-10 Data entry'!O438,0))</f>
        <v/>
      </c>
      <c r="L435" s="95" t="str">
        <f>IF('Class-10 Data entry'!P438="","",ROUNDUP('Class-10 Data entry'!P438,0))</f>
        <v/>
      </c>
      <c r="M435" s="95" t="str">
        <f>IF('Class-10 Data entry'!Q438="","",ROUNDUP('Class-10 Data entry'!Q438,0))</f>
        <v/>
      </c>
    </row>
    <row r="436" spans="1:13" ht="21" customHeight="1">
      <c r="A436" s="5" t="str">
        <f>IF('Class-10 Data entry'!A439="","",IF('Class-10 Data entry'!A439=0,"",'Class-10 Data entry'!A439))</f>
        <v/>
      </c>
      <c r="B436" s="5" t="str">
        <f>IF('Class-10 Data entry'!B439="","",'Class-10 Data entry'!B439)</f>
        <v/>
      </c>
      <c r="C436" s="45" t="str">
        <f>IF('Class-10 Data entry'!C439="","",UPPER('Class-10 Data entry'!C439))</f>
        <v/>
      </c>
      <c r="D436" s="5" t="str">
        <f>IF('Class-10 Data entry'!D439="","",'Class-10 Data entry'!D439)</f>
        <v/>
      </c>
      <c r="E436" s="5" t="str">
        <f>IF('Class-10 Data entry'!E439="","",'Class-10 Data entry'!E439)</f>
        <v/>
      </c>
      <c r="F436" s="5" t="str">
        <f>IF('Class-10 Data entry'!F439:H439="","",ROUNDUP(AVERAGE('Class-10 Data entry'!F439:H439)*45%,0))</f>
        <v/>
      </c>
      <c r="G436" s="5" t="str">
        <f>IF('Class-10 Data entry'!J439="","",ROUNDUP('Class-10 Data entry'!K439*25%,0))</f>
        <v/>
      </c>
      <c r="H436" s="95" t="str">
        <f>IF('Class-10 Data entry'!L439="","",ROUNDUP('Class-10 Data entry'!L439,0))</f>
        <v/>
      </c>
      <c r="I436" s="95" t="str">
        <f>IF('Class-10 Data entry'!M439="","",ROUNDUP('Class-10 Data entry'!M439,0))</f>
        <v/>
      </c>
      <c r="J436" s="95" t="str">
        <f>IF('Class-10 Data entry'!N439="","",ROUNDUP('Class-10 Data entry'!N439,0))</f>
        <v/>
      </c>
      <c r="K436" s="95" t="str">
        <f>IF('Class-10 Data entry'!O439="","",ROUNDUP('Class-10 Data entry'!O439,0))</f>
        <v/>
      </c>
      <c r="L436" s="95" t="str">
        <f>IF('Class-10 Data entry'!P439="","",ROUNDUP('Class-10 Data entry'!P439,0))</f>
        <v/>
      </c>
      <c r="M436" s="95" t="str">
        <f>IF('Class-10 Data entry'!Q439="","",ROUNDUP('Class-10 Data entry'!Q439,0))</f>
        <v/>
      </c>
    </row>
    <row r="437" spans="1:13" ht="21" customHeight="1">
      <c r="A437" s="5" t="str">
        <f>IF('Class-10 Data entry'!A440="","",IF('Class-10 Data entry'!A440=0,"",'Class-10 Data entry'!A440))</f>
        <v/>
      </c>
      <c r="B437" s="5" t="str">
        <f>IF('Class-10 Data entry'!B440="","",'Class-10 Data entry'!B440)</f>
        <v/>
      </c>
      <c r="C437" s="45" t="str">
        <f>IF('Class-10 Data entry'!C440="","",UPPER('Class-10 Data entry'!C440))</f>
        <v/>
      </c>
      <c r="D437" s="5" t="str">
        <f>IF('Class-10 Data entry'!D440="","",'Class-10 Data entry'!D440)</f>
        <v/>
      </c>
      <c r="E437" s="5" t="str">
        <f>IF('Class-10 Data entry'!E440="","",'Class-10 Data entry'!E440)</f>
        <v/>
      </c>
      <c r="F437" s="5" t="str">
        <f>IF('Class-10 Data entry'!F440:H440="","",ROUNDUP(AVERAGE('Class-10 Data entry'!F440:H440)*45%,0))</f>
        <v/>
      </c>
      <c r="G437" s="5" t="str">
        <f>IF('Class-10 Data entry'!J440="","",ROUNDUP('Class-10 Data entry'!K440*25%,0))</f>
        <v/>
      </c>
      <c r="H437" s="95" t="str">
        <f>IF('Class-10 Data entry'!L440="","",ROUNDUP('Class-10 Data entry'!L440,0))</f>
        <v/>
      </c>
      <c r="I437" s="95" t="str">
        <f>IF('Class-10 Data entry'!M440="","",ROUNDUP('Class-10 Data entry'!M440,0))</f>
        <v/>
      </c>
      <c r="J437" s="95" t="str">
        <f>IF('Class-10 Data entry'!N440="","",ROUNDUP('Class-10 Data entry'!N440,0))</f>
        <v/>
      </c>
      <c r="K437" s="95" t="str">
        <f>IF('Class-10 Data entry'!O440="","",ROUNDUP('Class-10 Data entry'!O440,0))</f>
        <v/>
      </c>
      <c r="L437" s="95" t="str">
        <f>IF('Class-10 Data entry'!P440="","",ROUNDUP('Class-10 Data entry'!P440,0))</f>
        <v/>
      </c>
      <c r="M437" s="95" t="str">
        <f>IF('Class-10 Data entry'!Q440="","",ROUNDUP('Class-10 Data entry'!Q440,0))</f>
        <v/>
      </c>
    </row>
    <row r="438" spans="1:13" ht="21" customHeight="1">
      <c r="A438" s="5" t="str">
        <f>IF('Class-10 Data entry'!A441="","",IF('Class-10 Data entry'!A441=0,"",'Class-10 Data entry'!A441))</f>
        <v/>
      </c>
      <c r="B438" s="5" t="str">
        <f>IF('Class-10 Data entry'!B441="","",'Class-10 Data entry'!B441)</f>
        <v/>
      </c>
      <c r="C438" s="45" t="str">
        <f>IF('Class-10 Data entry'!C441="","",UPPER('Class-10 Data entry'!C441))</f>
        <v/>
      </c>
      <c r="D438" s="5" t="str">
        <f>IF('Class-10 Data entry'!D441="","",'Class-10 Data entry'!D441)</f>
        <v/>
      </c>
      <c r="E438" s="5" t="str">
        <f>IF('Class-10 Data entry'!E441="","",'Class-10 Data entry'!E441)</f>
        <v/>
      </c>
      <c r="F438" s="5" t="str">
        <f>IF('Class-10 Data entry'!F441:H441="","",ROUNDUP(AVERAGE('Class-10 Data entry'!F441:H441)*45%,0))</f>
        <v/>
      </c>
      <c r="G438" s="5" t="str">
        <f>IF('Class-10 Data entry'!J441="","",ROUNDUP('Class-10 Data entry'!K441*25%,0))</f>
        <v/>
      </c>
      <c r="H438" s="95" t="str">
        <f>IF('Class-10 Data entry'!L441="","",ROUNDUP('Class-10 Data entry'!L441,0))</f>
        <v/>
      </c>
      <c r="I438" s="95" t="str">
        <f>IF('Class-10 Data entry'!M441="","",ROUNDUP('Class-10 Data entry'!M441,0))</f>
        <v/>
      </c>
      <c r="J438" s="95" t="str">
        <f>IF('Class-10 Data entry'!N441="","",ROUNDUP('Class-10 Data entry'!N441,0))</f>
        <v/>
      </c>
      <c r="K438" s="95" t="str">
        <f>IF('Class-10 Data entry'!O441="","",ROUNDUP('Class-10 Data entry'!O441,0))</f>
        <v/>
      </c>
      <c r="L438" s="95" t="str">
        <f>IF('Class-10 Data entry'!P441="","",ROUNDUP('Class-10 Data entry'!P441,0))</f>
        <v/>
      </c>
      <c r="M438" s="95" t="str">
        <f>IF('Class-10 Data entry'!Q441="","",ROUNDUP('Class-10 Data entry'!Q441,0))</f>
        <v/>
      </c>
    </row>
    <row r="439" spans="1:13" ht="21" customHeight="1">
      <c r="A439" s="5" t="str">
        <f>IF('Class-10 Data entry'!A442="","",IF('Class-10 Data entry'!A442=0,"",'Class-10 Data entry'!A442))</f>
        <v/>
      </c>
      <c r="B439" s="5" t="str">
        <f>IF('Class-10 Data entry'!B442="","",'Class-10 Data entry'!B442)</f>
        <v/>
      </c>
      <c r="C439" s="45" t="str">
        <f>IF('Class-10 Data entry'!C442="","",UPPER('Class-10 Data entry'!C442))</f>
        <v/>
      </c>
      <c r="D439" s="5" t="str">
        <f>IF('Class-10 Data entry'!D442="","",'Class-10 Data entry'!D442)</f>
        <v/>
      </c>
      <c r="E439" s="5" t="str">
        <f>IF('Class-10 Data entry'!E442="","",'Class-10 Data entry'!E442)</f>
        <v/>
      </c>
      <c r="F439" s="5" t="str">
        <f>IF('Class-10 Data entry'!F442:H442="","",ROUNDUP(AVERAGE('Class-10 Data entry'!F442:H442)*45%,0))</f>
        <v/>
      </c>
      <c r="G439" s="5" t="str">
        <f>IF('Class-10 Data entry'!J442="","",ROUNDUP('Class-10 Data entry'!K442*25%,0))</f>
        <v/>
      </c>
      <c r="H439" s="95" t="str">
        <f>IF('Class-10 Data entry'!L442="","",ROUNDUP('Class-10 Data entry'!L442,0))</f>
        <v/>
      </c>
      <c r="I439" s="95" t="str">
        <f>IF('Class-10 Data entry'!M442="","",ROUNDUP('Class-10 Data entry'!M442,0))</f>
        <v/>
      </c>
      <c r="J439" s="95" t="str">
        <f>IF('Class-10 Data entry'!N442="","",ROUNDUP('Class-10 Data entry'!N442,0))</f>
        <v/>
      </c>
      <c r="K439" s="95" t="str">
        <f>IF('Class-10 Data entry'!O442="","",ROUNDUP('Class-10 Data entry'!O442,0))</f>
        <v/>
      </c>
      <c r="L439" s="95" t="str">
        <f>IF('Class-10 Data entry'!P442="","",ROUNDUP('Class-10 Data entry'!P442,0))</f>
        <v/>
      </c>
      <c r="M439" s="95" t="str">
        <f>IF('Class-10 Data entry'!Q442="","",ROUNDUP('Class-10 Data entry'!Q442,0))</f>
        <v/>
      </c>
    </row>
    <row r="440" spans="1:13" ht="21" customHeight="1">
      <c r="A440" s="5" t="str">
        <f>IF('Class-10 Data entry'!A443="","",IF('Class-10 Data entry'!A443=0,"",'Class-10 Data entry'!A443))</f>
        <v/>
      </c>
      <c r="B440" s="5" t="str">
        <f>IF('Class-10 Data entry'!B443="","",'Class-10 Data entry'!B443)</f>
        <v/>
      </c>
      <c r="C440" s="45" t="str">
        <f>IF('Class-10 Data entry'!C443="","",UPPER('Class-10 Data entry'!C443))</f>
        <v/>
      </c>
      <c r="D440" s="5" t="str">
        <f>IF('Class-10 Data entry'!D443="","",'Class-10 Data entry'!D443)</f>
        <v/>
      </c>
      <c r="E440" s="5" t="str">
        <f>IF('Class-10 Data entry'!E443="","",'Class-10 Data entry'!E443)</f>
        <v/>
      </c>
      <c r="F440" s="5" t="str">
        <f>IF('Class-10 Data entry'!F443:H443="","",ROUNDUP(AVERAGE('Class-10 Data entry'!F443:H443)*45%,0))</f>
        <v/>
      </c>
      <c r="G440" s="5" t="str">
        <f>IF('Class-10 Data entry'!J443="","",ROUNDUP('Class-10 Data entry'!K443*25%,0))</f>
        <v/>
      </c>
      <c r="H440" s="95" t="str">
        <f>IF('Class-10 Data entry'!L443="","",ROUNDUP('Class-10 Data entry'!L443,0))</f>
        <v/>
      </c>
      <c r="I440" s="95" t="str">
        <f>IF('Class-10 Data entry'!M443="","",ROUNDUP('Class-10 Data entry'!M443,0))</f>
        <v/>
      </c>
      <c r="J440" s="95" t="str">
        <f>IF('Class-10 Data entry'!N443="","",ROUNDUP('Class-10 Data entry'!N443,0))</f>
        <v/>
      </c>
      <c r="K440" s="95" t="str">
        <f>IF('Class-10 Data entry'!O443="","",ROUNDUP('Class-10 Data entry'!O443,0))</f>
        <v/>
      </c>
      <c r="L440" s="95" t="str">
        <f>IF('Class-10 Data entry'!P443="","",ROUNDUP('Class-10 Data entry'!P443,0))</f>
        <v/>
      </c>
      <c r="M440" s="95" t="str">
        <f>IF('Class-10 Data entry'!Q443="","",ROUNDUP('Class-10 Data entry'!Q443,0))</f>
        <v/>
      </c>
    </row>
    <row r="441" spans="1:13" ht="21" customHeight="1">
      <c r="A441" s="5" t="str">
        <f>IF('Class-10 Data entry'!A444="","",IF('Class-10 Data entry'!A444=0,"",'Class-10 Data entry'!A444))</f>
        <v/>
      </c>
      <c r="B441" s="5" t="str">
        <f>IF('Class-10 Data entry'!B444="","",'Class-10 Data entry'!B444)</f>
        <v/>
      </c>
      <c r="C441" s="45" t="str">
        <f>IF('Class-10 Data entry'!C444="","",UPPER('Class-10 Data entry'!C444))</f>
        <v/>
      </c>
      <c r="D441" s="5" t="str">
        <f>IF('Class-10 Data entry'!D444="","",'Class-10 Data entry'!D444)</f>
        <v/>
      </c>
      <c r="E441" s="5" t="str">
        <f>IF('Class-10 Data entry'!E444="","",'Class-10 Data entry'!E444)</f>
        <v/>
      </c>
      <c r="F441" s="5" t="str">
        <f>IF('Class-10 Data entry'!F444:H444="","",ROUNDUP(AVERAGE('Class-10 Data entry'!F444:H444)*45%,0))</f>
        <v/>
      </c>
      <c r="G441" s="5" t="str">
        <f>IF('Class-10 Data entry'!J444="","",ROUNDUP('Class-10 Data entry'!K444*25%,0))</f>
        <v/>
      </c>
      <c r="H441" s="95" t="str">
        <f>IF('Class-10 Data entry'!L444="","",ROUNDUP('Class-10 Data entry'!L444,0))</f>
        <v/>
      </c>
      <c r="I441" s="95" t="str">
        <f>IF('Class-10 Data entry'!M444="","",ROUNDUP('Class-10 Data entry'!M444,0))</f>
        <v/>
      </c>
      <c r="J441" s="95" t="str">
        <f>IF('Class-10 Data entry'!N444="","",ROUNDUP('Class-10 Data entry'!N444,0))</f>
        <v/>
      </c>
      <c r="K441" s="95" t="str">
        <f>IF('Class-10 Data entry'!O444="","",ROUNDUP('Class-10 Data entry'!O444,0))</f>
        <v/>
      </c>
      <c r="L441" s="95" t="str">
        <f>IF('Class-10 Data entry'!P444="","",ROUNDUP('Class-10 Data entry'!P444,0))</f>
        <v/>
      </c>
      <c r="M441" s="95" t="str">
        <f>IF('Class-10 Data entry'!Q444="","",ROUNDUP('Class-10 Data entry'!Q444,0))</f>
        <v/>
      </c>
    </row>
    <row r="442" spans="1:13" ht="21" customHeight="1">
      <c r="A442" s="5" t="str">
        <f>IF('Class-10 Data entry'!A445="","",IF('Class-10 Data entry'!A445=0,"",'Class-10 Data entry'!A445))</f>
        <v/>
      </c>
      <c r="B442" s="5" t="str">
        <f>IF('Class-10 Data entry'!B445="","",'Class-10 Data entry'!B445)</f>
        <v/>
      </c>
      <c r="C442" s="45" t="str">
        <f>IF('Class-10 Data entry'!C445="","",UPPER('Class-10 Data entry'!C445))</f>
        <v/>
      </c>
      <c r="D442" s="5" t="str">
        <f>IF('Class-10 Data entry'!D445="","",'Class-10 Data entry'!D445)</f>
        <v/>
      </c>
      <c r="E442" s="5" t="str">
        <f>IF('Class-10 Data entry'!E445="","",'Class-10 Data entry'!E445)</f>
        <v/>
      </c>
      <c r="F442" s="5" t="str">
        <f>IF('Class-10 Data entry'!F445:H445="","",ROUNDUP(AVERAGE('Class-10 Data entry'!F445:H445)*45%,0))</f>
        <v/>
      </c>
      <c r="G442" s="5" t="str">
        <f>IF('Class-10 Data entry'!J445="","",ROUNDUP('Class-10 Data entry'!K445*25%,0))</f>
        <v/>
      </c>
      <c r="H442" s="95" t="str">
        <f>IF('Class-10 Data entry'!L445="","",ROUNDUP('Class-10 Data entry'!L445,0))</f>
        <v/>
      </c>
      <c r="I442" s="95" t="str">
        <f>IF('Class-10 Data entry'!M445="","",ROUNDUP('Class-10 Data entry'!M445,0))</f>
        <v/>
      </c>
      <c r="J442" s="95" t="str">
        <f>IF('Class-10 Data entry'!N445="","",ROUNDUP('Class-10 Data entry'!N445,0))</f>
        <v/>
      </c>
      <c r="K442" s="95" t="str">
        <f>IF('Class-10 Data entry'!O445="","",ROUNDUP('Class-10 Data entry'!O445,0))</f>
        <v/>
      </c>
      <c r="L442" s="95" t="str">
        <f>IF('Class-10 Data entry'!P445="","",ROUNDUP('Class-10 Data entry'!P445,0))</f>
        <v/>
      </c>
      <c r="M442" s="95" t="str">
        <f>IF('Class-10 Data entry'!Q445="","",ROUNDUP('Class-10 Data entry'!Q445,0))</f>
        <v/>
      </c>
    </row>
    <row r="443" spans="1:13" ht="21" customHeight="1">
      <c r="A443" s="5" t="str">
        <f>IF('Class-10 Data entry'!A446="","",IF('Class-10 Data entry'!A446=0,"",'Class-10 Data entry'!A446))</f>
        <v/>
      </c>
      <c r="B443" s="5" t="str">
        <f>IF('Class-10 Data entry'!B446="","",'Class-10 Data entry'!B446)</f>
        <v/>
      </c>
      <c r="C443" s="45" t="str">
        <f>IF('Class-10 Data entry'!C446="","",UPPER('Class-10 Data entry'!C446))</f>
        <v/>
      </c>
      <c r="D443" s="5" t="str">
        <f>IF('Class-10 Data entry'!D446="","",'Class-10 Data entry'!D446)</f>
        <v/>
      </c>
      <c r="E443" s="5" t="str">
        <f>IF('Class-10 Data entry'!E446="","",'Class-10 Data entry'!E446)</f>
        <v/>
      </c>
      <c r="F443" s="5" t="str">
        <f>IF('Class-10 Data entry'!F446:H446="","",ROUNDUP(AVERAGE('Class-10 Data entry'!F446:H446)*45%,0))</f>
        <v/>
      </c>
      <c r="G443" s="5" t="str">
        <f>IF('Class-10 Data entry'!J446="","",ROUNDUP('Class-10 Data entry'!K446*25%,0))</f>
        <v/>
      </c>
      <c r="H443" s="95" t="str">
        <f>IF('Class-10 Data entry'!L446="","",ROUNDUP('Class-10 Data entry'!L446,0))</f>
        <v/>
      </c>
      <c r="I443" s="95" t="str">
        <f>IF('Class-10 Data entry'!M446="","",ROUNDUP('Class-10 Data entry'!M446,0))</f>
        <v/>
      </c>
      <c r="J443" s="95" t="str">
        <f>IF('Class-10 Data entry'!N446="","",ROUNDUP('Class-10 Data entry'!N446,0))</f>
        <v/>
      </c>
      <c r="K443" s="95" t="str">
        <f>IF('Class-10 Data entry'!O446="","",ROUNDUP('Class-10 Data entry'!O446,0))</f>
        <v/>
      </c>
      <c r="L443" s="95" t="str">
        <f>IF('Class-10 Data entry'!P446="","",ROUNDUP('Class-10 Data entry'!P446,0))</f>
        <v/>
      </c>
      <c r="M443" s="95" t="str">
        <f>IF('Class-10 Data entry'!Q446="","",ROUNDUP('Class-10 Data entry'!Q446,0))</f>
        <v/>
      </c>
    </row>
    <row r="444" spans="1:13" ht="21" customHeight="1">
      <c r="A444" s="5" t="str">
        <f>IF('Class-10 Data entry'!A447="","",IF('Class-10 Data entry'!A447=0,"",'Class-10 Data entry'!A447))</f>
        <v/>
      </c>
      <c r="B444" s="5" t="str">
        <f>IF('Class-10 Data entry'!B447="","",'Class-10 Data entry'!B447)</f>
        <v/>
      </c>
      <c r="C444" s="45" t="str">
        <f>IF('Class-10 Data entry'!C447="","",UPPER('Class-10 Data entry'!C447))</f>
        <v/>
      </c>
      <c r="D444" s="5" t="str">
        <f>IF('Class-10 Data entry'!D447="","",'Class-10 Data entry'!D447)</f>
        <v/>
      </c>
      <c r="E444" s="5" t="str">
        <f>IF('Class-10 Data entry'!E447="","",'Class-10 Data entry'!E447)</f>
        <v/>
      </c>
      <c r="F444" s="5" t="str">
        <f>IF('Class-10 Data entry'!F447:H447="","",ROUNDUP(AVERAGE('Class-10 Data entry'!F447:H447)*45%,0))</f>
        <v/>
      </c>
      <c r="G444" s="5" t="str">
        <f>IF('Class-10 Data entry'!J447="","",ROUNDUP('Class-10 Data entry'!K447*25%,0))</f>
        <v/>
      </c>
      <c r="H444" s="95" t="str">
        <f>IF('Class-10 Data entry'!L447="","",ROUNDUP('Class-10 Data entry'!L447,0))</f>
        <v/>
      </c>
      <c r="I444" s="95" t="str">
        <f>IF('Class-10 Data entry'!M447="","",ROUNDUP('Class-10 Data entry'!M447,0))</f>
        <v/>
      </c>
      <c r="J444" s="95" t="str">
        <f>IF('Class-10 Data entry'!N447="","",ROUNDUP('Class-10 Data entry'!N447,0))</f>
        <v/>
      </c>
      <c r="K444" s="95" t="str">
        <f>IF('Class-10 Data entry'!O447="","",ROUNDUP('Class-10 Data entry'!O447,0))</f>
        <v/>
      </c>
      <c r="L444" s="95" t="str">
        <f>IF('Class-10 Data entry'!P447="","",ROUNDUP('Class-10 Data entry'!P447,0))</f>
        <v/>
      </c>
      <c r="M444" s="95" t="str">
        <f>IF('Class-10 Data entry'!Q447="","",ROUNDUP('Class-10 Data entry'!Q447,0))</f>
        <v/>
      </c>
    </row>
    <row r="445" spans="1:13" ht="21" customHeight="1">
      <c r="A445" s="5" t="str">
        <f>IF('Class-10 Data entry'!A448="","",IF('Class-10 Data entry'!A448=0,"",'Class-10 Data entry'!A448))</f>
        <v/>
      </c>
      <c r="B445" s="5" t="str">
        <f>IF('Class-10 Data entry'!B448="","",'Class-10 Data entry'!B448)</f>
        <v/>
      </c>
      <c r="C445" s="45" t="str">
        <f>IF('Class-10 Data entry'!C448="","",UPPER('Class-10 Data entry'!C448))</f>
        <v/>
      </c>
      <c r="D445" s="5" t="str">
        <f>IF('Class-10 Data entry'!D448="","",'Class-10 Data entry'!D448)</f>
        <v/>
      </c>
      <c r="E445" s="5" t="str">
        <f>IF('Class-10 Data entry'!E448="","",'Class-10 Data entry'!E448)</f>
        <v/>
      </c>
      <c r="F445" s="5" t="str">
        <f>IF('Class-10 Data entry'!F448:H448="","",ROUNDUP(AVERAGE('Class-10 Data entry'!F448:H448)*45%,0))</f>
        <v/>
      </c>
      <c r="G445" s="5" t="str">
        <f>IF('Class-10 Data entry'!J448="","",ROUNDUP('Class-10 Data entry'!K448*25%,0))</f>
        <v/>
      </c>
      <c r="H445" s="95" t="str">
        <f>IF('Class-10 Data entry'!L448="","",ROUNDUP('Class-10 Data entry'!L448,0))</f>
        <v/>
      </c>
      <c r="I445" s="95" t="str">
        <f>IF('Class-10 Data entry'!M448="","",ROUNDUP('Class-10 Data entry'!M448,0))</f>
        <v/>
      </c>
      <c r="J445" s="95" t="str">
        <f>IF('Class-10 Data entry'!N448="","",ROUNDUP('Class-10 Data entry'!N448,0))</f>
        <v/>
      </c>
      <c r="K445" s="95" t="str">
        <f>IF('Class-10 Data entry'!O448="","",ROUNDUP('Class-10 Data entry'!O448,0))</f>
        <v/>
      </c>
      <c r="L445" s="95" t="str">
        <f>IF('Class-10 Data entry'!P448="","",ROUNDUP('Class-10 Data entry'!P448,0))</f>
        <v/>
      </c>
      <c r="M445" s="95" t="str">
        <f>IF('Class-10 Data entry'!Q448="","",ROUNDUP('Class-10 Data entry'!Q448,0))</f>
        <v/>
      </c>
    </row>
    <row r="446" spans="1:13" ht="21" customHeight="1">
      <c r="A446" s="5" t="str">
        <f>IF('Class-10 Data entry'!A449="","",IF('Class-10 Data entry'!A449=0,"",'Class-10 Data entry'!A449))</f>
        <v/>
      </c>
      <c r="B446" s="5" t="str">
        <f>IF('Class-10 Data entry'!B449="","",'Class-10 Data entry'!B449)</f>
        <v/>
      </c>
      <c r="C446" s="45" t="str">
        <f>IF('Class-10 Data entry'!C449="","",UPPER('Class-10 Data entry'!C449))</f>
        <v/>
      </c>
      <c r="D446" s="5" t="str">
        <f>IF('Class-10 Data entry'!D449="","",'Class-10 Data entry'!D449)</f>
        <v/>
      </c>
      <c r="E446" s="5" t="str">
        <f>IF('Class-10 Data entry'!E449="","",'Class-10 Data entry'!E449)</f>
        <v/>
      </c>
      <c r="F446" s="5" t="str">
        <f>IF('Class-10 Data entry'!F449:H449="","",ROUNDUP(AVERAGE('Class-10 Data entry'!F449:H449)*45%,0))</f>
        <v/>
      </c>
      <c r="G446" s="5" t="str">
        <f>IF('Class-10 Data entry'!J449="","",ROUNDUP('Class-10 Data entry'!K449*25%,0))</f>
        <v/>
      </c>
      <c r="H446" s="95" t="str">
        <f>IF('Class-10 Data entry'!L449="","",ROUNDUP('Class-10 Data entry'!L449,0))</f>
        <v/>
      </c>
      <c r="I446" s="95" t="str">
        <f>IF('Class-10 Data entry'!M449="","",ROUNDUP('Class-10 Data entry'!M449,0))</f>
        <v/>
      </c>
      <c r="J446" s="95" t="str">
        <f>IF('Class-10 Data entry'!N449="","",ROUNDUP('Class-10 Data entry'!N449,0))</f>
        <v/>
      </c>
      <c r="K446" s="95" t="str">
        <f>IF('Class-10 Data entry'!O449="","",ROUNDUP('Class-10 Data entry'!O449,0))</f>
        <v/>
      </c>
      <c r="L446" s="95" t="str">
        <f>IF('Class-10 Data entry'!P449="","",ROUNDUP('Class-10 Data entry'!P449,0))</f>
        <v/>
      </c>
      <c r="M446" s="95" t="str">
        <f>IF('Class-10 Data entry'!Q449="","",ROUNDUP('Class-10 Data entry'!Q449,0))</f>
        <v/>
      </c>
    </row>
    <row r="447" spans="1:13" ht="21" customHeight="1">
      <c r="A447" s="5" t="str">
        <f>IF('Class-10 Data entry'!A450="","",IF('Class-10 Data entry'!A450=0,"",'Class-10 Data entry'!A450))</f>
        <v/>
      </c>
      <c r="B447" s="5" t="str">
        <f>IF('Class-10 Data entry'!B450="","",'Class-10 Data entry'!B450)</f>
        <v/>
      </c>
      <c r="C447" s="45" t="str">
        <f>IF('Class-10 Data entry'!C450="","",UPPER('Class-10 Data entry'!C450))</f>
        <v/>
      </c>
      <c r="D447" s="5" t="str">
        <f>IF('Class-10 Data entry'!D450="","",'Class-10 Data entry'!D450)</f>
        <v/>
      </c>
      <c r="E447" s="5" t="str">
        <f>IF('Class-10 Data entry'!E450="","",'Class-10 Data entry'!E450)</f>
        <v/>
      </c>
      <c r="F447" s="5" t="str">
        <f>IF('Class-10 Data entry'!F450:H450="","",ROUNDUP(AVERAGE('Class-10 Data entry'!F450:H450)*45%,0))</f>
        <v/>
      </c>
      <c r="G447" s="5" t="str">
        <f>IF('Class-10 Data entry'!J450="","",ROUNDUP('Class-10 Data entry'!K450*25%,0))</f>
        <v/>
      </c>
      <c r="H447" s="95" t="str">
        <f>IF('Class-10 Data entry'!L450="","",ROUNDUP('Class-10 Data entry'!L450,0))</f>
        <v/>
      </c>
      <c r="I447" s="95" t="str">
        <f>IF('Class-10 Data entry'!M450="","",ROUNDUP('Class-10 Data entry'!M450,0))</f>
        <v/>
      </c>
      <c r="J447" s="95" t="str">
        <f>IF('Class-10 Data entry'!N450="","",ROUNDUP('Class-10 Data entry'!N450,0))</f>
        <v/>
      </c>
      <c r="K447" s="95" t="str">
        <f>IF('Class-10 Data entry'!O450="","",ROUNDUP('Class-10 Data entry'!O450,0))</f>
        <v/>
      </c>
      <c r="L447" s="95" t="str">
        <f>IF('Class-10 Data entry'!P450="","",ROUNDUP('Class-10 Data entry'!P450,0))</f>
        <v/>
      </c>
      <c r="M447" s="95" t="str">
        <f>IF('Class-10 Data entry'!Q450="","",ROUNDUP('Class-10 Data entry'!Q450,0))</f>
        <v/>
      </c>
    </row>
    <row r="448" spans="1:13" ht="21" customHeight="1">
      <c r="A448" s="5" t="str">
        <f>IF('Class-10 Data entry'!A451="","",IF('Class-10 Data entry'!A451=0,"",'Class-10 Data entry'!A451))</f>
        <v/>
      </c>
      <c r="B448" s="5" t="str">
        <f>IF('Class-10 Data entry'!B451="","",'Class-10 Data entry'!B451)</f>
        <v/>
      </c>
      <c r="C448" s="45" t="str">
        <f>IF('Class-10 Data entry'!C451="","",UPPER('Class-10 Data entry'!C451))</f>
        <v/>
      </c>
      <c r="D448" s="5" t="str">
        <f>IF('Class-10 Data entry'!D451="","",'Class-10 Data entry'!D451)</f>
        <v/>
      </c>
      <c r="E448" s="5" t="str">
        <f>IF('Class-10 Data entry'!E451="","",'Class-10 Data entry'!E451)</f>
        <v/>
      </c>
      <c r="F448" s="5" t="str">
        <f>IF('Class-10 Data entry'!F451:H451="","",ROUNDUP(AVERAGE('Class-10 Data entry'!F451:H451)*45%,0))</f>
        <v/>
      </c>
      <c r="G448" s="5" t="str">
        <f>IF('Class-10 Data entry'!J451="","",ROUNDUP('Class-10 Data entry'!K451*25%,0))</f>
        <v/>
      </c>
      <c r="H448" s="95" t="str">
        <f>IF('Class-10 Data entry'!L451="","",ROUNDUP('Class-10 Data entry'!L451,0))</f>
        <v/>
      </c>
      <c r="I448" s="95" t="str">
        <f>IF('Class-10 Data entry'!M451="","",ROUNDUP('Class-10 Data entry'!M451,0))</f>
        <v/>
      </c>
      <c r="J448" s="95" t="str">
        <f>IF('Class-10 Data entry'!N451="","",ROUNDUP('Class-10 Data entry'!N451,0))</f>
        <v/>
      </c>
      <c r="K448" s="95" t="str">
        <f>IF('Class-10 Data entry'!O451="","",ROUNDUP('Class-10 Data entry'!O451,0))</f>
        <v/>
      </c>
      <c r="L448" s="95" t="str">
        <f>IF('Class-10 Data entry'!P451="","",ROUNDUP('Class-10 Data entry'!P451,0))</f>
        <v/>
      </c>
      <c r="M448" s="95" t="str">
        <f>IF('Class-10 Data entry'!Q451="","",ROUNDUP('Class-10 Data entry'!Q451,0))</f>
        <v/>
      </c>
    </row>
    <row r="449" spans="1:13" ht="21" customHeight="1">
      <c r="A449" s="5" t="str">
        <f>IF('Class-10 Data entry'!A452="","",IF('Class-10 Data entry'!A452=0,"",'Class-10 Data entry'!A452))</f>
        <v/>
      </c>
      <c r="B449" s="5" t="str">
        <f>IF('Class-10 Data entry'!B452="","",'Class-10 Data entry'!B452)</f>
        <v/>
      </c>
      <c r="C449" s="45" t="str">
        <f>IF('Class-10 Data entry'!C452="","",UPPER('Class-10 Data entry'!C452))</f>
        <v/>
      </c>
      <c r="D449" s="5" t="str">
        <f>IF('Class-10 Data entry'!D452="","",'Class-10 Data entry'!D452)</f>
        <v/>
      </c>
      <c r="E449" s="5" t="str">
        <f>IF('Class-10 Data entry'!E452="","",'Class-10 Data entry'!E452)</f>
        <v/>
      </c>
      <c r="F449" s="5" t="str">
        <f>IF('Class-10 Data entry'!F452:H452="","",ROUNDUP(AVERAGE('Class-10 Data entry'!F452:H452)*45%,0))</f>
        <v/>
      </c>
      <c r="G449" s="5" t="str">
        <f>IF('Class-10 Data entry'!J452="","",ROUNDUP('Class-10 Data entry'!K452*25%,0))</f>
        <v/>
      </c>
      <c r="H449" s="95" t="str">
        <f>IF('Class-10 Data entry'!L452="","",ROUNDUP('Class-10 Data entry'!L452,0))</f>
        <v/>
      </c>
      <c r="I449" s="95" t="str">
        <f>IF('Class-10 Data entry'!M452="","",ROUNDUP('Class-10 Data entry'!M452,0))</f>
        <v/>
      </c>
      <c r="J449" s="95" t="str">
        <f>IF('Class-10 Data entry'!N452="","",ROUNDUP('Class-10 Data entry'!N452,0))</f>
        <v/>
      </c>
      <c r="K449" s="95" t="str">
        <f>IF('Class-10 Data entry'!O452="","",ROUNDUP('Class-10 Data entry'!O452,0))</f>
        <v/>
      </c>
      <c r="L449" s="95" t="str">
        <f>IF('Class-10 Data entry'!P452="","",ROUNDUP('Class-10 Data entry'!P452,0))</f>
        <v/>
      </c>
      <c r="M449" s="95" t="str">
        <f>IF('Class-10 Data entry'!Q452="","",ROUNDUP('Class-10 Data entry'!Q452,0))</f>
        <v/>
      </c>
    </row>
    <row r="450" spans="1:13" ht="21" customHeight="1">
      <c r="A450" s="5" t="str">
        <f>IF('Class-10 Data entry'!A453="","",IF('Class-10 Data entry'!A453=0,"",'Class-10 Data entry'!A453))</f>
        <v/>
      </c>
      <c r="B450" s="5" t="str">
        <f>IF('Class-10 Data entry'!B453="","",'Class-10 Data entry'!B453)</f>
        <v/>
      </c>
      <c r="C450" s="45" t="str">
        <f>IF('Class-10 Data entry'!C453="","",UPPER('Class-10 Data entry'!C453))</f>
        <v/>
      </c>
      <c r="D450" s="5" t="str">
        <f>IF('Class-10 Data entry'!D453="","",'Class-10 Data entry'!D453)</f>
        <v/>
      </c>
      <c r="E450" s="5" t="str">
        <f>IF('Class-10 Data entry'!E453="","",'Class-10 Data entry'!E453)</f>
        <v/>
      </c>
      <c r="F450" s="5" t="str">
        <f>IF('Class-10 Data entry'!F453:H453="","",ROUNDUP(AVERAGE('Class-10 Data entry'!F453:H453)*45%,0))</f>
        <v/>
      </c>
      <c r="G450" s="5" t="str">
        <f>IF('Class-10 Data entry'!J453="","",ROUNDUP('Class-10 Data entry'!K453*25%,0))</f>
        <v/>
      </c>
      <c r="H450" s="95" t="str">
        <f>IF('Class-10 Data entry'!L453="","",ROUNDUP('Class-10 Data entry'!L453,0))</f>
        <v/>
      </c>
      <c r="I450" s="95" t="str">
        <f>IF('Class-10 Data entry'!M453="","",ROUNDUP('Class-10 Data entry'!M453,0))</f>
        <v/>
      </c>
      <c r="J450" s="95" t="str">
        <f>IF('Class-10 Data entry'!N453="","",ROUNDUP('Class-10 Data entry'!N453,0))</f>
        <v/>
      </c>
      <c r="K450" s="95" t="str">
        <f>IF('Class-10 Data entry'!O453="","",ROUNDUP('Class-10 Data entry'!O453,0))</f>
        <v/>
      </c>
      <c r="L450" s="95" t="str">
        <f>IF('Class-10 Data entry'!P453="","",ROUNDUP('Class-10 Data entry'!P453,0))</f>
        <v/>
      </c>
      <c r="M450" s="95" t="str">
        <f>IF('Class-10 Data entry'!Q453="","",ROUNDUP('Class-10 Data entry'!Q453,0))</f>
        <v/>
      </c>
    </row>
    <row r="451" spans="1:13" ht="21" customHeight="1">
      <c r="A451" s="5" t="str">
        <f>IF('Class-10 Data entry'!A454="","",IF('Class-10 Data entry'!A454=0,"",'Class-10 Data entry'!A454))</f>
        <v/>
      </c>
      <c r="B451" s="5" t="str">
        <f>IF('Class-10 Data entry'!B454="","",'Class-10 Data entry'!B454)</f>
        <v/>
      </c>
      <c r="C451" s="45" t="str">
        <f>IF('Class-10 Data entry'!C454="","",UPPER('Class-10 Data entry'!C454))</f>
        <v/>
      </c>
      <c r="D451" s="5" t="str">
        <f>IF('Class-10 Data entry'!D454="","",'Class-10 Data entry'!D454)</f>
        <v/>
      </c>
      <c r="E451" s="5" t="str">
        <f>IF('Class-10 Data entry'!E454="","",'Class-10 Data entry'!E454)</f>
        <v/>
      </c>
      <c r="F451" s="5" t="str">
        <f>IF('Class-10 Data entry'!F454:H454="","",ROUNDUP(AVERAGE('Class-10 Data entry'!F454:H454)*45%,0))</f>
        <v/>
      </c>
      <c r="G451" s="5" t="str">
        <f>IF('Class-10 Data entry'!J454="","",ROUNDUP('Class-10 Data entry'!K454*25%,0))</f>
        <v/>
      </c>
      <c r="H451" s="95" t="str">
        <f>IF('Class-10 Data entry'!L454="","",ROUNDUP('Class-10 Data entry'!L454,0))</f>
        <v/>
      </c>
      <c r="I451" s="95" t="str">
        <f>IF('Class-10 Data entry'!M454="","",ROUNDUP('Class-10 Data entry'!M454,0))</f>
        <v/>
      </c>
      <c r="J451" s="95" t="str">
        <f>IF('Class-10 Data entry'!N454="","",ROUNDUP('Class-10 Data entry'!N454,0))</f>
        <v/>
      </c>
      <c r="K451" s="95" t="str">
        <f>IF('Class-10 Data entry'!O454="","",ROUNDUP('Class-10 Data entry'!O454,0))</f>
        <v/>
      </c>
      <c r="L451" s="95" t="str">
        <f>IF('Class-10 Data entry'!P454="","",ROUNDUP('Class-10 Data entry'!P454,0))</f>
        <v/>
      </c>
      <c r="M451" s="95" t="str">
        <f>IF('Class-10 Data entry'!Q454="","",ROUNDUP('Class-10 Data entry'!Q454,0))</f>
        <v/>
      </c>
    </row>
    <row r="452" spans="1:13" ht="21" customHeight="1">
      <c r="A452" s="5" t="str">
        <f>IF('Class-10 Data entry'!A455="","",IF('Class-10 Data entry'!A455=0,"",'Class-10 Data entry'!A455))</f>
        <v/>
      </c>
      <c r="B452" s="5" t="str">
        <f>IF('Class-10 Data entry'!B455="","",'Class-10 Data entry'!B455)</f>
        <v/>
      </c>
      <c r="C452" s="45" t="str">
        <f>IF('Class-10 Data entry'!C455="","",UPPER('Class-10 Data entry'!C455))</f>
        <v/>
      </c>
      <c r="D452" s="5" t="str">
        <f>IF('Class-10 Data entry'!D455="","",'Class-10 Data entry'!D455)</f>
        <v/>
      </c>
      <c r="E452" s="5" t="str">
        <f>IF('Class-10 Data entry'!E455="","",'Class-10 Data entry'!E455)</f>
        <v/>
      </c>
      <c r="F452" s="5" t="str">
        <f>IF('Class-10 Data entry'!F455:H455="","",ROUNDUP(AVERAGE('Class-10 Data entry'!F455:H455)*45%,0))</f>
        <v/>
      </c>
      <c r="G452" s="5" t="str">
        <f>IF('Class-10 Data entry'!J455="","",ROUNDUP('Class-10 Data entry'!K455*25%,0))</f>
        <v/>
      </c>
      <c r="H452" s="95" t="str">
        <f>IF('Class-10 Data entry'!L455="","",ROUNDUP('Class-10 Data entry'!L455,0))</f>
        <v/>
      </c>
      <c r="I452" s="95" t="str">
        <f>IF('Class-10 Data entry'!M455="","",ROUNDUP('Class-10 Data entry'!M455,0))</f>
        <v/>
      </c>
      <c r="J452" s="95" t="str">
        <f>IF('Class-10 Data entry'!N455="","",ROUNDUP('Class-10 Data entry'!N455,0))</f>
        <v/>
      </c>
      <c r="K452" s="95" t="str">
        <f>IF('Class-10 Data entry'!O455="","",ROUNDUP('Class-10 Data entry'!O455,0))</f>
        <v/>
      </c>
      <c r="L452" s="95" t="str">
        <f>IF('Class-10 Data entry'!P455="","",ROUNDUP('Class-10 Data entry'!P455,0))</f>
        <v/>
      </c>
      <c r="M452" s="95" t="str">
        <f>IF('Class-10 Data entry'!Q455="","",ROUNDUP('Class-10 Data entry'!Q455,0))</f>
        <v/>
      </c>
    </row>
    <row r="453" spans="1:13" ht="21" customHeight="1">
      <c r="A453" s="5" t="str">
        <f>IF('Class-10 Data entry'!A456="","",IF('Class-10 Data entry'!A456=0,"",'Class-10 Data entry'!A456))</f>
        <v/>
      </c>
      <c r="B453" s="5" t="str">
        <f>IF('Class-10 Data entry'!B456="","",'Class-10 Data entry'!B456)</f>
        <v/>
      </c>
      <c r="C453" s="45" t="str">
        <f>IF('Class-10 Data entry'!C456="","",UPPER('Class-10 Data entry'!C456))</f>
        <v/>
      </c>
      <c r="D453" s="5" t="str">
        <f>IF('Class-10 Data entry'!D456="","",'Class-10 Data entry'!D456)</f>
        <v/>
      </c>
      <c r="E453" s="5" t="str">
        <f>IF('Class-10 Data entry'!E456="","",'Class-10 Data entry'!E456)</f>
        <v/>
      </c>
      <c r="F453" s="5" t="str">
        <f>IF('Class-10 Data entry'!F456:H456="","",ROUNDUP(AVERAGE('Class-10 Data entry'!F456:H456)*45%,0))</f>
        <v/>
      </c>
      <c r="G453" s="5" t="str">
        <f>IF('Class-10 Data entry'!J456="","",ROUNDUP('Class-10 Data entry'!K456*25%,0))</f>
        <v/>
      </c>
      <c r="H453" s="95" t="str">
        <f>IF('Class-10 Data entry'!L456="","",ROUNDUP('Class-10 Data entry'!L456,0))</f>
        <v/>
      </c>
      <c r="I453" s="95" t="str">
        <f>IF('Class-10 Data entry'!M456="","",ROUNDUP('Class-10 Data entry'!M456,0))</f>
        <v/>
      </c>
      <c r="J453" s="95" t="str">
        <f>IF('Class-10 Data entry'!N456="","",ROUNDUP('Class-10 Data entry'!N456,0))</f>
        <v/>
      </c>
      <c r="K453" s="95" t="str">
        <f>IF('Class-10 Data entry'!O456="","",ROUNDUP('Class-10 Data entry'!O456,0))</f>
        <v/>
      </c>
      <c r="L453" s="95" t="str">
        <f>IF('Class-10 Data entry'!P456="","",ROUNDUP('Class-10 Data entry'!P456,0))</f>
        <v/>
      </c>
      <c r="M453" s="95" t="str">
        <f>IF('Class-10 Data entry'!Q456="","",ROUNDUP('Class-10 Data entry'!Q456,0))</f>
        <v/>
      </c>
    </row>
    <row r="454" spans="1:13" ht="21" customHeight="1">
      <c r="A454" s="5" t="str">
        <f>IF('Class-10 Data entry'!A457="","",IF('Class-10 Data entry'!A457=0,"",'Class-10 Data entry'!A457))</f>
        <v/>
      </c>
      <c r="B454" s="5" t="str">
        <f>IF('Class-10 Data entry'!B457="","",'Class-10 Data entry'!B457)</f>
        <v/>
      </c>
      <c r="C454" s="45" t="str">
        <f>IF('Class-10 Data entry'!C457="","",UPPER('Class-10 Data entry'!C457))</f>
        <v/>
      </c>
      <c r="D454" s="5" t="str">
        <f>IF('Class-10 Data entry'!D457="","",'Class-10 Data entry'!D457)</f>
        <v/>
      </c>
      <c r="E454" s="5" t="str">
        <f>IF('Class-10 Data entry'!E457="","",'Class-10 Data entry'!E457)</f>
        <v/>
      </c>
      <c r="F454" s="5" t="str">
        <f>IF('Class-10 Data entry'!F457:H457="","",ROUNDUP(AVERAGE('Class-10 Data entry'!F457:H457)*45%,0))</f>
        <v/>
      </c>
      <c r="G454" s="5" t="str">
        <f>IF('Class-10 Data entry'!J457="","",ROUNDUP('Class-10 Data entry'!K457*25%,0))</f>
        <v/>
      </c>
      <c r="H454" s="95" t="str">
        <f>IF('Class-10 Data entry'!L457="","",ROUNDUP('Class-10 Data entry'!L457,0))</f>
        <v/>
      </c>
      <c r="I454" s="95" t="str">
        <f>IF('Class-10 Data entry'!M457="","",ROUNDUP('Class-10 Data entry'!M457,0))</f>
        <v/>
      </c>
      <c r="J454" s="95" t="str">
        <f>IF('Class-10 Data entry'!N457="","",ROUNDUP('Class-10 Data entry'!N457,0))</f>
        <v/>
      </c>
      <c r="K454" s="95" t="str">
        <f>IF('Class-10 Data entry'!O457="","",ROUNDUP('Class-10 Data entry'!O457,0))</f>
        <v/>
      </c>
      <c r="L454" s="95" t="str">
        <f>IF('Class-10 Data entry'!P457="","",ROUNDUP('Class-10 Data entry'!P457,0))</f>
        <v/>
      </c>
      <c r="M454" s="95" t="str">
        <f>IF('Class-10 Data entry'!Q457="","",ROUNDUP('Class-10 Data entry'!Q457,0))</f>
        <v/>
      </c>
    </row>
    <row r="455" spans="1:13" ht="21" customHeight="1">
      <c r="A455" s="5" t="str">
        <f>IF('Class-10 Data entry'!A458="","",IF('Class-10 Data entry'!A458=0,"",'Class-10 Data entry'!A458))</f>
        <v/>
      </c>
      <c r="B455" s="5" t="str">
        <f>IF('Class-10 Data entry'!B458="","",'Class-10 Data entry'!B458)</f>
        <v/>
      </c>
      <c r="C455" s="45" t="str">
        <f>IF('Class-10 Data entry'!C458="","",UPPER('Class-10 Data entry'!C458))</f>
        <v/>
      </c>
      <c r="D455" s="5" t="str">
        <f>IF('Class-10 Data entry'!D458="","",'Class-10 Data entry'!D458)</f>
        <v/>
      </c>
      <c r="E455" s="5" t="str">
        <f>IF('Class-10 Data entry'!E458="","",'Class-10 Data entry'!E458)</f>
        <v/>
      </c>
      <c r="F455" s="5" t="str">
        <f>IF('Class-10 Data entry'!F458:H458="","",ROUNDUP(AVERAGE('Class-10 Data entry'!F458:H458)*45%,0))</f>
        <v/>
      </c>
      <c r="G455" s="5" t="str">
        <f>IF('Class-10 Data entry'!J458="","",ROUNDUP('Class-10 Data entry'!K458*25%,0))</f>
        <v/>
      </c>
      <c r="H455" s="95" t="str">
        <f>IF('Class-10 Data entry'!L458="","",ROUNDUP('Class-10 Data entry'!L458,0))</f>
        <v/>
      </c>
      <c r="I455" s="95" t="str">
        <f>IF('Class-10 Data entry'!M458="","",ROUNDUP('Class-10 Data entry'!M458,0))</f>
        <v/>
      </c>
      <c r="J455" s="95" t="str">
        <f>IF('Class-10 Data entry'!N458="","",ROUNDUP('Class-10 Data entry'!N458,0))</f>
        <v/>
      </c>
      <c r="K455" s="95" t="str">
        <f>IF('Class-10 Data entry'!O458="","",ROUNDUP('Class-10 Data entry'!O458,0))</f>
        <v/>
      </c>
      <c r="L455" s="95" t="str">
        <f>IF('Class-10 Data entry'!P458="","",ROUNDUP('Class-10 Data entry'!P458,0))</f>
        <v/>
      </c>
      <c r="M455" s="95" t="str">
        <f>IF('Class-10 Data entry'!Q458="","",ROUNDUP('Class-10 Data entry'!Q458,0))</f>
        <v/>
      </c>
    </row>
    <row r="456" spans="1:13" ht="21" customHeight="1">
      <c r="A456" s="5" t="str">
        <f>IF('Class-10 Data entry'!A459="","",IF('Class-10 Data entry'!A459=0,"",'Class-10 Data entry'!A459))</f>
        <v/>
      </c>
      <c r="B456" s="5" t="str">
        <f>IF('Class-10 Data entry'!B459="","",'Class-10 Data entry'!B459)</f>
        <v/>
      </c>
      <c r="C456" s="45" t="str">
        <f>IF('Class-10 Data entry'!C459="","",UPPER('Class-10 Data entry'!C459))</f>
        <v/>
      </c>
      <c r="D456" s="5" t="str">
        <f>IF('Class-10 Data entry'!D459="","",'Class-10 Data entry'!D459)</f>
        <v/>
      </c>
      <c r="E456" s="5" t="str">
        <f>IF('Class-10 Data entry'!E459="","",'Class-10 Data entry'!E459)</f>
        <v/>
      </c>
      <c r="F456" s="5" t="str">
        <f>IF('Class-10 Data entry'!F459:H459="","",ROUNDUP(AVERAGE('Class-10 Data entry'!F459:H459)*45%,0))</f>
        <v/>
      </c>
      <c r="G456" s="5" t="str">
        <f>IF('Class-10 Data entry'!J459="","",ROUNDUP('Class-10 Data entry'!K459*25%,0))</f>
        <v/>
      </c>
      <c r="H456" s="95" t="str">
        <f>IF('Class-10 Data entry'!L459="","",ROUNDUP('Class-10 Data entry'!L459,0))</f>
        <v/>
      </c>
      <c r="I456" s="95" t="str">
        <f>IF('Class-10 Data entry'!M459="","",ROUNDUP('Class-10 Data entry'!M459,0))</f>
        <v/>
      </c>
      <c r="J456" s="95" t="str">
        <f>IF('Class-10 Data entry'!N459="","",ROUNDUP('Class-10 Data entry'!N459,0))</f>
        <v/>
      </c>
      <c r="K456" s="95" t="str">
        <f>IF('Class-10 Data entry'!O459="","",ROUNDUP('Class-10 Data entry'!O459,0))</f>
        <v/>
      </c>
      <c r="L456" s="95" t="str">
        <f>IF('Class-10 Data entry'!P459="","",ROUNDUP('Class-10 Data entry'!P459,0))</f>
        <v/>
      </c>
      <c r="M456" s="95" t="str">
        <f>IF('Class-10 Data entry'!Q459="","",ROUNDUP('Class-10 Data entry'!Q459,0))</f>
        <v/>
      </c>
    </row>
    <row r="457" spans="1:13" ht="21" customHeight="1">
      <c r="A457" s="5" t="str">
        <f>IF('Class-10 Data entry'!A460="","",IF('Class-10 Data entry'!A460=0,"",'Class-10 Data entry'!A460))</f>
        <v/>
      </c>
      <c r="B457" s="5" t="str">
        <f>IF('Class-10 Data entry'!B460="","",'Class-10 Data entry'!B460)</f>
        <v/>
      </c>
      <c r="C457" s="45" t="str">
        <f>IF('Class-10 Data entry'!C460="","",UPPER('Class-10 Data entry'!C460))</f>
        <v/>
      </c>
      <c r="D457" s="5" t="str">
        <f>IF('Class-10 Data entry'!D460="","",'Class-10 Data entry'!D460)</f>
        <v/>
      </c>
      <c r="E457" s="5" t="str">
        <f>IF('Class-10 Data entry'!E460="","",'Class-10 Data entry'!E460)</f>
        <v/>
      </c>
      <c r="F457" s="5" t="str">
        <f>IF('Class-10 Data entry'!F460:H460="","",ROUNDUP(AVERAGE('Class-10 Data entry'!F460:H460)*45%,0))</f>
        <v/>
      </c>
      <c r="G457" s="5" t="str">
        <f>IF('Class-10 Data entry'!J460="","",ROUNDUP('Class-10 Data entry'!K460*25%,0))</f>
        <v/>
      </c>
      <c r="H457" s="95" t="str">
        <f>IF('Class-10 Data entry'!L460="","",ROUNDUP('Class-10 Data entry'!L460,0))</f>
        <v/>
      </c>
      <c r="I457" s="95" t="str">
        <f>IF('Class-10 Data entry'!M460="","",ROUNDUP('Class-10 Data entry'!M460,0))</f>
        <v/>
      </c>
      <c r="J457" s="95" t="str">
        <f>IF('Class-10 Data entry'!N460="","",ROUNDUP('Class-10 Data entry'!N460,0))</f>
        <v/>
      </c>
      <c r="K457" s="95" t="str">
        <f>IF('Class-10 Data entry'!O460="","",ROUNDUP('Class-10 Data entry'!O460,0))</f>
        <v/>
      </c>
      <c r="L457" s="95" t="str">
        <f>IF('Class-10 Data entry'!P460="","",ROUNDUP('Class-10 Data entry'!P460,0))</f>
        <v/>
      </c>
      <c r="M457" s="95" t="str">
        <f>IF('Class-10 Data entry'!Q460="","",ROUNDUP('Class-10 Data entry'!Q460,0))</f>
        <v/>
      </c>
    </row>
    <row r="458" spans="1:13" ht="21" customHeight="1">
      <c r="A458" s="5" t="str">
        <f>IF('Class-10 Data entry'!A461="","",IF('Class-10 Data entry'!A461=0,"",'Class-10 Data entry'!A461))</f>
        <v/>
      </c>
      <c r="B458" s="5" t="str">
        <f>IF('Class-10 Data entry'!B461="","",'Class-10 Data entry'!B461)</f>
        <v/>
      </c>
      <c r="C458" s="45" t="str">
        <f>IF('Class-10 Data entry'!C461="","",UPPER('Class-10 Data entry'!C461))</f>
        <v/>
      </c>
      <c r="D458" s="5" t="str">
        <f>IF('Class-10 Data entry'!D461="","",'Class-10 Data entry'!D461)</f>
        <v/>
      </c>
      <c r="E458" s="5" t="str">
        <f>IF('Class-10 Data entry'!E461="","",'Class-10 Data entry'!E461)</f>
        <v/>
      </c>
      <c r="F458" s="5" t="str">
        <f>IF('Class-10 Data entry'!F461:H461="","",ROUNDUP(AVERAGE('Class-10 Data entry'!F461:H461)*45%,0))</f>
        <v/>
      </c>
      <c r="G458" s="5" t="str">
        <f>IF('Class-10 Data entry'!J461="","",ROUNDUP('Class-10 Data entry'!K461*25%,0))</f>
        <v/>
      </c>
      <c r="H458" s="95" t="str">
        <f>IF('Class-10 Data entry'!L461="","",ROUNDUP('Class-10 Data entry'!L461,0))</f>
        <v/>
      </c>
      <c r="I458" s="95" t="str">
        <f>IF('Class-10 Data entry'!M461="","",ROUNDUP('Class-10 Data entry'!M461,0))</f>
        <v/>
      </c>
      <c r="J458" s="95" t="str">
        <f>IF('Class-10 Data entry'!N461="","",ROUNDUP('Class-10 Data entry'!N461,0))</f>
        <v/>
      </c>
      <c r="K458" s="95" t="str">
        <f>IF('Class-10 Data entry'!O461="","",ROUNDUP('Class-10 Data entry'!O461,0))</f>
        <v/>
      </c>
      <c r="L458" s="95" t="str">
        <f>IF('Class-10 Data entry'!P461="","",ROUNDUP('Class-10 Data entry'!P461,0))</f>
        <v/>
      </c>
      <c r="M458" s="95" t="str">
        <f>IF('Class-10 Data entry'!Q461="","",ROUNDUP('Class-10 Data entry'!Q461,0))</f>
        <v/>
      </c>
    </row>
    <row r="459" spans="1:13" ht="21" customHeight="1">
      <c r="A459" s="5" t="str">
        <f>IF('Class-10 Data entry'!A462="","",IF('Class-10 Data entry'!A462=0,"",'Class-10 Data entry'!A462))</f>
        <v/>
      </c>
      <c r="B459" s="5" t="str">
        <f>IF('Class-10 Data entry'!B462="","",'Class-10 Data entry'!B462)</f>
        <v/>
      </c>
      <c r="C459" s="45" t="str">
        <f>IF('Class-10 Data entry'!C462="","",UPPER('Class-10 Data entry'!C462))</f>
        <v/>
      </c>
      <c r="D459" s="5" t="str">
        <f>IF('Class-10 Data entry'!D462="","",'Class-10 Data entry'!D462)</f>
        <v/>
      </c>
      <c r="E459" s="5" t="str">
        <f>IF('Class-10 Data entry'!E462="","",'Class-10 Data entry'!E462)</f>
        <v/>
      </c>
      <c r="F459" s="5" t="str">
        <f>IF('Class-10 Data entry'!F462:H462="","",ROUNDUP(AVERAGE('Class-10 Data entry'!F462:H462)*45%,0))</f>
        <v/>
      </c>
      <c r="G459" s="5" t="str">
        <f>IF('Class-10 Data entry'!J462="","",ROUNDUP('Class-10 Data entry'!K462*25%,0))</f>
        <v/>
      </c>
      <c r="H459" s="95" t="str">
        <f>IF('Class-10 Data entry'!L462="","",ROUNDUP('Class-10 Data entry'!L462,0))</f>
        <v/>
      </c>
      <c r="I459" s="95" t="str">
        <f>IF('Class-10 Data entry'!M462="","",ROUNDUP('Class-10 Data entry'!M462,0))</f>
        <v/>
      </c>
      <c r="J459" s="95" t="str">
        <f>IF('Class-10 Data entry'!N462="","",ROUNDUP('Class-10 Data entry'!N462,0))</f>
        <v/>
      </c>
      <c r="K459" s="95" t="str">
        <f>IF('Class-10 Data entry'!O462="","",ROUNDUP('Class-10 Data entry'!O462,0))</f>
        <v/>
      </c>
      <c r="L459" s="95" t="str">
        <f>IF('Class-10 Data entry'!P462="","",ROUNDUP('Class-10 Data entry'!P462,0))</f>
        <v/>
      </c>
      <c r="M459" s="95" t="str">
        <f>IF('Class-10 Data entry'!Q462="","",ROUNDUP('Class-10 Data entry'!Q462,0))</f>
        <v/>
      </c>
    </row>
    <row r="460" spans="1:13" ht="21" customHeight="1">
      <c r="A460" s="5" t="str">
        <f>IF('Class-10 Data entry'!A463="","",IF('Class-10 Data entry'!A463=0,"",'Class-10 Data entry'!A463))</f>
        <v/>
      </c>
      <c r="B460" s="5" t="str">
        <f>IF('Class-10 Data entry'!B463="","",'Class-10 Data entry'!B463)</f>
        <v/>
      </c>
      <c r="C460" s="45" t="str">
        <f>IF('Class-10 Data entry'!C463="","",UPPER('Class-10 Data entry'!C463))</f>
        <v/>
      </c>
      <c r="D460" s="5" t="str">
        <f>IF('Class-10 Data entry'!D463="","",'Class-10 Data entry'!D463)</f>
        <v/>
      </c>
      <c r="E460" s="5" t="str">
        <f>IF('Class-10 Data entry'!E463="","",'Class-10 Data entry'!E463)</f>
        <v/>
      </c>
      <c r="F460" s="5" t="str">
        <f>IF('Class-10 Data entry'!F463:H463="","",ROUNDUP(AVERAGE('Class-10 Data entry'!F463:H463)*45%,0))</f>
        <v/>
      </c>
      <c r="G460" s="5" t="str">
        <f>IF('Class-10 Data entry'!J463="","",ROUNDUP('Class-10 Data entry'!K463*25%,0))</f>
        <v/>
      </c>
      <c r="H460" s="95" t="str">
        <f>IF('Class-10 Data entry'!L463="","",ROUNDUP('Class-10 Data entry'!L463,0))</f>
        <v/>
      </c>
      <c r="I460" s="95" t="str">
        <f>IF('Class-10 Data entry'!M463="","",ROUNDUP('Class-10 Data entry'!M463,0))</f>
        <v/>
      </c>
      <c r="J460" s="95" t="str">
        <f>IF('Class-10 Data entry'!N463="","",ROUNDUP('Class-10 Data entry'!N463,0))</f>
        <v/>
      </c>
      <c r="K460" s="95" t="str">
        <f>IF('Class-10 Data entry'!O463="","",ROUNDUP('Class-10 Data entry'!O463,0))</f>
        <v/>
      </c>
      <c r="L460" s="95" t="str">
        <f>IF('Class-10 Data entry'!P463="","",ROUNDUP('Class-10 Data entry'!P463,0))</f>
        <v/>
      </c>
      <c r="M460" s="95" t="str">
        <f>IF('Class-10 Data entry'!Q463="","",ROUNDUP('Class-10 Data entry'!Q463,0))</f>
        <v/>
      </c>
    </row>
    <row r="461" spans="1:13" ht="21" customHeight="1">
      <c r="A461" s="5" t="str">
        <f>IF('Class-10 Data entry'!A464="","",IF('Class-10 Data entry'!A464=0,"",'Class-10 Data entry'!A464))</f>
        <v/>
      </c>
      <c r="B461" s="5" t="str">
        <f>IF('Class-10 Data entry'!B464="","",'Class-10 Data entry'!B464)</f>
        <v/>
      </c>
      <c r="C461" s="45" t="str">
        <f>IF('Class-10 Data entry'!C464="","",UPPER('Class-10 Data entry'!C464))</f>
        <v/>
      </c>
      <c r="D461" s="5" t="str">
        <f>IF('Class-10 Data entry'!D464="","",'Class-10 Data entry'!D464)</f>
        <v/>
      </c>
      <c r="E461" s="5" t="str">
        <f>IF('Class-10 Data entry'!E464="","",'Class-10 Data entry'!E464)</f>
        <v/>
      </c>
      <c r="F461" s="5" t="str">
        <f>IF('Class-10 Data entry'!F464:H464="","",ROUNDUP(AVERAGE('Class-10 Data entry'!F464:H464)*45%,0))</f>
        <v/>
      </c>
      <c r="G461" s="5" t="str">
        <f>IF('Class-10 Data entry'!J464="","",ROUNDUP('Class-10 Data entry'!K464*25%,0))</f>
        <v/>
      </c>
      <c r="H461" s="95" t="str">
        <f>IF('Class-10 Data entry'!L464="","",ROUNDUP('Class-10 Data entry'!L464,0))</f>
        <v/>
      </c>
      <c r="I461" s="95" t="str">
        <f>IF('Class-10 Data entry'!M464="","",ROUNDUP('Class-10 Data entry'!M464,0))</f>
        <v/>
      </c>
      <c r="J461" s="95" t="str">
        <f>IF('Class-10 Data entry'!N464="","",ROUNDUP('Class-10 Data entry'!N464,0))</f>
        <v/>
      </c>
      <c r="K461" s="95" t="str">
        <f>IF('Class-10 Data entry'!O464="","",ROUNDUP('Class-10 Data entry'!O464,0))</f>
        <v/>
      </c>
      <c r="L461" s="95" t="str">
        <f>IF('Class-10 Data entry'!P464="","",ROUNDUP('Class-10 Data entry'!P464,0))</f>
        <v/>
      </c>
      <c r="M461" s="95" t="str">
        <f>IF('Class-10 Data entry'!Q464="","",ROUNDUP('Class-10 Data entry'!Q464,0))</f>
        <v/>
      </c>
    </row>
    <row r="462" spans="1:13" ht="21" customHeight="1">
      <c r="A462" s="5" t="str">
        <f>IF('Class-10 Data entry'!A465="","",IF('Class-10 Data entry'!A465=0,"",'Class-10 Data entry'!A465))</f>
        <v/>
      </c>
      <c r="B462" s="5" t="str">
        <f>IF('Class-10 Data entry'!B465="","",'Class-10 Data entry'!B465)</f>
        <v/>
      </c>
      <c r="C462" s="45" t="str">
        <f>IF('Class-10 Data entry'!C465="","",UPPER('Class-10 Data entry'!C465))</f>
        <v/>
      </c>
      <c r="D462" s="5" t="str">
        <f>IF('Class-10 Data entry'!D465="","",'Class-10 Data entry'!D465)</f>
        <v/>
      </c>
      <c r="E462" s="5" t="str">
        <f>IF('Class-10 Data entry'!E465="","",'Class-10 Data entry'!E465)</f>
        <v/>
      </c>
      <c r="F462" s="5" t="str">
        <f>IF('Class-10 Data entry'!F465:H465="","",ROUNDUP(AVERAGE('Class-10 Data entry'!F465:H465)*45%,0))</f>
        <v/>
      </c>
      <c r="G462" s="5" t="str">
        <f>IF('Class-10 Data entry'!J465="","",ROUNDUP('Class-10 Data entry'!K465*25%,0))</f>
        <v/>
      </c>
      <c r="H462" s="95" t="str">
        <f>IF('Class-10 Data entry'!L465="","",ROUNDUP('Class-10 Data entry'!L465,0))</f>
        <v/>
      </c>
      <c r="I462" s="95" t="str">
        <f>IF('Class-10 Data entry'!M465="","",ROUNDUP('Class-10 Data entry'!M465,0))</f>
        <v/>
      </c>
      <c r="J462" s="95" t="str">
        <f>IF('Class-10 Data entry'!N465="","",ROUNDUP('Class-10 Data entry'!N465,0))</f>
        <v/>
      </c>
      <c r="K462" s="95" t="str">
        <f>IF('Class-10 Data entry'!O465="","",ROUNDUP('Class-10 Data entry'!O465,0))</f>
        <v/>
      </c>
      <c r="L462" s="95" t="str">
        <f>IF('Class-10 Data entry'!P465="","",ROUNDUP('Class-10 Data entry'!P465,0))</f>
        <v/>
      </c>
      <c r="M462" s="95" t="str">
        <f>IF('Class-10 Data entry'!Q465="","",ROUNDUP('Class-10 Data entry'!Q465,0))</f>
        <v/>
      </c>
    </row>
    <row r="463" spans="1:13" ht="21" customHeight="1">
      <c r="A463" s="5" t="str">
        <f>IF('Class-10 Data entry'!A466="","",IF('Class-10 Data entry'!A466=0,"",'Class-10 Data entry'!A466))</f>
        <v/>
      </c>
      <c r="B463" s="5" t="str">
        <f>IF('Class-10 Data entry'!B466="","",'Class-10 Data entry'!B466)</f>
        <v/>
      </c>
      <c r="C463" s="45" t="str">
        <f>IF('Class-10 Data entry'!C466="","",UPPER('Class-10 Data entry'!C466))</f>
        <v/>
      </c>
      <c r="D463" s="5" t="str">
        <f>IF('Class-10 Data entry'!D466="","",'Class-10 Data entry'!D466)</f>
        <v/>
      </c>
      <c r="E463" s="5" t="str">
        <f>IF('Class-10 Data entry'!E466="","",'Class-10 Data entry'!E466)</f>
        <v/>
      </c>
      <c r="F463" s="5" t="str">
        <f>IF('Class-10 Data entry'!F466:H466="","",ROUNDUP(AVERAGE('Class-10 Data entry'!F466:H466)*45%,0))</f>
        <v/>
      </c>
      <c r="G463" s="5" t="str">
        <f>IF('Class-10 Data entry'!J466="","",ROUNDUP('Class-10 Data entry'!K466*25%,0))</f>
        <v/>
      </c>
      <c r="H463" s="95" t="str">
        <f>IF('Class-10 Data entry'!L466="","",ROUNDUP('Class-10 Data entry'!L466,0))</f>
        <v/>
      </c>
      <c r="I463" s="95" t="str">
        <f>IF('Class-10 Data entry'!M466="","",ROUNDUP('Class-10 Data entry'!M466,0))</f>
        <v/>
      </c>
      <c r="J463" s="95" t="str">
        <f>IF('Class-10 Data entry'!N466="","",ROUNDUP('Class-10 Data entry'!N466,0))</f>
        <v/>
      </c>
      <c r="K463" s="95" t="str">
        <f>IF('Class-10 Data entry'!O466="","",ROUNDUP('Class-10 Data entry'!O466,0))</f>
        <v/>
      </c>
      <c r="L463" s="95" t="str">
        <f>IF('Class-10 Data entry'!P466="","",ROUNDUP('Class-10 Data entry'!P466,0))</f>
        <v/>
      </c>
      <c r="M463" s="95" t="str">
        <f>IF('Class-10 Data entry'!Q466="","",ROUNDUP('Class-10 Data entry'!Q466,0))</f>
        <v/>
      </c>
    </row>
    <row r="464" spans="1:13" ht="21" customHeight="1">
      <c r="A464" s="5" t="str">
        <f>IF('Class-10 Data entry'!A467="","",IF('Class-10 Data entry'!A467=0,"",'Class-10 Data entry'!A467))</f>
        <v/>
      </c>
      <c r="B464" s="5" t="str">
        <f>IF('Class-10 Data entry'!B467="","",'Class-10 Data entry'!B467)</f>
        <v/>
      </c>
      <c r="C464" s="45" t="str">
        <f>IF('Class-10 Data entry'!C467="","",UPPER('Class-10 Data entry'!C467))</f>
        <v/>
      </c>
      <c r="D464" s="5" t="str">
        <f>IF('Class-10 Data entry'!D467="","",'Class-10 Data entry'!D467)</f>
        <v/>
      </c>
      <c r="E464" s="5" t="str">
        <f>IF('Class-10 Data entry'!E467="","",'Class-10 Data entry'!E467)</f>
        <v/>
      </c>
      <c r="F464" s="5" t="str">
        <f>IF('Class-10 Data entry'!F467:H467="","",ROUNDUP(AVERAGE('Class-10 Data entry'!F467:H467)*45%,0))</f>
        <v/>
      </c>
      <c r="G464" s="5" t="str">
        <f>IF('Class-10 Data entry'!J467="","",ROUNDUP('Class-10 Data entry'!K467*25%,0))</f>
        <v/>
      </c>
      <c r="H464" s="95" t="str">
        <f>IF('Class-10 Data entry'!L467="","",ROUNDUP('Class-10 Data entry'!L467,0))</f>
        <v/>
      </c>
      <c r="I464" s="95" t="str">
        <f>IF('Class-10 Data entry'!M467="","",ROUNDUP('Class-10 Data entry'!M467,0))</f>
        <v/>
      </c>
      <c r="J464" s="95" t="str">
        <f>IF('Class-10 Data entry'!N467="","",ROUNDUP('Class-10 Data entry'!N467,0))</f>
        <v/>
      </c>
      <c r="K464" s="95" t="str">
        <f>IF('Class-10 Data entry'!O467="","",ROUNDUP('Class-10 Data entry'!O467,0))</f>
        <v/>
      </c>
      <c r="L464" s="95" t="str">
        <f>IF('Class-10 Data entry'!P467="","",ROUNDUP('Class-10 Data entry'!P467,0))</f>
        <v/>
      </c>
      <c r="M464" s="95" t="str">
        <f>IF('Class-10 Data entry'!Q467="","",ROUNDUP('Class-10 Data entry'!Q467,0))</f>
        <v/>
      </c>
    </row>
    <row r="465" spans="1:13" ht="21" customHeight="1">
      <c r="A465" s="5" t="str">
        <f>IF('Class-10 Data entry'!A468="","",IF('Class-10 Data entry'!A468=0,"",'Class-10 Data entry'!A468))</f>
        <v/>
      </c>
      <c r="B465" s="5" t="str">
        <f>IF('Class-10 Data entry'!B468="","",'Class-10 Data entry'!B468)</f>
        <v/>
      </c>
      <c r="C465" s="45" t="str">
        <f>IF('Class-10 Data entry'!C468="","",UPPER('Class-10 Data entry'!C468))</f>
        <v/>
      </c>
      <c r="D465" s="5" t="str">
        <f>IF('Class-10 Data entry'!D468="","",'Class-10 Data entry'!D468)</f>
        <v/>
      </c>
      <c r="E465" s="5" t="str">
        <f>IF('Class-10 Data entry'!E468="","",'Class-10 Data entry'!E468)</f>
        <v/>
      </c>
      <c r="F465" s="5" t="str">
        <f>IF('Class-10 Data entry'!F468:H468="","",ROUNDUP(AVERAGE('Class-10 Data entry'!F468:H468)*45%,0))</f>
        <v/>
      </c>
      <c r="G465" s="5" t="str">
        <f>IF('Class-10 Data entry'!J468="","",ROUNDUP('Class-10 Data entry'!K468*25%,0))</f>
        <v/>
      </c>
      <c r="H465" s="95" t="str">
        <f>IF('Class-10 Data entry'!L468="","",ROUNDUP('Class-10 Data entry'!L468,0))</f>
        <v/>
      </c>
      <c r="I465" s="95" t="str">
        <f>IF('Class-10 Data entry'!M468="","",ROUNDUP('Class-10 Data entry'!M468,0))</f>
        <v/>
      </c>
      <c r="J465" s="95" t="str">
        <f>IF('Class-10 Data entry'!N468="","",ROUNDUP('Class-10 Data entry'!N468,0))</f>
        <v/>
      </c>
      <c r="K465" s="95" t="str">
        <f>IF('Class-10 Data entry'!O468="","",ROUNDUP('Class-10 Data entry'!O468,0))</f>
        <v/>
      </c>
      <c r="L465" s="95" t="str">
        <f>IF('Class-10 Data entry'!P468="","",ROUNDUP('Class-10 Data entry'!P468,0))</f>
        <v/>
      </c>
      <c r="M465" s="95" t="str">
        <f>IF('Class-10 Data entry'!Q468="","",ROUNDUP('Class-10 Data entry'!Q468,0))</f>
        <v/>
      </c>
    </row>
    <row r="466" spans="1:13" ht="21" customHeight="1">
      <c r="A466" s="5" t="str">
        <f>IF('Class-10 Data entry'!A469="","",IF('Class-10 Data entry'!A469=0,"",'Class-10 Data entry'!A469))</f>
        <v/>
      </c>
      <c r="B466" s="5" t="str">
        <f>IF('Class-10 Data entry'!B469="","",'Class-10 Data entry'!B469)</f>
        <v/>
      </c>
      <c r="C466" s="45" t="str">
        <f>IF('Class-10 Data entry'!C469="","",UPPER('Class-10 Data entry'!C469))</f>
        <v/>
      </c>
      <c r="D466" s="5" t="str">
        <f>IF('Class-10 Data entry'!D469="","",'Class-10 Data entry'!D469)</f>
        <v/>
      </c>
      <c r="E466" s="5" t="str">
        <f>IF('Class-10 Data entry'!E469="","",'Class-10 Data entry'!E469)</f>
        <v/>
      </c>
      <c r="F466" s="5" t="str">
        <f>IF('Class-10 Data entry'!F469:H469="","",ROUNDUP(AVERAGE('Class-10 Data entry'!F469:H469)*45%,0))</f>
        <v/>
      </c>
      <c r="G466" s="5" t="str">
        <f>IF('Class-10 Data entry'!J469="","",ROUNDUP('Class-10 Data entry'!K469*25%,0))</f>
        <v/>
      </c>
      <c r="H466" s="95" t="str">
        <f>IF('Class-10 Data entry'!L469="","",ROUNDUP('Class-10 Data entry'!L469,0))</f>
        <v/>
      </c>
      <c r="I466" s="95" t="str">
        <f>IF('Class-10 Data entry'!M469="","",ROUNDUP('Class-10 Data entry'!M469,0))</f>
        <v/>
      </c>
      <c r="J466" s="95" t="str">
        <f>IF('Class-10 Data entry'!N469="","",ROUNDUP('Class-10 Data entry'!N469,0))</f>
        <v/>
      </c>
      <c r="K466" s="95" t="str">
        <f>IF('Class-10 Data entry'!O469="","",ROUNDUP('Class-10 Data entry'!O469,0))</f>
        <v/>
      </c>
      <c r="L466" s="95" t="str">
        <f>IF('Class-10 Data entry'!P469="","",ROUNDUP('Class-10 Data entry'!P469,0))</f>
        <v/>
      </c>
      <c r="M466" s="95" t="str">
        <f>IF('Class-10 Data entry'!Q469="","",ROUNDUP('Class-10 Data entry'!Q469,0))</f>
        <v/>
      </c>
    </row>
    <row r="467" spans="1:13" ht="21" customHeight="1">
      <c r="A467" s="5" t="str">
        <f>IF('Class-10 Data entry'!A470="","",IF('Class-10 Data entry'!A470=0,"",'Class-10 Data entry'!A470))</f>
        <v/>
      </c>
      <c r="B467" s="5" t="str">
        <f>IF('Class-10 Data entry'!B470="","",'Class-10 Data entry'!B470)</f>
        <v/>
      </c>
      <c r="C467" s="45" t="str">
        <f>IF('Class-10 Data entry'!C470="","",UPPER('Class-10 Data entry'!C470))</f>
        <v/>
      </c>
      <c r="D467" s="5" t="str">
        <f>IF('Class-10 Data entry'!D470="","",'Class-10 Data entry'!D470)</f>
        <v/>
      </c>
      <c r="E467" s="5" t="str">
        <f>IF('Class-10 Data entry'!E470="","",'Class-10 Data entry'!E470)</f>
        <v/>
      </c>
      <c r="F467" s="5" t="str">
        <f>IF('Class-10 Data entry'!F470:H470="","",ROUNDUP(AVERAGE('Class-10 Data entry'!F470:H470)*45%,0))</f>
        <v/>
      </c>
      <c r="G467" s="5" t="str">
        <f>IF('Class-10 Data entry'!J470="","",ROUNDUP('Class-10 Data entry'!K470*25%,0))</f>
        <v/>
      </c>
      <c r="H467" s="95" t="str">
        <f>IF('Class-10 Data entry'!L470="","",ROUNDUP('Class-10 Data entry'!L470,0))</f>
        <v/>
      </c>
      <c r="I467" s="95" t="str">
        <f>IF('Class-10 Data entry'!M470="","",ROUNDUP('Class-10 Data entry'!M470,0))</f>
        <v/>
      </c>
      <c r="J467" s="95" t="str">
        <f>IF('Class-10 Data entry'!N470="","",ROUNDUP('Class-10 Data entry'!N470,0))</f>
        <v/>
      </c>
      <c r="K467" s="95" t="str">
        <f>IF('Class-10 Data entry'!O470="","",ROUNDUP('Class-10 Data entry'!O470,0))</f>
        <v/>
      </c>
      <c r="L467" s="95" t="str">
        <f>IF('Class-10 Data entry'!P470="","",ROUNDUP('Class-10 Data entry'!P470,0))</f>
        <v/>
      </c>
      <c r="M467" s="95" t="str">
        <f>IF('Class-10 Data entry'!Q470="","",ROUNDUP('Class-10 Data entry'!Q470,0))</f>
        <v/>
      </c>
    </row>
    <row r="468" spans="1:13" ht="21" customHeight="1">
      <c r="A468" s="5" t="str">
        <f>IF('Class-10 Data entry'!A471="","",IF('Class-10 Data entry'!A471=0,"",'Class-10 Data entry'!A471))</f>
        <v/>
      </c>
      <c r="B468" s="5" t="str">
        <f>IF('Class-10 Data entry'!B471="","",'Class-10 Data entry'!B471)</f>
        <v/>
      </c>
      <c r="C468" s="45" t="str">
        <f>IF('Class-10 Data entry'!C471="","",UPPER('Class-10 Data entry'!C471))</f>
        <v/>
      </c>
      <c r="D468" s="5" t="str">
        <f>IF('Class-10 Data entry'!D471="","",'Class-10 Data entry'!D471)</f>
        <v/>
      </c>
      <c r="E468" s="5" t="str">
        <f>IF('Class-10 Data entry'!E471="","",'Class-10 Data entry'!E471)</f>
        <v/>
      </c>
      <c r="F468" s="5" t="str">
        <f>IF('Class-10 Data entry'!F471:H471="","",ROUNDUP(AVERAGE('Class-10 Data entry'!F471:H471)*45%,0))</f>
        <v/>
      </c>
      <c r="G468" s="5" t="str">
        <f>IF('Class-10 Data entry'!J471="","",ROUNDUP('Class-10 Data entry'!K471*25%,0))</f>
        <v/>
      </c>
      <c r="H468" s="95" t="str">
        <f>IF('Class-10 Data entry'!L471="","",ROUNDUP('Class-10 Data entry'!L471,0))</f>
        <v/>
      </c>
      <c r="I468" s="95" t="str">
        <f>IF('Class-10 Data entry'!M471="","",ROUNDUP('Class-10 Data entry'!M471,0))</f>
        <v/>
      </c>
      <c r="J468" s="95" t="str">
        <f>IF('Class-10 Data entry'!N471="","",ROUNDUP('Class-10 Data entry'!N471,0))</f>
        <v/>
      </c>
      <c r="K468" s="95" t="str">
        <f>IF('Class-10 Data entry'!O471="","",ROUNDUP('Class-10 Data entry'!O471,0))</f>
        <v/>
      </c>
      <c r="L468" s="95" t="str">
        <f>IF('Class-10 Data entry'!P471="","",ROUNDUP('Class-10 Data entry'!P471,0))</f>
        <v/>
      </c>
      <c r="M468" s="95" t="str">
        <f>IF('Class-10 Data entry'!Q471="","",ROUNDUP('Class-10 Data entry'!Q471,0))</f>
        <v/>
      </c>
    </row>
    <row r="469" spans="1:13" ht="21" customHeight="1">
      <c r="A469" s="5" t="str">
        <f>IF('Class-10 Data entry'!A472="","",IF('Class-10 Data entry'!A472=0,"",'Class-10 Data entry'!A472))</f>
        <v/>
      </c>
      <c r="B469" s="5" t="str">
        <f>IF('Class-10 Data entry'!B472="","",'Class-10 Data entry'!B472)</f>
        <v/>
      </c>
      <c r="C469" s="45" t="str">
        <f>IF('Class-10 Data entry'!C472="","",UPPER('Class-10 Data entry'!C472))</f>
        <v/>
      </c>
      <c r="D469" s="5" t="str">
        <f>IF('Class-10 Data entry'!D472="","",'Class-10 Data entry'!D472)</f>
        <v/>
      </c>
      <c r="E469" s="5" t="str">
        <f>IF('Class-10 Data entry'!E472="","",'Class-10 Data entry'!E472)</f>
        <v/>
      </c>
      <c r="F469" s="5" t="str">
        <f>IF('Class-10 Data entry'!F472:H472="","",ROUNDUP(AVERAGE('Class-10 Data entry'!F472:H472)*45%,0))</f>
        <v/>
      </c>
      <c r="G469" s="5" t="str">
        <f>IF('Class-10 Data entry'!J472="","",ROUNDUP('Class-10 Data entry'!K472*25%,0))</f>
        <v/>
      </c>
      <c r="H469" s="95" t="str">
        <f>IF('Class-10 Data entry'!L472="","",ROUNDUP('Class-10 Data entry'!L472,0))</f>
        <v/>
      </c>
      <c r="I469" s="95" t="str">
        <f>IF('Class-10 Data entry'!M472="","",ROUNDUP('Class-10 Data entry'!M472,0))</f>
        <v/>
      </c>
      <c r="J469" s="95" t="str">
        <f>IF('Class-10 Data entry'!N472="","",ROUNDUP('Class-10 Data entry'!N472,0))</f>
        <v/>
      </c>
      <c r="K469" s="95" t="str">
        <f>IF('Class-10 Data entry'!O472="","",ROUNDUP('Class-10 Data entry'!O472,0))</f>
        <v/>
      </c>
      <c r="L469" s="95" t="str">
        <f>IF('Class-10 Data entry'!P472="","",ROUNDUP('Class-10 Data entry'!P472,0))</f>
        <v/>
      </c>
      <c r="M469" s="95" t="str">
        <f>IF('Class-10 Data entry'!Q472="","",ROUNDUP('Class-10 Data entry'!Q472,0))</f>
        <v/>
      </c>
    </row>
    <row r="470" spans="1:13" ht="21" customHeight="1">
      <c r="A470" s="5" t="str">
        <f>IF('Class-10 Data entry'!A473="","",IF('Class-10 Data entry'!A473=0,"",'Class-10 Data entry'!A473))</f>
        <v/>
      </c>
      <c r="B470" s="5" t="str">
        <f>IF('Class-10 Data entry'!B473="","",'Class-10 Data entry'!B473)</f>
        <v/>
      </c>
      <c r="C470" s="45" t="str">
        <f>IF('Class-10 Data entry'!C473="","",UPPER('Class-10 Data entry'!C473))</f>
        <v/>
      </c>
      <c r="D470" s="5" t="str">
        <f>IF('Class-10 Data entry'!D473="","",'Class-10 Data entry'!D473)</f>
        <v/>
      </c>
      <c r="E470" s="5" t="str">
        <f>IF('Class-10 Data entry'!E473="","",'Class-10 Data entry'!E473)</f>
        <v/>
      </c>
      <c r="F470" s="5" t="str">
        <f>IF('Class-10 Data entry'!F473:H473="","",ROUNDUP(AVERAGE('Class-10 Data entry'!F473:H473)*45%,0))</f>
        <v/>
      </c>
      <c r="G470" s="5" t="str">
        <f>IF('Class-10 Data entry'!J473="","",ROUNDUP('Class-10 Data entry'!K473*25%,0))</f>
        <v/>
      </c>
      <c r="H470" s="95" t="str">
        <f>IF('Class-10 Data entry'!L473="","",ROUNDUP('Class-10 Data entry'!L473,0))</f>
        <v/>
      </c>
      <c r="I470" s="95" t="str">
        <f>IF('Class-10 Data entry'!M473="","",ROUNDUP('Class-10 Data entry'!M473,0))</f>
        <v/>
      </c>
      <c r="J470" s="95" t="str">
        <f>IF('Class-10 Data entry'!N473="","",ROUNDUP('Class-10 Data entry'!N473,0))</f>
        <v/>
      </c>
      <c r="K470" s="95" t="str">
        <f>IF('Class-10 Data entry'!O473="","",ROUNDUP('Class-10 Data entry'!O473,0))</f>
        <v/>
      </c>
      <c r="L470" s="95" t="str">
        <f>IF('Class-10 Data entry'!P473="","",ROUNDUP('Class-10 Data entry'!P473,0))</f>
        <v/>
      </c>
      <c r="M470" s="95" t="str">
        <f>IF('Class-10 Data entry'!Q473="","",ROUNDUP('Class-10 Data entry'!Q473,0))</f>
        <v/>
      </c>
    </row>
    <row r="471" spans="1:13" ht="21" customHeight="1">
      <c r="A471" s="5" t="str">
        <f>IF('Class-10 Data entry'!A474="","",IF('Class-10 Data entry'!A474=0,"",'Class-10 Data entry'!A474))</f>
        <v/>
      </c>
      <c r="B471" s="5" t="str">
        <f>IF('Class-10 Data entry'!B474="","",'Class-10 Data entry'!B474)</f>
        <v/>
      </c>
      <c r="C471" s="45" t="str">
        <f>IF('Class-10 Data entry'!C474="","",UPPER('Class-10 Data entry'!C474))</f>
        <v/>
      </c>
      <c r="D471" s="5" t="str">
        <f>IF('Class-10 Data entry'!D474="","",'Class-10 Data entry'!D474)</f>
        <v/>
      </c>
      <c r="E471" s="5" t="str">
        <f>IF('Class-10 Data entry'!E474="","",'Class-10 Data entry'!E474)</f>
        <v/>
      </c>
      <c r="F471" s="5" t="str">
        <f>IF('Class-10 Data entry'!F474:H474="","",ROUNDUP(AVERAGE('Class-10 Data entry'!F474:H474)*45%,0))</f>
        <v/>
      </c>
      <c r="G471" s="5" t="str">
        <f>IF('Class-10 Data entry'!J474="","",ROUNDUP('Class-10 Data entry'!K474*25%,0))</f>
        <v/>
      </c>
      <c r="H471" s="95" t="str">
        <f>IF('Class-10 Data entry'!L474="","",ROUNDUP('Class-10 Data entry'!L474,0))</f>
        <v/>
      </c>
      <c r="I471" s="95" t="str">
        <f>IF('Class-10 Data entry'!M474="","",ROUNDUP('Class-10 Data entry'!M474,0))</f>
        <v/>
      </c>
      <c r="J471" s="95" t="str">
        <f>IF('Class-10 Data entry'!N474="","",ROUNDUP('Class-10 Data entry'!N474,0))</f>
        <v/>
      </c>
      <c r="K471" s="95" t="str">
        <f>IF('Class-10 Data entry'!O474="","",ROUNDUP('Class-10 Data entry'!O474,0))</f>
        <v/>
      </c>
      <c r="L471" s="95" t="str">
        <f>IF('Class-10 Data entry'!P474="","",ROUNDUP('Class-10 Data entry'!P474,0))</f>
        <v/>
      </c>
      <c r="M471" s="95" t="str">
        <f>IF('Class-10 Data entry'!Q474="","",ROUNDUP('Class-10 Data entry'!Q474,0))</f>
        <v/>
      </c>
    </row>
    <row r="472" spans="1:13" ht="21" customHeight="1">
      <c r="A472" s="5" t="str">
        <f>IF('Class-10 Data entry'!A475="","",IF('Class-10 Data entry'!A475=0,"",'Class-10 Data entry'!A475))</f>
        <v/>
      </c>
      <c r="B472" s="5" t="str">
        <f>IF('Class-10 Data entry'!B475="","",'Class-10 Data entry'!B475)</f>
        <v/>
      </c>
      <c r="C472" s="45" t="str">
        <f>IF('Class-10 Data entry'!C475="","",UPPER('Class-10 Data entry'!C475))</f>
        <v/>
      </c>
      <c r="D472" s="5" t="str">
        <f>IF('Class-10 Data entry'!D475="","",'Class-10 Data entry'!D475)</f>
        <v/>
      </c>
      <c r="E472" s="5" t="str">
        <f>IF('Class-10 Data entry'!E475="","",'Class-10 Data entry'!E475)</f>
        <v/>
      </c>
      <c r="F472" s="5" t="str">
        <f>IF('Class-10 Data entry'!F475:H475="","",ROUNDUP(AVERAGE('Class-10 Data entry'!F475:H475)*45%,0))</f>
        <v/>
      </c>
      <c r="G472" s="5" t="str">
        <f>IF('Class-10 Data entry'!J475="","",ROUNDUP('Class-10 Data entry'!K475*25%,0))</f>
        <v/>
      </c>
      <c r="H472" s="95" t="str">
        <f>IF('Class-10 Data entry'!L475="","",ROUNDUP('Class-10 Data entry'!L475,0))</f>
        <v/>
      </c>
      <c r="I472" s="95" t="str">
        <f>IF('Class-10 Data entry'!M475="","",ROUNDUP('Class-10 Data entry'!M475,0))</f>
        <v/>
      </c>
      <c r="J472" s="95" t="str">
        <f>IF('Class-10 Data entry'!N475="","",ROUNDUP('Class-10 Data entry'!N475,0))</f>
        <v/>
      </c>
      <c r="K472" s="95" t="str">
        <f>IF('Class-10 Data entry'!O475="","",ROUNDUP('Class-10 Data entry'!O475,0))</f>
        <v/>
      </c>
      <c r="L472" s="95" t="str">
        <f>IF('Class-10 Data entry'!P475="","",ROUNDUP('Class-10 Data entry'!P475,0))</f>
        <v/>
      </c>
      <c r="M472" s="95" t="str">
        <f>IF('Class-10 Data entry'!Q475="","",ROUNDUP('Class-10 Data entry'!Q475,0))</f>
        <v/>
      </c>
    </row>
    <row r="473" spans="1:13" ht="21" customHeight="1">
      <c r="A473" s="5" t="str">
        <f>IF('Class-10 Data entry'!A476="","",IF('Class-10 Data entry'!A476=0,"",'Class-10 Data entry'!A476))</f>
        <v/>
      </c>
      <c r="B473" s="5" t="str">
        <f>IF('Class-10 Data entry'!B476="","",'Class-10 Data entry'!B476)</f>
        <v/>
      </c>
      <c r="C473" s="45" t="str">
        <f>IF('Class-10 Data entry'!C476="","",UPPER('Class-10 Data entry'!C476))</f>
        <v/>
      </c>
      <c r="D473" s="5" t="str">
        <f>IF('Class-10 Data entry'!D476="","",'Class-10 Data entry'!D476)</f>
        <v/>
      </c>
      <c r="E473" s="5" t="str">
        <f>IF('Class-10 Data entry'!E476="","",'Class-10 Data entry'!E476)</f>
        <v/>
      </c>
      <c r="F473" s="5" t="str">
        <f>IF('Class-10 Data entry'!F476:H476="","",ROUNDUP(AVERAGE('Class-10 Data entry'!F476:H476)*45%,0))</f>
        <v/>
      </c>
      <c r="G473" s="5" t="str">
        <f>IF('Class-10 Data entry'!J476="","",ROUNDUP('Class-10 Data entry'!K476*25%,0))</f>
        <v/>
      </c>
      <c r="H473" s="95" t="str">
        <f>IF('Class-10 Data entry'!L476="","",ROUNDUP('Class-10 Data entry'!L476,0))</f>
        <v/>
      </c>
      <c r="I473" s="95" t="str">
        <f>IF('Class-10 Data entry'!M476="","",ROUNDUP('Class-10 Data entry'!M476,0))</f>
        <v/>
      </c>
      <c r="J473" s="95" t="str">
        <f>IF('Class-10 Data entry'!N476="","",ROUNDUP('Class-10 Data entry'!N476,0))</f>
        <v/>
      </c>
      <c r="K473" s="95" t="str">
        <f>IF('Class-10 Data entry'!O476="","",ROUNDUP('Class-10 Data entry'!O476,0))</f>
        <v/>
      </c>
      <c r="L473" s="95" t="str">
        <f>IF('Class-10 Data entry'!P476="","",ROUNDUP('Class-10 Data entry'!P476,0))</f>
        <v/>
      </c>
      <c r="M473" s="95" t="str">
        <f>IF('Class-10 Data entry'!Q476="","",ROUNDUP('Class-10 Data entry'!Q476,0))</f>
        <v/>
      </c>
    </row>
    <row r="474" spans="1:13" ht="21" customHeight="1">
      <c r="A474" s="5" t="str">
        <f>IF('Class-10 Data entry'!A477="","",IF('Class-10 Data entry'!A477=0,"",'Class-10 Data entry'!A477))</f>
        <v/>
      </c>
      <c r="B474" s="5" t="str">
        <f>IF('Class-10 Data entry'!B477="","",'Class-10 Data entry'!B477)</f>
        <v/>
      </c>
      <c r="C474" s="45" t="str">
        <f>IF('Class-10 Data entry'!C477="","",UPPER('Class-10 Data entry'!C477))</f>
        <v/>
      </c>
      <c r="D474" s="5" t="str">
        <f>IF('Class-10 Data entry'!D477="","",'Class-10 Data entry'!D477)</f>
        <v/>
      </c>
      <c r="E474" s="5" t="str">
        <f>IF('Class-10 Data entry'!E477="","",'Class-10 Data entry'!E477)</f>
        <v/>
      </c>
      <c r="F474" s="5" t="str">
        <f>IF('Class-10 Data entry'!F477:H477="","",ROUNDUP(AVERAGE('Class-10 Data entry'!F477:H477)*45%,0))</f>
        <v/>
      </c>
      <c r="G474" s="5" t="str">
        <f>IF('Class-10 Data entry'!J477="","",ROUNDUP('Class-10 Data entry'!K477*25%,0))</f>
        <v/>
      </c>
      <c r="H474" s="95" t="str">
        <f>IF('Class-10 Data entry'!L477="","",ROUNDUP('Class-10 Data entry'!L477,0))</f>
        <v/>
      </c>
      <c r="I474" s="95" t="str">
        <f>IF('Class-10 Data entry'!M477="","",ROUNDUP('Class-10 Data entry'!M477,0))</f>
        <v/>
      </c>
      <c r="J474" s="95" t="str">
        <f>IF('Class-10 Data entry'!N477="","",ROUNDUP('Class-10 Data entry'!N477,0))</f>
        <v/>
      </c>
      <c r="K474" s="95" t="str">
        <f>IF('Class-10 Data entry'!O477="","",ROUNDUP('Class-10 Data entry'!O477,0))</f>
        <v/>
      </c>
      <c r="L474" s="95" t="str">
        <f>IF('Class-10 Data entry'!P477="","",ROUNDUP('Class-10 Data entry'!P477,0))</f>
        <v/>
      </c>
      <c r="M474" s="95" t="str">
        <f>IF('Class-10 Data entry'!Q477="","",ROUNDUP('Class-10 Data entry'!Q477,0))</f>
        <v/>
      </c>
    </row>
    <row r="475" spans="1:13" ht="21" customHeight="1">
      <c r="A475" s="5" t="str">
        <f>IF('Class-10 Data entry'!A478="","",IF('Class-10 Data entry'!A478=0,"",'Class-10 Data entry'!A478))</f>
        <v/>
      </c>
      <c r="B475" s="5" t="str">
        <f>IF('Class-10 Data entry'!B478="","",'Class-10 Data entry'!B478)</f>
        <v/>
      </c>
      <c r="C475" s="45" t="str">
        <f>IF('Class-10 Data entry'!C478="","",UPPER('Class-10 Data entry'!C478))</f>
        <v/>
      </c>
      <c r="D475" s="5" t="str">
        <f>IF('Class-10 Data entry'!D478="","",'Class-10 Data entry'!D478)</f>
        <v/>
      </c>
      <c r="E475" s="5" t="str">
        <f>IF('Class-10 Data entry'!E478="","",'Class-10 Data entry'!E478)</f>
        <v/>
      </c>
      <c r="F475" s="5" t="str">
        <f>IF('Class-10 Data entry'!F478:H478="","",ROUNDUP(AVERAGE('Class-10 Data entry'!F478:H478)*45%,0))</f>
        <v/>
      </c>
      <c r="G475" s="5" t="str">
        <f>IF('Class-10 Data entry'!J478="","",ROUNDUP('Class-10 Data entry'!K478*25%,0))</f>
        <v/>
      </c>
      <c r="H475" s="95" t="str">
        <f>IF('Class-10 Data entry'!L478="","",ROUNDUP('Class-10 Data entry'!L478,0))</f>
        <v/>
      </c>
      <c r="I475" s="95" t="str">
        <f>IF('Class-10 Data entry'!M478="","",ROUNDUP('Class-10 Data entry'!M478,0))</f>
        <v/>
      </c>
      <c r="J475" s="95" t="str">
        <f>IF('Class-10 Data entry'!N478="","",ROUNDUP('Class-10 Data entry'!N478,0))</f>
        <v/>
      </c>
      <c r="K475" s="95" t="str">
        <f>IF('Class-10 Data entry'!O478="","",ROUNDUP('Class-10 Data entry'!O478,0))</f>
        <v/>
      </c>
      <c r="L475" s="95" t="str">
        <f>IF('Class-10 Data entry'!P478="","",ROUNDUP('Class-10 Data entry'!P478,0))</f>
        <v/>
      </c>
      <c r="M475" s="95" t="str">
        <f>IF('Class-10 Data entry'!Q478="","",ROUNDUP('Class-10 Data entry'!Q478,0))</f>
        <v/>
      </c>
    </row>
    <row r="476" spans="1:13" ht="21" customHeight="1">
      <c r="A476" s="5" t="str">
        <f>IF('Class-10 Data entry'!A479="","",IF('Class-10 Data entry'!A479=0,"",'Class-10 Data entry'!A479))</f>
        <v/>
      </c>
      <c r="B476" s="5" t="str">
        <f>IF('Class-10 Data entry'!B479="","",'Class-10 Data entry'!B479)</f>
        <v/>
      </c>
      <c r="C476" s="45" t="str">
        <f>IF('Class-10 Data entry'!C479="","",UPPER('Class-10 Data entry'!C479))</f>
        <v/>
      </c>
      <c r="D476" s="5" t="str">
        <f>IF('Class-10 Data entry'!D479="","",'Class-10 Data entry'!D479)</f>
        <v/>
      </c>
      <c r="E476" s="5" t="str">
        <f>IF('Class-10 Data entry'!E479="","",'Class-10 Data entry'!E479)</f>
        <v/>
      </c>
      <c r="F476" s="5" t="str">
        <f>IF('Class-10 Data entry'!F479:H479="","",ROUNDUP(AVERAGE('Class-10 Data entry'!F479:H479)*45%,0))</f>
        <v/>
      </c>
      <c r="G476" s="5" t="str">
        <f>IF('Class-10 Data entry'!J479="","",ROUNDUP('Class-10 Data entry'!K479*25%,0))</f>
        <v/>
      </c>
      <c r="H476" s="95" t="str">
        <f>IF('Class-10 Data entry'!L479="","",ROUNDUP('Class-10 Data entry'!L479,0))</f>
        <v/>
      </c>
      <c r="I476" s="95" t="str">
        <f>IF('Class-10 Data entry'!M479="","",ROUNDUP('Class-10 Data entry'!M479,0))</f>
        <v/>
      </c>
      <c r="J476" s="95" t="str">
        <f>IF('Class-10 Data entry'!N479="","",ROUNDUP('Class-10 Data entry'!N479,0))</f>
        <v/>
      </c>
      <c r="K476" s="95" t="str">
        <f>IF('Class-10 Data entry'!O479="","",ROUNDUP('Class-10 Data entry'!O479,0))</f>
        <v/>
      </c>
      <c r="L476" s="95" t="str">
        <f>IF('Class-10 Data entry'!P479="","",ROUNDUP('Class-10 Data entry'!P479,0))</f>
        <v/>
      </c>
      <c r="M476" s="95" t="str">
        <f>IF('Class-10 Data entry'!Q479="","",ROUNDUP('Class-10 Data entry'!Q479,0))</f>
        <v/>
      </c>
    </row>
    <row r="477" spans="1:13" ht="21" customHeight="1">
      <c r="A477" s="5" t="str">
        <f>IF('Class-10 Data entry'!A480="","",IF('Class-10 Data entry'!A480=0,"",'Class-10 Data entry'!A480))</f>
        <v/>
      </c>
      <c r="B477" s="5" t="str">
        <f>IF('Class-10 Data entry'!B480="","",'Class-10 Data entry'!B480)</f>
        <v/>
      </c>
      <c r="C477" s="45" t="str">
        <f>IF('Class-10 Data entry'!C480="","",UPPER('Class-10 Data entry'!C480))</f>
        <v/>
      </c>
      <c r="D477" s="5" t="str">
        <f>IF('Class-10 Data entry'!D480="","",'Class-10 Data entry'!D480)</f>
        <v/>
      </c>
      <c r="E477" s="5" t="str">
        <f>IF('Class-10 Data entry'!E480="","",'Class-10 Data entry'!E480)</f>
        <v/>
      </c>
      <c r="F477" s="5" t="str">
        <f>IF('Class-10 Data entry'!F480:H480="","",ROUNDUP(AVERAGE('Class-10 Data entry'!F480:H480)*45%,0))</f>
        <v/>
      </c>
      <c r="G477" s="5" t="str">
        <f>IF('Class-10 Data entry'!J480="","",ROUNDUP('Class-10 Data entry'!K480*25%,0))</f>
        <v/>
      </c>
      <c r="H477" s="95" t="str">
        <f>IF('Class-10 Data entry'!L480="","",ROUNDUP('Class-10 Data entry'!L480,0))</f>
        <v/>
      </c>
      <c r="I477" s="95" t="str">
        <f>IF('Class-10 Data entry'!M480="","",ROUNDUP('Class-10 Data entry'!M480,0))</f>
        <v/>
      </c>
      <c r="J477" s="95" t="str">
        <f>IF('Class-10 Data entry'!N480="","",ROUNDUP('Class-10 Data entry'!N480,0))</f>
        <v/>
      </c>
      <c r="K477" s="95" t="str">
        <f>IF('Class-10 Data entry'!O480="","",ROUNDUP('Class-10 Data entry'!O480,0))</f>
        <v/>
      </c>
      <c r="L477" s="95" t="str">
        <f>IF('Class-10 Data entry'!P480="","",ROUNDUP('Class-10 Data entry'!P480,0))</f>
        <v/>
      </c>
      <c r="M477" s="95" t="str">
        <f>IF('Class-10 Data entry'!Q480="","",ROUNDUP('Class-10 Data entry'!Q480,0))</f>
        <v/>
      </c>
    </row>
    <row r="478" spans="1:13" ht="21" customHeight="1">
      <c r="A478" s="5" t="str">
        <f>IF('Class-10 Data entry'!A481="","",IF('Class-10 Data entry'!A481=0,"",'Class-10 Data entry'!A481))</f>
        <v/>
      </c>
      <c r="B478" s="5" t="str">
        <f>IF('Class-10 Data entry'!B481="","",'Class-10 Data entry'!B481)</f>
        <v/>
      </c>
      <c r="C478" s="45" t="str">
        <f>IF('Class-10 Data entry'!C481="","",UPPER('Class-10 Data entry'!C481))</f>
        <v/>
      </c>
      <c r="D478" s="5" t="str">
        <f>IF('Class-10 Data entry'!D481="","",'Class-10 Data entry'!D481)</f>
        <v/>
      </c>
      <c r="E478" s="5" t="str">
        <f>IF('Class-10 Data entry'!E481="","",'Class-10 Data entry'!E481)</f>
        <v/>
      </c>
      <c r="F478" s="5" t="str">
        <f>IF('Class-10 Data entry'!F481:H481="","",ROUNDUP(AVERAGE('Class-10 Data entry'!F481:H481)*45%,0))</f>
        <v/>
      </c>
      <c r="G478" s="5" t="str">
        <f>IF('Class-10 Data entry'!J481="","",ROUNDUP('Class-10 Data entry'!K481*25%,0))</f>
        <v/>
      </c>
      <c r="H478" s="95" t="str">
        <f>IF('Class-10 Data entry'!L481="","",ROUNDUP('Class-10 Data entry'!L481,0))</f>
        <v/>
      </c>
      <c r="I478" s="95" t="str">
        <f>IF('Class-10 Data entry'!M481="","",ROUNDUP('Class-10 Data entry'!M481,0))</f>
        <v/>
      </c>
      <c r="J478" s="95" t="str">
        <f>IF('Class-10 Data entry'!N481="","",ROUNDUP('Class-10 Data entry'!N481,0))</f>
        <v/>
      </c>
      <c r="K478" s="95" t="str">
        <f>IF('Class-10 Data entry'!O481="","",ROUNDUP('Class-10 Data entry'!O481,0))</f>
        <v/>
      </c>
      <c r="L478" s="95" t="str">
        <f>IF('Class-10 Data entry'!P481="","",ROUNDUP('Class-10 Data entry'!P481,0))</f>
        <v/>
      </c>
      <c r="M478" s="95" t="str">
        <f>IF('Class-10 Data entry'!Q481="","",ROUNDUP('Class-10 Data entry'!Q481,0))</f>
        <v/>
      </c>
    </row>
    <row r="479" spans="1:13" ht="21" customHeight="1">
      <c r="A479" s="5" t="str">
        <f>IF('Class-10 Data entry'!A482="","",IF('Class-10 Data entry'!A482=0,"",'Class-10 Data entry'!A482))</f>
        <v/>
      </c>
      <c r="B479" s="5" t="str">
        <f>IF('Class-10 Data entry'!B482="","",'Class-10 Data entry'!B482)</f>
        <v/>
      </c>
      <c r="C479" s="45" t="str">
        <f>IF('Class-10 Data entry'!C482="","",UPPER('Class-10 Data entry'!C482))</f>
        <v/>
      </c>
      <c r="D479" s="5" t="str">
        <f>IF('Class-10 Data entry'!D482="","",'Class-10 Data entry'!D482)</f>
        <v/>
      </c>
      <c r="E479" s="5" t="str">
        <f>IF('Class-10 Data entry'!E482="","",'Class-10 Data entry'!E482)</f>
        <v/>
      </c>
      <c r="F479" s="5" t="str">
        <f>IF('Class-10 Data entry'!F482:H482="","",ROUNDUP(AVERAGE('Class-10 Data entry'!F482:H482)*45%,0))</f>
        <v/>
      </c>
      <c r="G479" s="5" t="str">
        <f>IF('Class-10 Data entry'!J482="","",ROUNDUP('Class-10 Data entry'!K482*25%,0))</f>
        <v/>
      </c>
      <c r="H479" s="95" t="str">
        <f>IF('Class-10 Data entry'!L482="","",ROUNDUP('Class-10 Data entry'!L482,0))</f>
        <v/>
      </c>
      <c r="I479" s="95" t="str">
        <f>IF('Class-10 Data entry'!M482="","",ROUNDUP('Class-10 Data entry'!M482,0))</f>
        <v/>
      </c>
      <c r="J479" s="95" t="str">
        <f>IF('Class-10 Data entry'!N482="","",ROUNDUP('Class-10 Data entry'!N482,0))</f>
        <v/>
      </c>
      <c r="K479" s="95" t="str">
        <f>IF('Class-10 Data entry'!O482="","",ROUNDUP('Class-10 Data entry'!O482,0))</f>
        <v/>
      </c>
      <c r="L479" s="95" t="str">
        <f>IF('Class-10 Data entry'!P482="","",ROUNDUP('Class-10 Data entry'!P482,0))</f>
        <v/>
      </c>
      <c r="M479" s="95" t="str">
        <f>IF('Class-10 Data entry'!Q482="","",ROUNDUP('Class-10 Data entry'!Q482,0))</f>
        <v/>
      </c>
    </row>
    <row r="480" spans="1:13" ht="21" customHeight="1">
      <c r="A480" s="5" t="str">
        <f>IF('Class-10 Data entry'!A483="","",IF('Class-10 Data entry'!A483=0,"",'Class-10 Data entry'!A483))</f>
        <v/>
      </c>
      <c r="B480" s="5" t="str">
        <f>IF('Class-10 Data entry'!B483="","",'Class-10 Data entry'!B483)</f>
        <v/>
      </c>
      <c r="C480" s="45" t="str">
        <f>IF('Class-10 Data entry'!C483="","",UPPER('Class-10 Data entry'!C483))</f>
        <v/>
      </c>
      <c r="D480" s="5" t="str">
        <f>IF('Class-10 Data entry'!D483="","",'Class-10 Data entry'!D483)</f>
        <v/>
      </c>
      <c r="E480" s="5" t="str">
        <f>IF('Class-10 Data entry'!E483="","",'Class-10 Data entry'!E483)</f>
        <v/>
      </c>
      <c r="F480" s="5" t="str">
        <f>IF('Class-10 Data entry'!F483:H483="","",ROUNDUP(AVERAGE('Class-10 Data entry'!F483:H483)*45%,0))</f>
        <v/>
      </c>
      <c r="G480" s="5" t="str">
        <f>IF('Class-10 Data entry'!J483="","",ROUNDUP('Class-10 Data entry'!K483*25%,0))</f>
        <v/>
      </c>
      <c r="H480" s="95" t="str">
        <f>IF('Class-10 Data entry'!L483="","",ROUNDUP('Class-10 Data entry'!L483,0))</f>
        <v/>
      </c>
      <c r="I480" s="95" t="str">
        <f>IF('Class-10 Data entry'!M483="","",ROUNDUP('Class-10 Data entry'!M483,0))</f>
        <v/>
      </c>
      <c r="J480" s="95" t="str">
        <f>IF('Class-10 Data entry'!N483="","",ROUNDUP('Class-10 Data entry'!N483,0))</f>
        <v/>
      </c>
      <c r="K480" s="95" t="str">
        <f>IF('Class-10 Data entry'!O483="","",ROUNDUP('Class-10 Data entry'!O483,0))</f>
        <v/>
      </c>
      <c r="L480" s="95" t="str">
        <f>IF('Class-10 Data entry'!P483="","",ROUNDUP('Class-10 Data entry'!P483,0))</f>
        <v/>
      </c>
      <c r="M480" s="95" t="str">
        <f>IF('Class-10 Data entry'!Q483="","",ROUNDUP('Class-10 Data entry'!Q483,0))</f>
        <v/>
      </c>
    </row>
    <row r="481" spans="1:13" ht="21" customHeight="1">
      <c r="A481" s="5" t="str">
        <f>IF('Class-10 Data entry'!A484="","",IF('Class-10 Data entry'!A484=0,"",'Class-10 Data entry'!A484))</f>
        <v/>
      </c>
      <c r="B481" s="5" t="str">
        <f>IF('Class-10 Data entry'!B484="","",'Class-10 Data entry'!B484)</f>
        <v/>
      </c>
      <c r="C481" s="45" t="str">
        <f>IF('Class-10 Data entry'!C484="","",UPPER('Class-10 Data entry'!C484))</f>
        <v/>
      </c>
      <c r="D481" s="5" t="str">
        <f>IF('Class-10 Data entry'!D484="","",'Class-10 Data entry'!D484)</f>
        <v/>
      </c>
      <c r="E481" s="5" t="str">
        <f>IF('Class-10 Data entry'!E484="","",'Class-10 Data entry'!E484)</f>
        <v/>
      </c>
      <c r="F481" s="5" t="str">
        <f>IF('Class-10 Data entry'!F484:H484="","",ROUNDUP(AVERAGE('Class-10 Data entry'!F484:H484)*45%,0))</f>
        <v/>
      </c>
      <c r="G481" s="5" t="str">
        <f>IF('Class-10 Data entry'!J484="","",ROUNDUP('Class-10 Data entry'!K484*25%,0))</f>
        <v/>
      </c>
      <c r="H481" s="95" t="str">
        <f>IF('Class-10 Data entry'!L484="","",ROUNDUP('Class-10 Data entry'!L484,0))</f>
        <v/>
      </c>
      <c r="I481" s="95" t="str">
        <f>IF('Class-10 Data entry'!M484="","",ROUNDUP('Class-10 Data entry'!M484,0))</f>
        <v/>
      </c>
      <c r="J481" s="95" t="str">
        <f>IF('Class-10 Data entry'!N484="","",ROUNDUP('Class-10 Data entry'!N484,0))</f>
        <v/>
      </c>
      <c r="K481" s="95" t="str">
        <f>IF('Class-10 Data entry'!O484="","",ROUNDUP('Class-10 Data entry'!O484,0))</f>
        <v/>
      </c>
      <c r="L481" s="95" t="str">
        <f>IF('Class-10 Data entry'!P484="","",ROUNDUP('Class-10 Data entry'!P484,0))</f>
        <v/>
      </c>
      <c r="M481" s="95" t="str">
        <f>IF('Class-10 Data entry'!Q484="","",ROUNDUP('Class-10 Data entry'!Q484,0))</f>
        <v/>
      </c>
    </row>
    <row r="482" spans="1:13" ht="21" customHeight="1">
      <c r="A482" s="5" t="str">
        <f>IF('Class-10 Data entry'!A485="","",IF('Class-10 Data entry'!A485=0,"",'Class-10 Data entry'!A485))</f>
        <v/>
      </c>
      <c r="B482" s="5" t="str">
        <f>IF('Class-10 Data entry'!B485="","",'Class-10 Data entry'!B485)</f>
        <v/>
      </c>
      <c r="C482" s="45" t="str">
        <f>IF('Class-10 Data entry'!C485="","",UPPER('Class-10 Data entry'!C485))</f>
        <v/>
      </c>
      <c r="D482" s="5" t="str">
        <f>IF('Class-10 Data entry'!D485="","",'Class-10 Data entry'!D485)</f>
        <v/>
      </c>
      <c r="E482" s="5" t="str">
        <f>IF('Class-10 Data entry'!E485="","",'Class-10 Data entry'!E485)</f>
        <v/>
      </c>
      <c r="F482" s="5" t="str">
        <f>IF('Class-10 Data entry'!F485:H485="","",ROUNDUP(AVERAGE('Class-10 Data entry'!F485:H485)*45%,0))</f>
        <v/>
      </c>
      <c r="G482" s="5" t="str">
        <f>IF('Class-10 Data entry'!J485="","",ROUNDUP('Class-10 Data entry'!K485*25%,0))</f>
        <v/>
      </c>
      <c r="H482" s="95" t="str">
        <f>IF('Class-10 Data entry'!L485="","",ROUNDUP('Class-10 Data entry'!L485,0))</f>
        <v/>
      </c>
      <c r="I482" s="95" t="str">
        <f>IF('Class-10 Data entry'!M485="","",ROUNDUP('Class-10 Data entry'!M485,0))</f>
        <v/>
      </c>
      <c r="J482" s="95" t="str">
        <f>IF('Class-10 Data entry'!N485="","",ROUNDUP('Class-10 Data entry'!N485,0))</f>
        <v/>
      </c>
      <c r="K482" s="95" t="str">
        <f>IF('Class-10 Data entry'!O485="","",ROUNDUP('Class-10 Data entry'!O485,0))</f>
        <v/>
      </c>
      <c r="L482" s="95" t="str">
        <f>IF('Class-10 Data entry'!P485="","",ROUNDUP('Class-10 Data entry'!P485,0))</f>
        <v/>
      </c>
      <c r="M482" s="95" t="str">
        <f>IF('Class-10 Data entry'!Q485="","",ROUNDUP('Class-10 Data entry'!Q485,0))</f>
        <v/>
      </c>
    </row>
    <row r="483" spans="1:13" ht="21" customHeight="1">
      <c r="A483" s="5" t="str">
        <f>IF('Class-10 Data entry'!A486="","",IF('Class-10 Data entry'!A486=0,"",'Class-10 Data entry'!A486))</f>
        <v/>
      </c>
      <c r="B483" s="5" t="str">
        <f>IF('Class-10 Data entry'!B486="","",'Class-10 Data entry'!B486)</f>
        <v/>
      </c>
      <c r="C483" s="45" t="str">
        <f>IF('Class-10 Data entry'!C486="","",UPPER('Class-10 Data entry'!C486))</f>
        <v/>
      </c>
      <c r="D483" s="5" t="str">
        <f>IF('Class-10 Data entry'!D486="","",'Class-10 Data entry'!D486)</f>
        <v/>
      </c>
      <c r="E483" s="5" t="str">
        <f>IF('Class-10 Data entry'!E486="","",'Class-10 Data entry'!E486)</f>
        <v/>
      </c>
      <c r="F483" s="5" t="str">
        <f>IF('Class-10 Data entry'!F486:H486="","",ROUNDUP(AVERAGE('Class-10 Data entry'!F486:H486)*45%,0))</f>
        <v/>
      </c>
      <c r="G483" s="5" t="str">
        <f>IF('Class-10 Data entry'!J486="","",ROUNDUP('Class-10 Data entry'!K486*25%,0))</f>
        <v/>
      </c>
      <c r="H483" s="95" t="str">
        <f>IF('Class-10 Data entry'!L486="","",ROUNDUP('Class-10 Data entry'!L486,0))</f>
        <v/>
      </c>
      <c r="I483" s="95" t="str">
        <f>IF('Class-10 Data entry'!M486="","",ROUNDUP('Class-10 Data entry'!M486,0))</f>
        <v/>
      </c>
      <c r="J483" s="95" t="str">
        <f>IF('Class-10 Data entry'!N486="","",ROUNDUP('Class-10 Data entry'!N486,0))</f>
        <v/>
      </c>
      <c r="K483" s="95" t="str">
        <f>IF('Class-10 Data entry'!O486="","",ROUNDUP('Class-10 Data entry'!O486,0))</f>
        <v/>
      </c>
      <c r="L483" s="95" t="str">
        <f>IF('Class-10 Data entry'!P486="","",ROUNDUP('Class-10 Data entry'!P486,0))</f>
        <v/>
      </c>
      <c r="M483" s="95" t="str">
        <f>IF('Class-10 Data entry'!Q486="","",ROUNDUP('Class-10 Data entry'!Q486,0))</f>
        <v/>
      </c>
    </row>
    <row r="484" spans="1:13" ht="21" customHeight="1">
      <c r="A484" s="5" t="str">
        <f>IF('Class-10 Data entry'!A487="","",IF('Class-10 Data entry'!A487=0,"",'Class-10 Data entry'!A487))</f>
        <v/>
      </c>
      <c r="B484" s="5" t="str">
        <f>IF('Class-10 Data entry'!B487="","",'Class-10 Data entry'!B487)</f>
        <v/>
      </c>
      <c r="C484" s="45" t="str">
        <f>IF('Class-10 Data entry'!C487="","",UPPER('Class-10 Data entry'!C487))</f>
        <v/>
      </c>
      <c r="D484" s="5" t="str">
        <f>IF('Class-10 Data entry'!D487="","",'Class-10 Data entry'!D487)</f>
        <v/>
      </c>
      <c r="E484" s="5" t="str">
        <f>IF('Class-10 Data entry'!E487="","",'Class-10 Data entry'!E487)</f>
        <v/>
      </c>
      <c r="F484" s="5" t="str">
        <f>IF('Class-10 Data entry'!F487:H487="","",ROUNDUP(AVERAGE('Class-10 Data entry'!F487:H487)*45%,0))</f>
        <v/>
      </c>
      <c r="G484" s="5" t="str">
        <f>IF('Class-10 Data entry'!J487="","",ROUNDUP('Class-10 Data entry'!K487*25%,0))</f>
        <v/>
      </c>
      <c r="H484" s="95" t="str">
        <f>IF('Class-10 Data entry'!L487="","",ROUNDUP('Class-10 Data entry'!L487,0))</f>
        <v/>
      </c>
      <c r="I484" s="95" t="str">
        <f>IF('Class-10 Data entry'!M487="","",ROUNDUP('Class-10 Data entry'!M487,0))</f>
        <v/>
      </c>
      <c r="J484" s="95" t="str">
        <f>IF('Class-10 Data entry'!N487="","",ROUNDUP('Class-10 Data entry'!N487,0))</f>
        <v/>
      </c>
      <c r="K484" s="95" t="str">
        <f>IF('Class-10 Data entry'!O487="","",ROUNDUP('Class-10 Data entry'!O487,0))</f>
        <v/>
      </c>
      <c r="L484" s="95" t="str">
        <f>IF('Class-10 Data entry'!P487="","",ROUNDUP('Class-10 Data entry'!P487,0))</f>
        <v/>
      </c>
      <c r="M484" s="95" t="str">
        <f>IF('Class-10 Data entry'!Q487="","",ROUNDUP('Class-10 Data entry'!Q487,0))</f>
        <v/>
      </c>
    </row>
    <row r="485" spans="1:13" ht="21" customHeight="1">
      <c r="A485" s="5" t="str">
        <f>IF('Class-10 Data entry'!A488="","",IF('Class-10 Data entry'!A488=0,"",'Class-10 Data entry'!A488))</f>
        <v/>
      </c>
      <c r="B485" s="5" t="str">
        <f>IF('Class-10 Data entry'!B488="","",'Class-10 Data entry'!B488)</f>
        <v/>
      </c>
      <c r="C485" s="45" t="str">
        <f>IF('Class-10 Data entry'!C488="","",UPPER('Class-10 Data entry'!C488))</f>
        <v/>
      </c>
      <c r="D485" s="5" t="str">
        <f>IF('Class-10 Data entry'!D488="","",'Class-10 Data entry'!D488)</f>
        <v/>
      </c>
      <c r="E485" s="5" t="str">
        <f>IF('Class-10 Data entry'!E488="","",'Class-10 Data entry'!E488)</f>
        <v/>
      </c>
      <c r="F485" s="5" t="str">
        <f>IF('Class-10 Data entry'!F488:H488="","",ROUNDUP(AVERAGE('Class-10 Data entry'!F488:H488)*45%,0))</f>
        <v/>
      </c>
      <c r="G485" s="5" t="str">
        <f>IF('Class-10 Data entry'!J488="","",ROUNDUP('Class-10 Data entry'!K488*25%,0))</f>
        <v/>
      </c>
      <c r="H485" s="95" t="str">
        <f>IF('Class-10 Data entry'!L488="","",ROUNDUP('Class-10 Data entry'!L488,0))</f>
        <v/>
      </c>
      <c r="I485" s="95" t="str">
        <f>IF('Class-10 Data entry'!M488="","",ROUNDUP('Class-10 Data entry'!M488,0))</f>
        <v/>
      </c>
      <c r="J485" s="95" t="str">
        <f>IF('Class-10 Data entry'!N488="","",ROUNDUP('Class-10 Data entry'!N488,0))</f>
        <v/>
      </c>
      <c r="K485" s="95" t="str">
        <f>IF('Class-10 Data entry'!O488="","",ROUNDUP('Class-10 Data entry'!O488,0))</f>
        <v/>
      </c>
      <c r="L485" s="95" t="str">
        <f>IF('Class-10 Data entry'!P488="","",ROUNDUP('Class-10 Data entry'!P488,0))</f>
        <v/>
      </c>
      <c r="M485" s="95" t="str">
        <f>IF('Class-10 Data entry'!Q488="","",ROUNDUP('Class-10 Data entry'!Q488,0))</f>
        <v/>
      </c>
    </row>
    <row r="486" spans="1:13" ht="21" customHeight="1">
      <c r="A486" s="5" t="str">
        <f>IF('Class-10 Data entry'!A489="","",IF('Class-10 Data entry'!A489=0,"",'Class-10 Data entry'!A489))</f>
        <v/>
      </c>
      <c r="B486" s="5" t="str">
        <f>IF('Class-10 Data entry'!B489="","",'Class-10 Data entry'!B489)</f>
        <v/>
      </c>
      <c r="C486" s="45" t="str">
        <f>IF('Class-10 Data entry'!C489="","",UPPER('Class-10 Data entry'!C489))</f>
        <v/>
      </c>
      <c r="D486" s="5" t="str">
        <f>IF('Class-10 Data entry'!D489="","",'Class-10 Data entry'!D489)</f>
        <v/>
      </c>
      <c r="E486" s="5" t="str">
        <f>IF('Class-10 Data entry'!E489="","",'Class-10 Data entry'!E489)</f>
        <v/>
      </c>
      <c r="F486" s="5" t="str">
        <f>IF('Class-10 Data entry'!F489:H489="","",ROUNDUP(AVERAGE('Class-10 Data entry'!F489:H489)*45%,0))</f>
        <v/>
      </c>
      <c r="G486" s="5" t="str">
        <f>IF('Class-10 Data entry'!J489="","",ROUNDUP('Class-10 Data entry'!K489*25%,0))</f>
        <v/>
      </c>
      <c r="H486" s="95" t="str">
        <f>IF('Class-10 Data entry'!L489="","",ROUNDUP('Class-10 Data entry'!L489,0))</f>
        <v/>
      </c>
      <c r="I486" s="95" t="str">
        <f>IF('Class-10 Data entry'!M489="","",ROUNDUP('Class-10 Data entry'!M489,0))</f>
        <v/>
      </c>
      <c r="J486" s="95" t="str">
        <f>IF('Class-10 Data entry'!N489="","",ROUNDUP('Class-10 Data entry'!N489,0))</f>
        <v/>
      </c>
      <c r="K486" s="95" t="str">
        <f>IF('Class-10 Data entry'!O489="","",ROUNDUP('Class-10 Data entry'!O489,0))</f>
        <v/>
      </c>
      <c r="L486" s="95" t="str">
        <f>IF('Class-10 Data entry'!P489="","",ROUNDUP('Class-10 Data entry'!P489,0))</f>
        <v/>
      </c>
      <c r="M486" s="95" t="str">
        <f>IF('Class-10 Data entry'!Q489="","",ROUNDUP('Class-10 Data entry'!Q489,0))</f>
        <v/>
      </c>
    </row>
    <row r="487" spans="1:13" ht="21" customHeight="1">
      <c r="A487" s="5" t="str">
        <f>IF('Class-10 Data entry'!A490="","",IF('Class-10 Data entry'!A490=0,"",'Class-10 Data entry'!A490))</f>
        <v/>
      </c>
      <c r="B487" s="5" t="str">
        <f>IF('Class-10 Data entry'!B490="","",'Class-10 Data entry'!B490)</f>
        <v/>
      </c>
      <c r="C487" s="45" t="str">
        <f>IF('Class-10 Data entry'!C490="","",UPPER('Class-10 Data entry'!C490))</f>
        <v/>
      </c>
      <c r="D487" s="5" t="str">
        <f>IF('Class-10 Data entry'!D490="","",'Class-10 Data entry'!D490)</f>
        <v/>
      </c>
      <c r="E487" s="5" t="str">
        <f>IF('Class-10 Data entry'!E490="","",'Class-10 Data entry'!E490)</f>
        <v/>
      </c>
      <c r="F487" s="5" t="str">
        <f>IF('Class-10 Data entry'!F490:H490="","",ROUNDUP(AVERAGE('Class-10 Data entry'!F490:H490)*45%,0))</f>
        <v/>
      </c>
      <c r="G487" s="5" t="str">
        <f>IF('Class-10 Data entry'!J490="","",ROUNDUP('Class-10 Data entry'!K490*25%,0))</f>
        <v/>
      </c>
      <c r="H487" s="95" t="str">
        <f>IF('Class-10 Data entry'!L490="","",ROUNDUP('Class-10 Data entry'!L490,0))</f>
        <v/>
      </c>
      <c r="I487" s="95" t="str">
        <f>IF('Class-10 Data entry'!M490="","",ROUNDUP('Class-10 Data entry'!M490,0))</f>
        <v/>
      </c>
      <c r="J487" s="95" t="str">
        <f>IF('Class-10 Data entry'!N490="","",ROUNDUP('Class-10 Data entry'!N490,0))</f>
        <v/>
      </c>
      <c r="K487" s="95" t="str">
        <f>IF('Class-10 Data entry'!O490="","",ROUNDUP('Class-10 Data entry'!O490,0))</f>
        <v/>
      </c>
      <c r="L487" s="95" t="str">
        <f>IF('Class-10 Data entry'!P490="","",ROUNDUP('Class-10 Data entry'!P490,0))</f>
        <v/>
      </c>
      <c r="M487" s="95" t="str">
        <f>IF('Class-10 Data entry'!Q490="","",ROUNDUP('Class-10 Data entry'!Q490,0))</f>
        <v/>
      </c>
    </row>
    <row r="488" spans="1:13" ht="21" customHeight="1">
      <c r="A488" s="5" t="str">
        <f>IF('Class-10 Data entry'!A491="","",IF('Class-10 Data entry'!A491=0,"",'Class-10 Data entry'!A491))</f>
        <v/>
      </c>
      <c r="B488" s="5" t="str">
        <f>IF('Class-10 Data entry'!B491="","",'Class-10 Data entry'!B491)</f>
        <v/>
      </c>
      <c r="C488" s="45" t="str">
        <f>IF('Class-10 Data entry'!C491="","",UPPER('Class-10 Data entry'!C491))</f>
        <v/>
      </c>
      <c r="D488" s="5" t="str">
        <f>IF('Class-10 Data entry'!D491="","",'Class-10 Data entry'!D491)</f>
        <v/>
      </c>
      <c r="E488" s="5" t="str">
        <f>IF('Class-10 Data entry'!E491="","",'Class-10 Data entry'!E491)</f>
        <v/>
      </c>
      <c r="F488" s="5" t="str">
        <f>IF('Class-10 Data entry'!F491:H491="","",ROUNDUP(AVERAGE('Class-10 Data entry'!F491:H491)*45%,0))</f>
        <v/>
      </c>
      <c r="G488" s="5" t="str">
        <f>IF('Class-10 Data entry'!J491="","",ROUNDUP('Class-10 Data entry'!K491*25%,0))</f>
        <v/>
      </c>
      <c r="H488" s="95" t="str">
        <f>IF('Class-10 Data entry'!L491="","",ROUNDUP('Class-10 Data entry'!L491,0))</f>
        <v/>
      </c>
      <c r="I488" s="95" t="str">
        <f>IF('Class-10 Data entry'!M491="","",ROUNDUP('Class-10 Data entry'!M491,0))</f>
        <v/>
      </c>
      <c r="J488" s="95" t="str">
        <f>IF('Class-10 Data entry'!N491="","",ROUNDUP('Class-10 Data entry'!N491,0))</f>
        <v/>
      </c>
      <c r="K488" s="95" t="str">
        <f>IF('Class-10 Data entry'!O491="","",ROUNDUP('Class-10 Data entry'!O491,0))</f>
        <v/>
      </c>
      <c r="L488" s="95" t="str">
        <f>IF('Class-10 Data entry'!P491="","",ROUNDUP('Class-10 Data entry'!P491,0))</f>
        <v/>
      </c>
      <c r="M488" s="95" t="str">
        <f>IF('Class-10 Data entry'!Q491="","",ROUNDUP('Class-10 Data entry'!Q491,0))</f>
        <v/>
      </c>
    </row>
    <row r="489" spans="1:13" ht="21" customHeight="1">
      <c r="A489" s="5" t="str">
        <f>IF('Class-10 Data entry'!A492="","",IF('Class-10 Data entry'!A492=0,"",'Class-10 Data entry'!A492))</f>
        <v/>
      </c>
      <c r="B489" s="5" t="str">
        <f>IF('Class-10 Data entry'!B492="","",'Class-10 Data entry'!B492)</f>
        <v/>
      </c>
      <c r="C489" s="45" t="str">
        <f>IF('Class-10 Data entry'!C492="","",UPPER('Class-10 Data entry'!C492))</f>
        <v/>
      </c>
      <c r="D489" s="5" t="str">
        <f>IF('Class-10 Data entry'!D492="","",'Class-10 Data entry'!D492)</f>
        <v/>
      </c>
      <c r="E489" s="5" t="str">
        <f>IF('Class-10 Data entry'!E492="","",'Class-10 Data entry'!E492)</f>
        <v/>
      </c>
      <c r="F489" s="5" t="str">
        <f>IF('Class-10 Data entry'!F492:H492="","",ROUNDUP(AVERAGE('Class-10 Data entry'!F492:H492)*45%,0))</f>
        <v/>
      </c>
      <c r="G489" s="5" t="str">
        <f>IF('Class-10 Data entry'!J492="","",ROUNDUP('Class-10 Data entry'!K492*25%,0))</f>
        <v/>
      </c>
      <c r="H489" s="95" t="str">
        <f>IF('Class-10 Data entry'!L492="","",ROUNDUP('Class-10 Data entry'!L492,0))</f>
        <v/>
      </c>
      <c r="I489" s="95" t="str">
        <f>IF('Class-10 Data entry'!M492="","",ROUNDUP('Class-10 Data entry'!M492,0))</f>
        <v/>
      </c>
      <c r="J489" s="95" t="str">
        <f>IF('Class-10 Data entry'!N492="","",ROUNDUP('Class-10 Data entry'!N492,0))</f>
        <v/>
      </c>
      <c r="K489" s="95" t="str">
        <f>IF('Class-10 Data entry'!O492="","",ROUNDUP('Class-10 Data entry'!O492,0))</f>
        <v/>
      </c>
      <c r="L489" s="95" t="str">
        <f>IF('Class-10 Data entry'!P492="","",ROUNDUP('Class-10 Data entry'!P492,0))</f>
        <v/>
      </c>
      <c r="M489" s="95" t="str">
        <f>IF('Class-10 Data entry'!Q492="","",ROUNDUP('Class-10 Data entry'!Q492,0))</f>
        <v/>
      </c>
    </row>
    <row r="490" spans="1:13" ht="21" customHeight="1">
      <c r="A490" s="5" t="str">
        <f>IF('Class-10 Data entry'!A493="","",IF('Class-10 Data entry'!A493=0,"",'Class-10 Data entry'!A493))</f>
        <v/>
      </c>
      <c r="B490" s="5" t="str">
        <f>IF('Class-10 Data entry'!B493="","",'Class-10 Data entry'!B493)</f>
        <v/>
      </c>
      <c r="C490" s="45" t="str">
        <f>IF('Class-10 Data entry'!C493="","",UPPER('Class-10 Data entry'!C493))</f>
        <v/>
      </c>
      <c r="D490" s="5" t="str">
        <f>IF('Class-10 Data entry'!D493="","",'Class-10 Data entry'!D493)</f>
        <v/>
      </c>
      <c r="E490" s="5" t="str">
        <f>IF('Class-10 Data entry'!E493="","",'Class-10 Data entry'!E493)</f>
        <v/>
      </c>
      <c r="F490" s="5" t="str">
        <f>IF('Class-10 Data entry'!F493:H493="","",ROUNDUP(AVERAGE('Class-10 Data entry'!F493:H493)*45%,0))</f>
        <v/>
      </c>
      <c r="G490" s="5" t="str">
        <f>IF('Class-10 Data entry'!J493="","",ROUNDUP('Class-10 Data entry'!K493*25%,0))</f>
        <v/>
      </c>
      <c r="H490" s="95" t="str">
        <f>IF('Class-10 Data entry'!L493="","",ROUNDUP('Class-10 Data entry'!L493,0))</f>
        <v/>
      </c>
      <c r="I490" s="95" t="str">
        <f>IF('Class-10 Data entry'!M493="","",ROUNDUP('Class-10 Data entry'!M493,0))</f>
        <v/>
      </c>
      <c r="J490" s="95" t="str">
        <f>IF('Class-10 Data entry'!N493="","",ROUNDUP('Class-10 Data entry'!N493,0))</f>
        <v/>
      </c>
      <c r="K490" s="95" t="str">
        <f>IF('Class-10 Data entry'!O493="","",ROUNDUP('Class-10 Data entry'!O493,0))</f>
        <v/>
      </c>
      <c r="L490" s="95" t="str">
        <f>IF('Class-10 Data entry'!P493="","",ROUNDUP('Class-10 Data entry'!P493,0))</f>
        <v/>
      </c>
      <c r="M490" s="95" t="str">
        <f>IF('Class-10 Data entry'!Q493="","",ROUNDUP('Class-10 Data entry'!Q493,0))</f>
        <v/>
      </c>
    </row>
    <row r="491" spans="1:13" ht="21" customHeight="1">
      <c r="A491" s="5" t="str">
        <f>IF('Class-10 Data entry'!A494="","",IF('Class-10 Data entry'!A494=0,"",'Class-10 Data entry'!A494))</f>
        <v/>
      </c>
      <c r="B491" s="5" t="str">
        <f>IF('Class-10 Data entry'!B494="","",'Class-10 Data entry'!B494)</f>
        <v/>
      </c>
      <c r="C491" s="45" t="str">
        <f>IF('Class-10 Data entry'!C494="","",UPPER('Class-10 Data entry'!C494))</f>
        <v/>
      </c>
      <c r="D491" s="5" t="str">
        <f>IF('Class-10 Data entry'!D494="","",'Class-10 Data entry'!D494)</f>
        <v/>
      </c>
      <c r="E491" s="5" t="str">
        <f>IF('Class-10 Data entry'!E494="","",'Class-10 Data entry'!E494)</f>
        <v/>
      </c>
      <c r="F491" s="5" t="str">
        <f>IF('Class-10 Data entry'!F494:H494="","",ROUNDUP(AVERAGE('Class-10 Data entry'!F494:H494)*45%,0))</f>
        <v/>
      </c>
      <c r="G491" s="5" t="str">
        <f>IF('Class-10 Data entry'!J494="","",ROUNDUP('Class-10 Data entry'!K494*25%,0))</f>
        <v/>
      </c>
      <c r="H491" s="95" t="str">
        <f>IF('Class-10 Data entry'!L494="","",ROUNDUP('Class-10 Data entry'!L494,0))</f>
        <v/>
      </c>
      <c r="I491" s="95" t="str">
        <f>IF('Class-10 Data entry'!M494="","",ROUNDUP('Class-10 Data entry'!M494,0))</f>
        <v/>
      </c>
      <c r="J491" s="95" t="str">
        <f>IF('Class-10 Data entry'!N494="","",ROUNDUP('Class-10 Data entry'!N494,0))</f>
        <v/>
      </c>
      <c r="K491" s="95" t="str">
        <f>IF('Class-10 Data entry'!O494="","",ROUNDUP('Class-10 Data entry'!O494,0))</f>
        <v/>
      </c>
      <c r="L491" s="95" t="str">
        <f>IF('Class-10 Data entry'!P494="","",ROUNDUP('Class-10 Data entry'!P494,0))</f>
        <v/>
      </c>
      <c r="M491" s="95" t="str">
        <f>IF('Class-10 Data entry'!Q494="","",ROUNDUP('Class-10 Data entry'!Q494,0))</f>
        <v/>
      </c>
    </row>
    <row r="492" spans="1:13" ht="21" customHeight="1">
      <c r="A492" s="5" t="str">
        <f>IF('Class-10 Data entry'!A495="","",IF('Class-10 Data entry'!A495=0,"",'Class-10 Data entry'!A495))</f>
        <v/>
      </c>
      <c r="B492" s="5" t="str">
        <f>IF('Class-10 Data entry'!B495="","",'Class-10 Data entry'!B495)</f>
        <v/>
      </c>
      <c r="C492" s="45" t="str">
        <f>IF('Class-10 Data entry'!C495="","",UPPER('Class-10 Data entry'!C495))</f>
        <v/>
      </c>
      <c r="D492" s="5" t="str">
        <f>IF('Class-10 Data entry'!D495="","",'Class-10 Data entry'!D495)</f>
        <v/>
      </c>
      <c r="E492" s="5" t="str">
        <f>IF('Class-10 Data entry'!E495="","",'Class-10 Data entry'!E495)</f>
        <v/>
      </c>
      <c r="F492" s="5" t="str">
        <f>IF('Class-10 Data entry'!F495:H495="","",ROUNDUP(AVERAGE('Class-10 Data entry'!F495:H495)*45%,0))</f>
        <v/>
      </c>
      <c r="G492" s="5" t="str">
        <f>IF('Class-10 Data entry'!J495="","",ROUNDUP('Class-10 Data entry'!K495*25%,0))</f>
        <v/>
      </c>
      <c r="H492" s="95" t="str">
        <f>IF('Class-10 Data entry'!L495="","",ROUNDUP('Class-10 Data entry'!L495,0))</f>
        <v/>
      </c>
      <c r="I492" s="95" t="str">
        <f>IF('Class-10 Data entry'!M495="","",ROUNDUP('Class-10 Data entry'!M495,0))</f>
        <v/>
      </c>
      <c r="J492" s="95" t="str">
        <f>IF('Class-10 Data entry'!N495="","",ROUNDUP('Class-10 Data entry'!N495,0))</f>
        <v/>
      </c>
      <c r="K492" s="95" t="str">
        <f>IF('Class-10 Data entry'!O495="","",ROUNDUP('Class-10 Data entry'!O495,0))</f>
        <v/>
      </c>
      <c r="L492" s="95" t="str">
        <f>IF('Class-10 Data entry'!P495="","",ROUNDUP('Class-10 Data entry'!P495,0))</f>
        <v/>
      </c>
      <c r="M492" s="95" t="str">
        <f>IF('Class-10 Data entry'!Q495="","",ROUNDUP('Class-10 Data entry'!Q495,0))</f>
        <v/>
      </c>
    </row>
    <row r="493" spans="1:13" ht="21" customHeight="1">
      <c r="A493" s="5" t="str">
        <f>IF('Class-10 Data entry'!A496="","",IF('Class-10 Data entry'!A496=0,"",'Class-10 Data entry'!A496))</f>
        <v/>
      </c>
      <c r="B493" s="5" t="str">
        <f>IF('Class-10 Data entry'!B496="","",'Class-10 Data entry'!B496)</f>
        <v/>
      </c>
      <c r="C493" s="45" t="str">
        <f>IF('Class-10 Data entry'!C496="","",UPPER('Class-10 Data entry'!C496))</f>
        <v/>
      </c>
      <c r="D493" s="5" t="str">
        <f>IF('Class-10 Data entry'!D496="","",'Class-10 Data entry'!D496)</f>
        <v/>
      </c>
      <c r="E493" s="5" t="str">
        <f>IF('Class-10 Data entry'!E496="","",'Class-10 Data entry'!E496)</f>
        <v/>
      </c>
      <c r="F493" s="5" t="str">
        <f>IF('Class-10 Data entry'!F496:H496="","",ROUNDUP(AVERAGE('Class-10 Data entry'!F496:H496)*45%,0))</f>
        <v/>
      </c>
      <c r="G493" s="5" t="str">
        <f>IF('Class-10 Data entry'!J496="","",ROUNDUP('Class-10 Data entry'!K496*25%,0))</f>
        <v/>
      </c>
      <c r="H493" s="95" t="str">
        <f>IF('Class-10 Data entry'!L496="","",ROUNDUP('Class-10 Data entry'!L496,0))</f>
        <v/>
      </c>
      <c r="I493" s="95" t="str">
        <f>IF('Class-10 Data entry'!M496="","",ROUNDUP('Class-10 Data entry'!M496,0))</f>
        <v/>
      </c>
      <c r="J493" s="95" t="str">
        <f>IF('Class-10 Data entry'!N496="","",ROUNDUP('Class-10 Data entry'!N496,0))</f>
        <v/>
      </c>
      <c r="K493" s="95" t="str">
        <f>IF('Class-10 Data entry'!O496="","",ROUNDUP('Class-10 Data entry'!O496,0))</f>
        <v/>
      </c>
      <c r="L493" s="95" t="str">
        <f>IF('Class-10 Data entry'!P496="","",ROUNDUP('Class-10 Data entry'!P496,0))</f>
        <v/>
      </c>
      <c r="M493" s="95" t="str">
        <f>IF('Class-10 Data entry'!Q496="","",ROUNDUP('Class-10 Data entry'!Q496,0))</f>
        <v/>
      </c>
    </row>
    <row r="494" spans="1:13" ht="21" customHeight="1">
      <c r="A494" s="5" t="str">
        <f>IF('Class-10 Data entry'!A497="","",IF('Class-10 Data entry'!A497=0,"",'Class-10 Data entry'!A497))</f>
        <v/>
      </c>
      <c r="B494" s="5" t="str">
        <f>IF('Class-10 Data entry'!B497="","",'Class-10 Data entry'!B497)</f>
        <v/>
      </c>
      <c r="C494" s="45" t="str">
        <f>IF('Class-10 Data entry'!C497="","",UPPER('Class-10 Data entry'!C497))</f>
        <v/>
      </c>
      <c r="D494" s="5" t="str">
        <f>IF('Class-10 Data entry'!D497="","",'Class-10 Data entry'!D497)</f>
        <v/>
      </c>
      <c r="E494" s="5" t="str">
        <f>IF('Class-10 Data entry'!E497="","",'Class-10 Data entry'!E497)</f>
        <v/>
      </c>
      <c r="F494" s="5" t="str">
        <f>IF('Class-10 Data entry'!F497:H497="","",ROUNDUP(AVERAGE('Class-10 Data entry'!F497:H497)*45%,0))</f>
        <v/>
      </c>
      <c r="G494" s="5" t="str">
        <f>IF('Class-10 Data entry'!J497="","",ROUNDUP('Class-10 Data entry'!K497*25%,0))</f>
        <v/>
      </c>
      <c r="H494" s="95" t="str">
        <f>IF('Class-10 Data entry'!L497="","",ROUNDUP('Class-10 Data entry'!L497,0))</f>
        <v/>
      </c>
      <c r="I494" s="95" t="str">
        <f>IF('Class-10 Data entry'!M497="","",ROUNDUP('Class-10 Data entry'!M497,0))</f>
        <v/>
      </c>
      <c r="J494" s="95" t="str">
        <f>IF('Class-10 Data entry'!N497="","",ROUNDUP('Class-10 Data entry'!N497,0))</f>
        <v/>
      </c>
      <c r="K494" s="95" t="str">
        <f>IF('Class-10 Data entry'!O497="","",ROUNDUP('Class-10 Data entry'!O497,0))</f>
        <v/>
      </c>
      <c r="L494" s="95" t="str">
        <f>IF('Class-10 Data entry'!P497="","",ROUNDUP('Class-10 Data entry'!P497,0))</f>
        <v/>
      </c>
      <c r="M494" s="95" t="str">
        <f>IF('Class-10 Data entry'!Q497="","",ROUNDUP('Class-10 Data entry'!Q497,0))</f>
        <v/>
      </c>
    </row>
    <row r="495" spans="1:13" ht="21" customHeight="1">
      <c r="A495" s="5" t="str">
        <f>IF('Class-10 Data entry'!A498="","",IF('Class-10 Data entry'!A498=0,"",'Class-10 Data entry'!A498))</f>
        <v/>
      </c>
      <c r="B495" s="5" t="str">
        <f>IF('Class-10 Data entry'!B498="","",'Class-10 Data entry'!B498)</f>
        <v/>
      </c>
      <c r="C495" s="45" t="str">
        <f>IF('Class-10 Data entry'!C498="","",UPPER('Class-10 Data entry'!C498))</f>
        <v/>
      </c>
      <c r="D495" s="5" t="str">
        <f>IF('Class-10 Data entry'!D498="","",'Class-10 Data entry'!D498)</f>
        <v/>
      </c>
      <c r="E495" s="5" t="str">
        <f>IF('Class-10 Data entry'!E498="","",'Class-10 Data entry'!E498)</f>
        <v/>
      </c>
      <c r="F495" s="5" t="str">
        <f>IF('Class-10 Data entry'!F498:H498="","",ROUNDUP(AVERAGE('Class-10 Data entry'!F498:H498)*45%,0))</f>
        <v/>
      </c>
      <c r="G495" s="5" t="str">
        <f>IF('Class-10 Data entry'!J498="","",ROUNDUP('Class-10 Data entry'!K498*25%,0))</f>
        <v/>
      </c>
      <c r="H495" s="95" t="str">
        <f>IF('Class-10 Data entry'!L498="","",ROUNDUP('Class-10 Data entry'!L498,0))</f>
        <v/>
      </c>
      <c r="I495" s="95" t="str">
        <f>IF('Class-10 Data entry'!M498="","",ROUNDUP('Class-10 Data entry'!M498,0))</f>
        <v/>
      </c>
      <c r="J495" s="95" t="str">
        <f>IF('Class-10 Data entry'!N498="","",ROUNDUP('Class-10 Data entry'!N498,0))</f>
        <v/>
      </c>
      <c r="K495" s="95" t="str">
        <f>IF('Class-10 Data entry'!O498="","",ROUNDUP('Class-10 Data entry'!O498,0))</f>
        <v/>
      </c>
      <c r="L495" s="95" t="str">
        <f>IF('Class-10 Data entry'!P498="","",ROUNDUP('Class-10 Data entry'!P498,0))</f>
        <v/>
      </c>
      <c r="M495" s="95" t="str">
        <f>IF('Class-10 Data entry'!Q498="","",ROUNDUP('Class-10 Data entry'!Q498,0))</f>
        <v/>
      </c>
    </row>
    <row r="496" spans="1:13" ht="21" customHeight="1">
      <c r="A496" s="5" t="str">
        <f>IF('Class-10 Data entry'!A499="","",IF('Class-10 Data entry'!A499=0,"",'Class-10 Data entry'!A499))</f>
        <v/>
      </c>
      <c r="B496" s="5" t="str">
        <f>IF('Class-10 Data entry'!B499="","",'Class-10 Data entry'!B499)</f>
        <v/>
      </c>
      <c r="C496" s="45" t="str">
        <f>IF('Class-10 Data entry'!C499="","",UPPER('Class-10 Data entry'!C499))</f>
        <v/>
      </c>
      <c r="D496" s="5" t="str">
        <f>IF('Class-10 Data entry'!D499="","",'Class-10 Data entry'!D499)</f>
        <v/>
      </c>
      <c r="E496" s="5" t="str">
        <f>IF('Class-10 Data entry'!E499="","",'Class-10 Data entry'!E499)</f>
        <v/>
      </c>
      <c r="F496" s="5" t="str">
        <f>IF('Class-10 Data entry'!F499:H499="","",ROUNDUP(AVERAGE('Class-10 Data entry'!F499:H499)*45%,0))</f>
        <v/>
      </c>
      <c r="G496" s="5" t="str">
        <f>IF('Class-10 Data entry'!J499="","",ROUNDUP('Class-10 Data entry'!K499*25%,0))</f>
        <v/>
      </c>
      <c r="H496" s="95" t="str">
        <f>IF('Class-10 Data entry'!L499="","",ROUNDUP('Class-10 Data entry'!L499,0))</f>
        <v/>
      </c>
      <c r="I496" s="95" t="str">
        <f>IF('Class-10 Data entry'!M499="","",ROUNDUP('Class-10 Data entry'!M499,0))</f>
        <v/>
      </c>
      <c r="J496" s="95" t="str">
        <f>IF('Class-10 Data entry'!N499="","",ROUNDUP('Class-10 Data entry'!N499,0))</f>
        <v/>
      </c>
      <c r="K496" s="95" t="str">
        <f>IF('Class-10 Data entry'!O499="","",ROUNDUP('Class-10 Data entry'!O499,0))</f>
        <v/>
      </c>
      <c r="L496" s="95" t="str">
        <f>IF('Class-10 Data entry'!P499="","",ROUNDUP('Class-10 Data entry'!P499,0))</f>
        <v/>
      </c>
      <c r="M496" s="95" t="str">
        <f>IF('Class-10 Data entry'!Q499="","",ROUNDUP('Class-10 Data entry'!Q499,0))</f>
        <v/>
      </c>
    </row>
    <row r="497" spans="1:13" ht="21" customHeight="1">
      <c r="A497" s="5" t="str">
        <f>IF('Class-10 Data entry'!A500="","",IF('Class-10 Data entry'!A500=0,"",'Class-10 Data entry'!A500))</f>
        <v/>
      </c>
      <c r="B497" s="5" t="str">
        <f>IF('Class-10 Data entry'!B500="","",'Class-10 Data entry'!B500)</f>
        <v/>
      </c>
      <c r="C497" s="45" t="str">
        <f>IF('Class-10 Data entry'!C500="","",UPPER('Class-10 Data entry'!C500))</f>
        <v/>
      </c>
      <c r="D497" s="5" t="str">
        <f>IF('Class-10 Data entry'!D500="","",'Class-10 Data entry'!D500)</f>
        <v/>
      </c>
      <c r="E497" s="5" t="str">
        <f>IF('Class-10 Data entry'!E500="","",'Class-10 Data entry'!E500)</f>
        <v/>
      </c>
      <c r="F497" s="5" t="str">
        <f>IF('Class-10 Data entry'!F500:H500="","",ROUNDUP(AVERAGE('Class-10 Data entry'!F500:H500)*45%,0))</f>
        <v/>
      </c>
      <c r="G497" s="5" t="str">
        <f>IF('Class-10 Data entry'!J500="","",ROUNDUP('Class-10 Data entry'!K500*25%,0))</f>
        <v/>
      </c>
      <c r="H497" s="95" t="str">
        <f>IF('Class-10 Data entry'!L500="","",ROUNDUP('Class-10 Data entry'!L500,0))</f>
        <v/>
      </c>
      <c r="I497" s="95" t="str">
        <f>IF('Class-10 Data entry'!M500="","",ROUNDUP('Class-10 Data entry'!M500,0))</f>
        <v/>
      </c>
      <c r="J497" s="95" t="str">
        <f>IF('Class-10 Data entry'!N500="","",ROUNDUP('Class-10 Data entry'!N500,0))</f>
        <v/>
      </c>
      <c r="K497" s="95" t="str">
        <f>IF('Class-10 Data entry'!O500="","",ROUNDUP('Class-10 Data entry'!O500,0))</f>
        <v/>
      </c>
      <c r="L497" s="95" t="str">
        <f>IF('Class-10 Data entry'!P500="","",ROUNDUP('Class-10 Data entry'!P500,0))</f>
        <v/>
      </c>
      <c r="M497" s="95" t="str">
        <f>IF('Class-10 Data entry'!Q500="","",ROUNDUP('Class-10 Data entry'!Q500,0))</f>
        <v/>
      </c>
    </row>
    <row r="498" spans="1:13" ht="21" customHeight="1">
      <c r="A498" s="5" t="str">
        <f>IF('Class-10 Data entry'!A501="","",IF('Class-10 Data entry'!A501=0,"",'Class-10 Data entry'!A501))</f>
        <v/>
      </c>
      <c r="B498" s="5" t="str">
        <f>IF('Class-10 Data entry'!B501="","",'Class-10 Data entry'!B501)</f>
        <v/>
      </c>
      <c r="C498" s="45" t="str">
        <f>IF('Class-10 Data entry'!C501="","",UPPER('Class-10 Data entry'!C501))</f>
        <v/>
      </c>
      <c r="D498" s="5" t="str">
        <f>IF('Class-10 Data entry'!D501="","",'Class-10 Data entry'!D501)</f>
        <v/>
      </c>
      <c r="E498" s="5" t="str">
        <f>IF('Class-10 Data entry'!E501="","",'Class-10 Data entry'!E501)</f>
        <v/>
      </c>
      <c r="F498" s="5" t="str">
        <f>IF('Class-10 Data entry'!F501:H501="","",ROUNDUP(AVERAGE('Class-10 Data entry'!F501:H501)*45%,0))</f>
        <v/>
      </c>
      <c r="G498" s="5" t="str">
        <f>IF('Class-10 Data entry'!J501="","",ROUNDUP('Class-10 Data entry'!K501*25%,0))</f>
        <v/>
      </c>
      <c r="H498" s="95" t="str">
        <f>IF('Class-10 Data entry'!L501="","",ROUNDUP('Class-10 Data entry'!L501,0))</f>
        <v/>
      </c>
      <c r="I498" s="95" t="str">
        <f>IF('Class-10 Data entry'!M501="","",ROUNDUP('Class-10 Data entry'!M501,0))</f>
        <v/>
      </c>
      <c r="J498" s="95" t="str">
        <f>IF('Class-10 Data entry'!N501="","",ROUNDUP('Class-10 Data entry'!N501,0))</f>
        <v/>
      </c>
      <c r="K498" s="95" t="str">
        <f>IF('Class-10 Data entry'!O501="","",ROUNDUP('Class-10 Data entry'!O501,0))</f>
        <v/>
      </c>
      <c r="L498" s="95" t="str">
        <f>IF('Class-10 Data entry'!P501="","",ROUNDUP('Class-10 Data entry'!P501,0))</f>
        <v/>
      </c>
      <c r="M498" s="95" t="str">
        <f>IF('Class-10 Data entry'!Q501="","",ROUNDUP('Class-10 Data entry'!Q501,0))</f>
        <v/>
      </c>
    </row>
    <row r="499" spans="1:13" ht="21" customHeight="1">
      <c r="A499" s="5" t="str">
        <f>IF('Class-10 Data entry'!A502="","",IF('Class-10 Data entry'!A502=0,"",'Class-10 Data entry'!A502))</f>
        <v/>
      </c>
      <c r="B499" s="5" t="str">
        <f>IF('Class-10 Data entry'!B502="","",'Class-10 Data entry'!B502)</f>
        <v/>
      </c>
      <c r="C499" s="45" t="str">
        <f>IF('Class-10 Data entry'!C502="","",UPPER('Class-10 Data entry'!C502))</f>
        <v/>
      </c>
      <c r="D499" s="5" t="str">
        <f>IF('Class-10 Data entry'!D502="","",'Class-10 Data entry'!D502)</f>
        <v/>
      </c>
      <c r="E499" s="5" t="str">
        <f>IF('Class-10 Data entry'!E502="","",'Class-10 Data entry'!E502)</f>
        <v/>
      </c>
      <c r="F499" s="5" t="str">
        <f>IF('Class-10 Data entry'!F502:H502="","",ROUNDUP(AVERAGE('Class-10 Data entry'!F502:H502)*45%,0))</f>
        <v/>
      </c>
      <c r="G499" s="5" t="str">
        <f>IF('Class-10 Data entry'!J502="","",ROUNDUP('Class-10 Data entry'!K502*25%,0))</f>
        <v/>
      </c>
      <c r="H499" s="95" t="str">
        <f>IF('Class-10 Data entry'!L502="","",ROUNDUP('Class-10 Data entry'!L502,0))</f>
        <v/>
      </c>
      <c r="I499" s="95" t="str">
        <f>IF('Class-10 Data entry'!M502="","",ROUNDUP('Class-10 Data entry'!M502,0))</f>
        <v/>
      </c>
      <c r="J499" s="95" t="str">
        <f>IF('Class-10 Data entry'!N502="","",ROUNDUP('Class-10 Data entry'!N502,0))</f>
        <v/>
      </c>
      <c r="K499" s="95" t="str">
        <f>IF('Class-10 Data entry'!O502="","",ROUNDUP('Class-10 Data entry'!O502,0))</f>
        <v/>
      </c>
      <c r="L499" s="95" t="str">
        <f>IF('Class-10 Data entry'!P502="","",ROUNDUP('Class-10 Data entry'!P502,0))</f>
        <v/>
      </c>
      <c r="M499" s="95" t="str">
        <f>IF('Class-10 Data entry'!Q502="","",ROUNDUP('Class-10 Data entry'!Q502,0))</f>
        <v/>
      </c>
    </row>
    <row r="500" spans="1:13" ht="21" customHeight="1">
      <c r="A500" s="5" t="str">
        <f>IF('Class-10 Data entry'!A503="","",IF('Class-10 Data entry'!A503=0,"",'Class-10 Data entry'!A503))</f>
        <v/>
      </c>
      <c r="B500" s="5" t="str">
        <f>IF('Class-10 Data entry'!B503="","",'Class-10 Data entry'!B503)</f>
        <v/>
      </c>
      <c r="C500" s="45" t="str">
        <f>IF('Class-10 Data entry'!C503="","",UPPER('Class-10 Data entry'!C503))</f>
        <v/>
      </c>
      <c r="D500" s="5" t="str">
        <f>IF('Class-10 Data entry'!D503="","",'Class-10 Data entry'!D503)</f>
        <v/>
      </c>
      <c r="E500" s="5" t="str">
        <f>IF('Class-10 Data entry'!E503="","",'Class-10 Data entry'!E503)</f>
        <v/>
      </c>
      <c r="F500" s="5" t="str">
        <f>IF('Class-10 Data entry'!F503:H503="","",ROUNDUP(AVERAGE('Class-10 Data entry'!F503:H503)*45%,0))</f>
        <v/>
      </c>
      <c r="G500" s="5" t="str">
        <f>IF('Class-10 Data entry'!J503="","",ROUNDUP('Class-10 Data entry'!K503*25%,0))</f>
        <v/>
      </c>
      <c r="H500" s="95" t="str">
        <f>IF('Class-10 Data entry'!L503="","",ROUNDUP('Class-10 Data entry'!L503,0))</f>
        <v/>
      </c>
      <c r="I500" s="95" t="str">
        <f>IF('Class-10 Data entry'!M503="","",ROUNDUP('Class-10 Data entry'!M503,0))</f>
        <v/>
      </c>
      <c r="J500" s="95" t="str">
        <f>IF('Class-10 Data entry'!N503="","",ROUNDUP('Class-10 Data entry'!N503,0))</f>
        <v/>
      </c>
      <c r="K500" s="95" t="str">
        <f>IF('Class-10 Data entry'!O503="","",ROUNDUP('Class-10 Data entry'!O503,0))</f>
        <v/>
      </c>
      <c r="L500" s="95" t="str">
        <f>IF('Class-10 Data entry'!P503="","",ROUNDUP('Class-10 Data entry'!P503,0))</f>
        <v/>
      </c>
      <c r="M500" s="95" t="str">
        <f>IF('Class-10 Data entry'!Q503="","",ROUNDUP('Class-10 Data entry'!Q503,0))</f>
        <v/>
      </c>
    </row>
    <row r="501" spans="1:13" ht="21" customHeight="1">
      <c r="A501" s="5" t="str">
        <f>IF('Class-10 Data entry'!A504="","",IF('Class-10 Data entry'!A504=0,"",'Class-10 Data entry'!A504))</f>
        <v/>
      </c>
      <c r="B501" s="5" t="str">
        <f>IF('Class-10 Data entry'!B504="","",'Class-10 Data entry'!B504)</f>
        <v/>
      </c>
      <c r="C501" s="45" t="str">
        <f>IF('Class-10 Data entry'!C504="","",UPPER('Class-10 Data entry'!C504))</f>
        <v/>
      </c>
      <c r="D501" s="5" t="str">
        <f>IF('Class-10 Data entry'!D504="","",'Class-10 Data entry'!D504)</f>
        <v/>
      </c>
      <c r="E501" s="5" t="str">
        <f>IF('Class-10 Data entry'!E504="","",'Class-10 Data entry'!E504)</f>
        <v/>
      </c>
      <c r="F501" s="5" t="str">
        <f>IF('Class-10 Data entry'!F504:H504="","",ROUNDUP(AVERAGE('Class-10 Data entry'!F504:H504)*45%,0))</f>
        <v/>
      </c>
      <c r="G501" s="5" t="str">
        <f>IF('Class-10 Data entry'!J504="","",ROUNDUP('Class-10 Data entry'!K504*25%,0))</f>
        <v/>
      </c>
      <c r="H501" s="95" t="str">
        <f>IF('Class-10 Data entry'!L504="","",ROUNDUP('Class-10 Data entry'!L504,0))</f>
        <v/>
      </c>
      <c r="I501" s="95" t="str">
        <f>IF('Class-10 Data entry'!M504="","",ROUNDUP('Class-10 Data entry'!M504,0))</f>
        <v/>
      </c>
      <c r="J501" s="95" t="str">
        <f>IF('Class-10 Data entry'!N504="","",ROUNDUP('Class-10 Data entry'!N504,0))</f>
        <v/>
      </c>
      <c r="K501" s="95" t="str">
        <f>IF('Class-10 Data entry'!O504="","",ROUNDUP('Class-10 Data entry'!O504,0))</f>
        <v/>
      </c>
      <c r="L501" s="95" t="str">
        <f>IF('Class-10 Data entry'!P504="","",ROUNDUP('Class-10 Data entry'!P504,0))</f>
        <v/>
      </c>
      <c r="M501" s="95" t="str">
        <f>IF('Class-10 Data entry'!Q504="","",ROUNDUP('Class-10 Data entry'!Q504,0))</f>
        <v/>
      </c>
    </row>
    <row r="502" spans="1:13" ht="21" customHeight="1">
      <c r="A502" s="5" t="str">
        <f>IF('Class-10 Data entry'!A505="","",IF('Class-10 Data entry'!A505=0,"",'Class-10 Data entry'!A505))</f>
        <v/>
      </c>
      <c r="B502" s="5" t="str">
        <f>IF('Class-10 Data entry'!B505="","",'Class-10 Data entry'!B505)</f>
        <v/>
      </c>
      <c r="C502" s="45" t="str">
        <f>IF('Class-10 Data entry'!C505="","",UPPER('Class-10 Data entry'!C505))</f>
        <v/>
      </c>
      <c r="D502" s="5" t="str">
        <f>IF('Class-10 Data entry'!D505="","",'Class-10 Data entry'!D505)</f>
        <v/>
      </c>
      <c r="E502" s="5" t="str">
        <f>IF('Class-10 Data entry'!E505="","",'Class-10 Data entry'!E505)</f>
        <v/>
      </c>
      <c r="F502" s="5" t="str">
        <f>IF('Class-10 Data entry'!F505:H505="","",ROUNDUP(AVERAGE('Class-10 Data entry'!F505:H505)*45%,0))</f>
        <v/>
      </c>
      <c r="G502" s="5" t="str">
        <f>IF('Class-10 Data entry'!J505="","",ROUNDUP('Class-10 Data entry'!K505*25%,0))</f>
        <v/>
      </c>
      <c r="H502" s="95" t="str">
        <f>IF('Class-10 Data entry'!L505="","",ROUNDUP('Class-10 Data entry'!L505,0))</f>
        <v/>
      </c>
      <c r="I502" s="95" t="str">
        <f>IF('Class-10 Data entry'!M505="","",ROUNDUP('Class-10 Data entry'!M505,0))</f>
        <v/>
      </c>
      <c r="J502" s="95" t="str">
        <f>IF('Class-10 Data entry'!N505="","",ROUNDUP('Class-10 Data entry'!N505,0))</f>
        <v/>
      </c>
      <c r="K502" s="95" t="str">
        <f>IF('Class-10 Data entry'!O505="","",ROUNDUP('Class-10 Data entry'!O505,0))</f>
        <v/>
      </c>
      <c r="L502" s="95" t="str">
        <f>IF('Class-10 Data entry'!P505="","",ROUNDUP('Class-10 Data entry'!P505,0))</f>
        <v/>
      </c>
      <c r="M502" s="95" t="str">
        <f>IF('Class-10 Data entry'!Q505="","",ROUNDUP('Class-10 Data entry'!Q505,0))</f>
        <v/>
      </c>
    </row>
    <row r="503" spans="1:13" ht="21" customHeight="1">
      <c r="A503" s="5" t="str">
        <f>IF('Class-10 Data entry'!A506="","",IF('Class-10 Data entry'!A506=0,"",'Class-10 Data entry'!A506))</f>
        <v/>
      </c>
      <c r="B503" s="5" t="str">
        <f>IF('Class-10 Data entry'!B506="","",'Class-10 Data entry'!B506)</f>
        <v/>
      </c>
      <c r="C503" s="45" t="str">
        <f>IF('Class-10 Data entry'!C506="","",UPPER('Class-10 Data entry'!C506))</f>
        <v/>
      </c>
      <c r="D503" s="5" t="str">
        <f>IF('Class-10 Data entry'!D506="","",'Class-10 Data entry'!D506)</f>
        <v/>
      </c>
      <c r="E503" s="5" t="str">
        <f>IF('Class-10 Data entry'!E506="","",'Class-10 Data entry'!E506)</f>
        <v/>
      </c>
      <c r="F503" s="5" t="str">
        <f>IF('Class-10 Data entry'!F506:H506="","",ROUNDUP(AVERAGE('Class-10 Data entry'!F506:H506)*45%,0))</f>
        <v/>
      </c>
      <c r="G503" s="5" t="str">
        <f>IF('Class-10 Data entry'!J506="","",ROUNDUP('Class-10 Data entry'!K506*25%,0))</f>
        <v/>
      </c>
      <c r="H503" s="95" t="str">
        <f>IF('Class-10 Data entry'!L506="","",ROUNDUP('Class-10 Data entry'!L506,0))</f>
        <v/>
      </c>
      <c r="I503" s="95" t="str">
        <f>IF('Class-10 Data entry'!M506="","",ROUNDUP('Class-10 Data entry'!M506,0))</f>
        <v/>
      </c>
      <c r="J503" s="95" t="str">
        <f>IF('Class-10 Data entry'!N506="","",ROUNDUP('Class-10 Data entry'!N506,0))</f>
        <v/>
      </c>
      <c r="K503" s="95" t="str">
        <f>IF('Class-10 Data entry'!O506="","",ROUNDUP('Class-10 Data entry'!O506,0))</f>
        <v/>
      </c>
      <c r="L503" s="95" t="str">
        <f>IF('Class-10 Data entry'!P506="","",ROUNDUP('Class-10 Data entry'!P506,0))</f>
        <v/>
      </c>
      <c r="M503" s="95" t="str">
        <f>IF('Class-10 Data entry'!Q506="","",ROUNDUP('Class-10 Data entry'!Q506,0))</f>
        <v/>
      </c>
    </row>
    <row r="504" spans="1:13" ht="21" customHeight="1">
      <c r="A504" s="5" t="str">
        <f>IF('Class-10 Data entry'!A507="","",IF('Class-10 Data entry'!A507=0,"",'Class-10 Data entry'!A507))</f>
        <v/>
      </c>
      <c r="B504" s="5" t="str">
        <f>IF('Class-10 Data entry'!B507="","",'Class-10 Data entry'!B507)</f>
        <v/>
      </c>
      <c r="C504" s="45" t="str">
        <f>IF('Class-10 Data entry'!C507="","",UPPER('Class-10 Data entry'!C507))</f>
        <v/>
      </c>
      <c r="D504" s="5" t="str">
        <f>IF('Class-10 Data entry'!D507="","",'Class-10 Data entry'!D507)</f>
        <v/>
      </c>
      <c r="E504" s="5" t="str">
        <f>IF('Class-10 Data entry'!E507="","",'Class-10 Data entry'!E507)</f>
        <v/>
      </c>
      <c r="F504" s="5" t="str">
        <f>IF('Class-10 Data entry'!F507:H507="","",ROUNDUP(AVERAGE('Class-10 Data entry'!F507:H507)*45%,0))</f>
        <v/>
      </c>
      <c r="G504" s="5" t="str">
        <f>IF('Class-10 Data entry'!J507="","",ROUNDUP('Class-10 Data entry'!K507*25%,0))</f>
        <v/>
      </c>
      <c r="H504" s="95" t="str">
        <f>IF('Class-10 Data entry'!L507="","",ROUNDUP('Class-10 Data entry'!L507,0))</f>
        <v/>
      </c>
      <c r="I504" s="95" t="str">
        <f>IF('Class-10 Data entry'!M507="","",ROUNDUP('Class-10 Data entry'!M507,0))</f>
        <v/>
      </c>
      <c r="J504" s="95" t="str">
        <f>IF('Class-10 Data entry'!N507="","",ROUNDUP('Class-10 Data entry'!N507,0))</f>
        <v/>
      </c>
      <c r="K504" s="95" t="str">
        <f>IF('Class-10 Data entry'!O507="","",ROUNDUP('Class-10 Data entry'!O507,0))</f>
        <v/>
      </c>
      <c r="L504" s="95" t="str">
        <f>IF('Class-10 Data entry'!P507="","",ROUNDUP('Class-10 Data entry'!P507,0))</f>
        <v/>
      </c>
      <c r="M504" s="95" t="str">
        <f>IF('Class-10 Data entry'!Q507="","",ROUNDUP('Class-10 Data entry'!Q507,0))</f>
        <v/>
      </c>
    </row>
    <row r="505" spans="1:13" ht="21" customHeight="1">
      <c r="A505" s="5" t="str">
        <f>IF('Class-10 Data entry'!A508="","",IF('Class-10 Data entry'!A508=0,"",'Class-10 Data entry'!A508))</f>
        <v/>
      </c>
      <c r="B505" s="5" t="str">
        <f>IF('Class-10 Data entry'!B508="","",'Class-10 Data entry'!B508)</f>
        <v/>
      </c>
      <c r="C505" s="45" t="str">
        <f>IF('Class-10 Data entry'!C508="","",UPPER('Class-10 Data entry'!C508))</f>
        <v/>
      </c>
      <c r="D505" s="5" t="str">
        <f>IF('Class-10 Data entry'!D508="","",'Class-10 Data entry'!D508)</f>
        <v/>
      </c>
      <c r="E505" s="5" t="str">
        <f>IF('Class-10 Data entry'!E508="","",'Class-10 Data entry'!E508)</f>
        <v/>
      </c>
      <c r="F505" s="5" t="str">
        <f>IF('Class-10 Data entry'!F508:H508="","",ROUNDUP(AVERAGE('Class-10 Data entry'!F508:H508)*45%,0))</f>
        <v/>
      </c>
      <c r="G505" s="5" t="str">
        <f>IF('Class-10 Data entry'!J508="","",ROUNDUP('Class-10 Data entry'!K508*25%,0))</f>
        <v/>
      </c>
      <c r="H505" s="95" t="str">
        <f>IF('Class-10 Data entry'!L508="","",ROUNDUP('Class-10 Data entry'!L508,0))</f>
        <v/>
      </c>
      <c r="I505" s="95" t="str">
        <f>IF('Class-10 Data entry'!M508="","",ROUNDUP('Class-10 Data entry'!M508,0))</f>
        <v/>
      </c>
      <c r="J505" s="95" t="str">
        <f>IF('Class-10 Data entry'!N508="","",ROUNDUP('Class-10 Data entry'!N508,0))</f>
        <v/>
      </c>
      <c r="K505" s="95" t="str">
        <f>IF('Class-10 Data entry'!O508="","",ROUNDUP('Class-10 Data entry'!O508,0))</f>
        <v/>
      </c>
      <c r="L505" s="95" t="str">
        <f>IF('Class-10 Data entry'!P508="","",ROUNDUP('Class-10 Data entry'!P508,0))</f>
        <v/>
      </c>
      <c r="M505" s="95" t="str">
        <f>IF('Class-10 Data entry'!Q508="","",ROUNDUP('Class-10 Data entry'!Q508,0))</f>
        <v/>
      </c>
    </row>
    <row r="506" spans="1:13" ht="21" customHeight="1">
      <c r="A506" s="5" t="str">
        <f>IF('Class-10 Data entry'!A509="","",IF('Class-10 Data entry'!A509=0,"",'Class-10 Data entry'!A509))</f>
        <v/>
      </c>
      <c r="B506" s="5" t="str">
        <f>IF('Class-10 Data entry'!B509="","",'Class-10 Data entry'!B509)</f>
        <v/>
      </c>
      <c r="C506" s="45" t="str">
        <f>IF('Class-10 Data entry'!C509="","",UPPER('Class-10 Data entry'!C509))</f>
        <v/>
      </c>
      <c r="D506" s="5" t="str">
        <f>IF('Class-10 Data entry'!D509="","",'Class-10 Data entry'!D509)</f>
        <v/>
      </c>
      <c r="E506" s="5" t="str">
        <f>IF('Class-10 Data entry'!E509="","",'Class-10 Data entry'!E509)</f>
        <v/>
      </c>
      <c r="F506" s="5" t="str">
        <f>IF('Class-10 Data entry'!F509:H509="","",ROUNDUP(AVERAGE('Class-10 Data entry'!F509:H509)*45%,0))</f>
        <v/>
      </c>
      <c r="G506" s="5" t="str">
        <f>IF('Class-10 Data entry'!J509="","",ROUNDUP('Class-10 Data entry'!K509*25%,0))</f>
        <v/>
      </c>
      <c r="H506" s="95" t="str">
        <f>IF('Class-10 Data entry'!L509="","",ROUNDUP('Class-10 Data entry'!L509,0))</f>
        <v/>
      </c>
      <c r="I506" s="95" t="str">
        <f>IF('Class-10 Data entry'!M509="","",ROUNDUP('Class-10 Data entry'!M509,0))</f>
        <v/>
      </c>
      <c r="J506" s="95" t="str">
        <f>IF('Class-10 Data entry'!N509="","",ROUNDUP('Class-10 Data entry'!N509,0))</f>
        <v/>
      </c>
      <c r="K506" s="95" t="str">
        <f>IF('Class-10 Data entry'!O509="","",ROUNDUP('Class-10 Data entry'!O509,0))</f>
        <v/>
      </c>
      <c r="L506" s="95" t="str">
        <f>IF('Class-10 Data entry'!P509="","",ROUNDUP('Class-10 Data entry'!P509,0))</f>
        <v/>
      </c>
      <c r="M506" s="95" t="str">
        <f>IF('Class-10 Data entry'!Q509="","",ROUNDUP('Class-10 Data entry'!Q509,0))</f>
        <v/>
      </c>
    </row>
    <row r="507" spans="1:13" ht="21" customHeight="1">
      <c r="A507" s="5" t="str">
        <f>IF('Class-10 Data entry'!A510="","",IF('Class-10 Data entry'!A510=0,"",'Class-10 Data entry'!A510))</f>
        <v/>
      </c>
      <c r="B507" s="5" t="str">
        <f>IF('Class-10 Data entry'!B510="","",'Class-10 Data entry'!B510)</f>
        <v/>
      </c>
      <c r="C507" s="45" t="str">
        <f>IF('Class-10 Data entry'!C510="","",UPPER('Class-10 Data entry'!C510))</f>
        <v/>
      </c>
      <c r="D507" s="5" t="str">
        <f>IF('Class-10 Data entry'!D510="","",'Class-10 Data entry'!D510)</f>
        <v/>
      </c>
      <c r="E507" s="5" t="str">
        <f>IF('Class-10 Data entry'!E510="","",'Class-10 Data entry'!E510)</f>
        <v/>
      </c>
      <c r="F507" s="5" t="str">
        <f>IF('Class-10 Data entry'!F510:H510="","",ROUNDUP(AVERAGE('Class-10 Data entry'!F510:H510)*45%,0))</f>
        <v/>
      </c>
      <c r="G507" s="5" t="str">
        <f>IF('Class-10 Data entry'!J510="","",ROUNDUP('Class-10 Data entry'!K510*25%,0))</f>
        <v/>
      </c>
      <c r="H507" s="95" t="str">
        <f>IF('Class-10 Data entry'!L510="","",ROUNDUP('Class-10 Data entry'!L510,0))</f>
        <v/>
      </c>
      <c r="I507" s="95" t="str">
        <f>IF('Class-10 Data entry'!M510="","",ROUNDUP('Class-10 Data entry'!M510,0))</f>
        <v/>
      </c>
      <c r="J507" s="95" t="str">
        <f>IF('Class-10 Data entry'!N510="","",ROUNDUP('Class-10 Data entry'!N510,0))</f>
        <v/>
      </c>
      <c r="K507" s="95" t="str">
        <f>IF('Class-10 Data entry'!O510="","",ROUNDUP('Class-10 Data entry'!O510,0))</f>
        <v/>
      </c>
      <c r="L507" s="95" t="str">
        <f>IF('Class-10 Data entry'!P510="","",ROUNDUP('Class-10 Data entry'!P510,0))</f>
        <v/>
      </c>
      <c r="M507" s="95" t="str">
        <f>IF('Class-10 Data entry'!Q510="","",ROUNDUP('Class-10 Data entry'!Q510,0))</f>
        <v/>
      </c>
    </row>
    <row r="508" spans="1:13" ht="21" customHeight="1">
      <c r="A508" s="5" t="str">
        <f>IF('Class-10 Data entry'!A511="","",IF('Class-10 Data entry'!A511=0,"",'Class-10 Data entry'!A511))</f>
        <v/>
      </c>
      <c r="B508" s="5" t="str">
        <f>IF('Class-10 Data entry'!B511="","",'Class-10 Data entry'!B511)</f>
        <v/>
      </c>
      <c r="C508" s="45" t="str">
        <f>IF('Class-10 Data entry'!C511="","",UPPER('Class-10 Data entry'!C511))</f>
        <v/>
      </c>
      <c r="D508" s="5" t="str">
        <f>IF('Class-10 Data entry'!D511="","",'Class-10 Data entry'!D511)</f>
        <v/>
      </c>
      <c r="E508" s="5" t="str">
        <f>IF('Class-10 Data entry'!E511="","",'Class-10 Data entry'!E511)</f>
        <v/>
      </c>
      <c r="F508" s="5" t="str">
        <f>IF('Class-10 Data entry'!F511:H511="","",ROUNDUP(AVERAGE('Class-10 Data entry'!F511:H511)*45%,0))</f>
        <v/>
      </c>
      <c r="G508" s="5" t="str">
        <f>IF('Class-10 Data entry'!J511="","",ROUNDUP('Class-10 Data entry'!K511*25%,0))</f>
        <v/>
      </c>
      <c r="H508" s="95" t="str">
        <f>IF('Class-10 Data entry'!L511="","",ROUNDUP('Class-10 Data entry'!L511,0))</f>
        <v/>
      </c>
      <c r="I508" s="95" t="str">
        <f>IF('Class-10 Data entry'!M511="","",ROUNDUP('Class-10 Data entry'!M511,0))</f>
        <v/>
      </c>
      <c r="J508" s="95" t="str">
        <f>IF('Class-10 Data entry'!N511="","",ROUNDUP('Class-10 Data entry'!N511,0))</f>
        <v/>
      </c>
      <c r="K508" s="95" t="str">
        <f>IF('Class-10 Data entry'!O511="","",ROUNDUP('Class-10 Data entry'!O511,0))</f>
        <v/>
      </c>
      <c r="L508" s="95" t="str">
        <f>IF('Class-10 Data entry'!P511="","",ROUNDUP('Class-10 Data entry'!P511,0))</f>
        <v/>
      </c>
      <c r="M508" s="95" t="str">
        <f>IF('Class-10 Data entry'!Q511="","",ROUNDUP('Class-10 Data entry'!Q511,0))</f>
        <v/>
      </c>
    </row>
    <row r="509" spans="1:13" ht="21" customHeight="1">
      <c r="A509" s="5" t="str">
        <f>IF('Class-10 Data entry'!A512="","",IF('Class-10 Data entry'!A512=0,"",'Class-10 Data entry'!A512))</f>
        <v/>
      </c>
      <c r="B509" s="5" t="str">
        <f>IF('Class-10 Data entry'!B512="","",'Class-10 Data entry'!B512)</f>
        <v/>
      </c>
      <c r="C509" s="45" t="str">
        <f>IF('Class-10 Data entry'!C512="","",UPPER('Class-10 Data entry'!C512))</f>
        <v/>
      </c>
      <c r="D509" s="5" t="str">
        <f>IF('Class-10 Data entry'!D512="","",'Class-10 Data entry'!D512)</f>
        <v/>
      </c>
      <c r="E509" s="5" t="str">
        <f>IF('Class-10 Data entry'!E512="","",'Class-10 Data entry'!E512)</f>
        <v/>
      </c>
      <c r="F509" s="5" t="str">
        <f>IF('Class-10 Data entry'!F512:H512="","",ROUNDUP(AVERAGE('Class-10 Data entry'!F512:H512)*45%,0))</f>
        <v/>
      </c>
      <c r="G509" s="5" t="str">
        <f>IF('Class-10 Data entry'!J512="","",ROUNDUP('Class-10 Data entry'!K512*25%,0))</f>
        <v/>
      </c>
      <c r="H509" s="95" t="str">
        <f>IF('Class-10 Data entry'!L512="","",ROUNDUP('Class-10 Data entry'!L512,0))</f>
        <v/>
      </c>
      <c r="I509" s="95" t="str">
        <f>IF('Class-10 Data entry'!M512="","",ROUNDUP('Class-10 Data entry'!M512,0))</f>
        <v/>
      </c>
      <c r="J509" s="95" t="str">
        <f>IF('Class-10 Data entry'!N512="","",ROUNDUP('Class-10 Data entry'!N512,0))</f>
        <v/>
      </c>
      <c r="K509" s="95" t="str">
        <f>IF('Class-10 Data entry'!O512="","",ROUNDUP('Class-10 Data entry'!O512,0))</f>
        <v/>
      </c>
      <c r="L509" s="95" t="str">
        <f>IF('Class-10 Data entry'!P512="","",ROUNDUP('Class-10 Data entry'!P512,0))</f>
        <v/>
      </c>
      <c r="M509" s="95" t="str">
        <f>IF('Class-10 Data entry'!Q512="","",ROUNDUP('Class-10 Data entry'!Q512,0))</f>
        <v/>
      </c>
    </row>
    <row r="510" spans="1:13" ht="21" customHeight="1">
      <c r="A510" s="5" t="str">
        <f>IF('Class-10 Data entry'!A513="","",IF('Class-10 Data entry'!A513=0,"",'Class-10 Data entry'!A513))</f>
        <v/>
      </c>
      <c r="B510" s="5" t="str">
        <f>IF('Class-10 Data entry'!B513="","",'Class-10 Data entry'!B513)</f>
        <v/>
      </c>
      <c r="C510" s="45" t="str">
        <f>IF('Class-10 Data entry'!C513="","",UPPER('Class-10 Data entry'!C513))</f>
        <v/>
      </c>
      <c r="D510" s="5" t="str">
        <f>IF('Class-10 Data entry'!D513="","",'Class-10 Data entry'!D513)</f>
        <v/>
      </c>
      <c r="E510" s="5" t="str">
        <f>IF('Class-10 Data entry'!E513="","",'Class-10 Data entry'!E513)</f>
        <v/>
      </c>
      <c r="F510" s="5" t="str">
        <f>IF('Class-10 Data entry'!F513:H513="","",ROUNDUP(AVERAGE('Class-10 Data entry'!F513:H513)*45%,0))</f>
        <v/>
      </c>
      <c r="G510" s="5" t="str">
        <f>IF('Class-10 Data entry'!J513="","",ROUNDUP('Class-10 Data entry'!K513*25%,0))</f>
        <v/>
      </c>
      <c r="H510" s="95" t="str">
        <f>IF('Class-10 Data entry'!L513="","",ROUNDUP('Class-10 Data entry'!L513,0))</f>
        <v/>
      </c>
      <c r="I510" s="95" t="str">
        <f>IF('Class-10 Data entry'!M513="","",ROUNDUP('Class-10 Data entry'!M513,0))</f>
        <v/>
      </c>
      <c r="J510" s="95" t="str">
        <f>IF('Class-10 Data entry'!N513="","",ROUNDUP('Class-10 Data entry'!N513,0))</f>
        <v/>
      </c>
      <c r="K510" s="95" t="str">
        <f>IF('Class-10 Data entry'!O513="","",ROUNDUP('Class-10 Data entry'!O513,0))</f>
        <v/>
      </c>
      <c r="L510" s="95" t="str">
        <f>IF('Class-10 Data entry'!P513="","",ROUNDUP('Class-10 Data entry'!P513,0))</f>
        <v/>
      </c>
      <c r="M510" s="95" t="str">
        <f>IF('Class-10 Data entry'!Q513="","",ROUNDUP('Class-10 Data entry'!Q513,0))</f>
        <v/>
      </c>
    </row>
    <row r="511" spans="1:13" ht="21" customHeight="1">
      <c r="A511" s="5" t="str">
        <f>IF('Class-10 Data entry'!A514="","",IF('Class-10 Data entry'!A514=0,"",'Class-10 Data entry'!A514))</f>
        <v/>
      </c>
      <c r="B511" s="5" t="str">
        <f>IF('Class-10 Data entry'!B514="","",'Class-10 Data entry'!B514)</f>
        <v/>
      </c>
      <c r="C511" s="45" t="str">
        <f>IF('Class-10 Data entry'!C514="","",UPPER('Class-10 Data entry'!C514))</f>
        <v/>
      </c>
      <c r="D511" s="5" t="str">
        <f>IF('Class-10 Data entry'!D514="","",'Class-10 Data entry'!D514)</f>
        <v/>
      </c>
      <c r="E511" s="5" t="str">
        <f>IF('Class-10 Data entry'!E514="","",'Class-10 Data entry'!E514)</f>
        <v/>
      </c>
      <c r="F511" s="5" t="str">
        <f>IF('Class-10 Data entry'!F514:H514="","",ROUNDUP(AVERAGE('Class-10 Data entry'!F514:H514)*45%,0))</f>
        <v/>
      </c>
      <c r="G511" s="5" t="str">
        <f>IF('Class-10 Data entry'!J514="","",ROUNDUP('Class-10 Data entry'!K514*25%,0))</f>
        <v/>
      </c>
      <c r="H511" s="95" t="str">
        <f>IF('Class-10 Data entry'!L514="","",ROUNDUP('Class-10 Data entry'!L514,0))</f>
        <v/>
      </c>
      <c r="I511" s="95" t="str">
        <f>IF('Class-10 Data entry'!M514="","",ROUNDUP('Class-10 Data entry'!M514,0))</f>
        <v/>
      </c>
      <c r="J511" s="95" t="str">
        <f>IF('Class-10 Data entry'!N514="","",ROUNDUP('Class-10 Data entry'!N514,0))</f>
        <v/>
      </c>
      <c r="K511" s="95" t="str">
        <f>IF('Class-10 Data entry'!O514="","",ROUNDUP('Class-10 Data entry'!O514,0))</f>
        <v/>
      </c>
      <c r="L511" s="95" t="str">
        <f>IF('Class-10 Data entry'!P514="","",ROUNDUP('Class-10 Data entry'!P514,0))</f>
        <v/>
      </c>
      <c r="M511" s="95" t="str">
        <f>IF('Class-10 Data entry'!Q514="","",ROUNDUP('Class-10 Data entry'!Q514,0))</f>
        <v/>
      </c>
    </row>
    <row r="512" spans="1:13" ht="21" customHeight="1">
      <c r="A512" s="5" t="str">
        <f>IF('Class-10 Data entry'!A515="","",IF('Class-10 Data entry'!A515=0,"",'Class-10 Data entry'!A515))</f>
        <v/>
      </c>
      <c r="B512" s="5" t="str">
        <f>IF('Class-10 Data entry'!B515="","",'Class-10 Data entry'!B515)</f>
        <v/>
      </c>
      <c r="C512" s="45" t="str">
        <f>IF('Class-10 Data entry'!C515="","",UPPER('Class-10 Data entry'!C515))</f>
        <v/>
      </c>
      <c r="D512" s="5" t="str">
        <f>IF('Class-10 Data entry'!D515="","",'Class-10 Data entry'!D515)</f>
        <v/>
      </c>
      <c r="E512" s="5" t="str">
        <f>IF('Class-10 Data entry'!E515="","",'Class-10 Data entry'!E515)</f>
        <v/>
      </c>
      <c r="F512" s="5" t="str">
        <f>IF('Class-10 Data entry'!F515:H515="","",ROUNDUP(AVERAGE('Class-10 Data entry'!F515:H515)*45%,0))</f>
        <v/>
      </c>
      <c r="G512" s="5" t="str">
        <f>IF('Class-10 Data entry'!J515="","",ROUNDUP('Class-10 Data entry'!K515*25%,0))</f>
        <v/>
      </c>
      <c r="H512" s="95" t="str">
        <f>IF('Class-10 Data entry'!L515="","",ROUNDUP('Class-10 Data entry'!L515,0))</f>
        <v/>
      </c>
      <c r="I512" s="95" t="str">
        <f>IF('Class-10 Data entry'!M515="","",ROUNDUP('Class-10 Data entry'!M515,0))</f>
        <v/>
      </c>
      <c r="J512" s="95" t="str">
        <f>IF('Class-10 Data entry'!N515="","",ROUNDUP('Class-10 Data entry'!N515,0))</f>
        <v/>
      </c>
      <c r="K512" s="95" t="str">
        <f>IF('Class-10 Data entry'!O515="","",ROUNDUP('Class-10 Data entry'!O515,0))</f>
        <v/>
      </c>
      <c r="L512" s="95" t="str">
        <f>IF('Class-10 Data entry'!P515="","",ROUNDUP('Class-10 Data entry'!P515,0))</f>
        <v/>
      </c>
      <c r="M512" s="95" t="str">
        <f>IF('Class-10 Data entry'!Q515="","",ROUNDUP('Class-10 Data entry'!Q515,0))</f>
        <v/>
      </c>
    </row>
    <row r="513" spans="1:13" ht="21" customHeight="1">
      <c r="A513" s="5" t="str">
        <f>IF('Class-10 Data entry'!A516="","",IF('Class-10 Data entry'!A516=0,"",'Class-10 Data entry'!A516))</f>
        <v/>
      </c>
      <c r="B513" s="5" t="str">
        <f>IF('Class-10 Data entry'!B516="","",'Class-10 Data entry'!B516)</f>
        <v/>
      </c>
      <c r="C513" s="45" t="str">
        <f>IF('Class-10 Data entry'!C516="","",UPPER('Class-10 Data entry'!C516))</f>
        <v/>
      </c>
      <c r="D513" s="5" t="str">
        <f>IF('Class-10 Data entry'!D516="","",'Class-10 Data entry'!D516)</f>
        <v/>
      </c>
      <c r="E513" s="5" t="str">
        <f>IF('Class-10 Data entry'!E516="","",'Class-10 Data entry'!E516)</f>
        <v/>
      </c>
      <c r="F513" s="5" t="str">
        <f>IF('Class-10 Data entry'!F516:H516="","",ROUNDUP(AVERAGE('Class-10 Data entry'!F516:H516)*45%,0))</f>
        <v/>
      </c>
      <c r="G513" s="5" t="str">
        <f>IF('Class-10 Data entry'!J516="","",ROUNDUP('Class-10 Data entry'!K516*25%,0))</f>
        <v/>
      </c>
      <c r="H513" s="95" t="str">
        <f>IF('Class-10 Data entry'!L516="","",ROUNDUP('Class-10 Data entry'!L516,0))</f>
        <v/>
      </c>
      <c r="I513" s="95" t="str">
        <f>IF('Class-10 Data entry'!M516="","",ROUNDUP('Class-10 Data entry'!M516,0))</f>
        <v/>
      </c>
      <c r="J513" s="95" t="str">
        <f>IF('Class-10 Data entry'!N516="","",ROUNDUP('Class-10 Data entry'!N516,0))</f>
        <v/>
      </c>
      <c r="K513" s="95" t="str">
        <f>IF('Class-10 Data entry'!O516="","",ROUNDUP('Class-10 Data entry'!O516,0))</f>
        <v/>
      </c>
      <c r="L513" s="95" t="str">
        <f>IF('Class-10 Data entry'!P516="","",ROUNDUP('Class-10 Data entry'!P516,0))</f>
        <v/>
      </c>
      <c r="M513" s="95" t="str">
        <f>IF('Class-10 Data entry'!Q516="","",ROUNDUP('Class-10 Data entry'!Q516,0))</f>
        <v/>
      </c>
    </row>
    <row r="514" spans="1:13" ht="21" customHeight="1">
      <c r="A514" s="5" t="str">
        <f>IF('Class-10 Data entry'!A517="","",IF('Class-10 Data entry'!A517=0,"",'Class-10 Data entry'!A517))</f>
        <v/>
      </c>
      <c r="B514" s="5" t="str">
        <f>IF('Class-10 Data entry'!B517="","",'Class-10 Data entry'!B517)</f>
        <v/>
      </c>
      <c r="C514" s="45" t="str">
        <f>IF('Class-10 Data entry'!C517="","",UPPER('Class-10 Data entry'!C517))</f>
        <v/>
      </c>
      <c r="D514" s="5" t="str">
        <f>IF('Class-10 Data entry'!D517="","",'Class-10 Data entry'!D517)</f>
        <v/>
      </c>
      <c r="E514" s="5" t="str">
        <f>IF('Class-10 Data entry'!E517="","",'Class-10 Data entry'!E517)</f>
        <v/>
      </c>
      <c r="F514" s="5" t="str">
        <f>IF('Class-10 Data entry'!F517:H517="","",ROUNDUP(AVERAGE('Class-10 Data entry'!F517:H517)*45%,0))</f>
        <v/>
      </c>
      <c r="G514" s="5" t="str">
        <f>IF('Class-10 Data entry'!J517="","",ROUNDUP('Class-10 Data entry'!K517*25%,0))</f>
        <v/>
      </c>
      <c r="H514" s="95" t="str">
        <f>IF('Class-10 Data entry'!L517="","",ROUNDUP('Class-10 Data entry'!L517,0))</f>
        <v/>
      </c>
      <c r="I514" s="95" t="str">
        <f>IF('Class-10 Data entry'!M517="","",ROUNDUP('Class-10 Data entry'!M517,0))</f>
        <v/>
      </c>
      <c r="J514" s="95" t="str">
        <f>IF('Class-10 Data entry'!N517="","",ROUNDUP('Class-10 Data entry'!N517,0))</f>
        <v/>
      </c>
      <c r="K514" s="95" t="str">
        <f>IF('Class-10 Data entry'!O517="","",ROUNDUP('Class-10 Data entry'!O517,0))</f>
        <v/>
      </c>
      <c r="L514" s="95" t="str">
        <f>IF('Class-10 Data entry'!P517="","",ROUNDUP('Class-10 Data entry'!P517,0))</f>
        <v/>
      </c>
      <c r="M514" s="95" t="str">
        <f>IF('Class-10 Data entry'!Q517="","",ROUNDUP('Class-10 Data entry'!Q517,0))</f>
        <v/>
      </c>
    </row>
    <row r="515" spans="1:13" ht="21" customHeight="1">
      <c r="A515" s="5" t="str">
        <f>IF('Class-10 Data entry'!A518="","",IF('Class-10 Data entry'!A518=0,"",'Class-10 Data entry'!A518))</f>
        <v/>
      </c>
      <c r="B515" s="5" t="str">
        <f>IF('Class-10 Data entry'!B518="","",'Class-10 Data entry'!B518)</f>
        <v/>
      </c>
      <c r="C515" s="45" t="str">
        <f>IF('Class-10 Data entry'!C518="","",UPPER('Class-10 Data entry'!C518))</f>
        <v/>
      </c>
      <c r="D515" s="5" t="str">
        <f>IF('Class-10 Data entry'!D518="","",'Class-10 Data entry'!D518)</f>
        <v/>
      </c>
      <c r="E515" s="5" t="str">
        <f>IF('Class-10 Data entry'!E518="","",'Class-10 Data entry'!E518)</f>
        <v/>
      </c>
      <c r="F515" s="5" t="str">
        <f>IF('Class-10 Data entry'!F518:H518="","",ROUNDUP(AVERAGE('Class-10 Data entry'!F518:H518)*45%,0))</f>
        <v/>
      </c>
      <c r="G515" s="5" t="str">
        <f>IF('Class-10 Data entry'!J518="","",ROUNDUP('Class-10 Data entry'!K518*25%,0))</f>
        <v/>
      </c>
      <c r="H515" s="95" t="str">
        <f>IF('Class-10 Data entry'!L518="","",ROUNDUP('Class-10 Data entry'!L518,0))</f>
        <v/>
      </c>
      <c r="I515" s="95" t="str">
        <f>IF('Class-10 Data entry'!M518="","",ROUNDUP('Class-10 Data entry'!M518,0))</f>
        <v/>
      </c>
      <c r="J515" s="95" t="str">
        <f>IF('Class-10 Data entry'!N518="","",ROUNDUP('Class-10 Data entry'!N518,0))</f>
        <v/>
      </c>
      <c r="K515" s="95" t="str">
        <f>IF('Class-10 Data entry'!O518="","",ROUNDUP('Class-10 Data entry'!O518,0))</f>
        <v/>
      </c>
      <c r="L515" s="95" t="str">
        <f>IF('Class-10 Data entry'!P518="","",ROUNDUP('Class-10 Data entry'!P518,0))</f>
        <v/>
      </c>
      <c r="M515" s="95" t="str">
        <f>IF('Class-10 Data entry'!Q518="","",ROUNDUP('Class-10 Data entry'!Q518,0))</f>
        <v/>
      </c>
    </row>
    <row r="516" spans="1:13" ht="21" customHeight="1">
      <c r="A516" s="5" t="str">
        <f>IF('Class-10 Data entry'!A519="","",IF('Class-10 Data entry'!A519=0,"",'Class-10 Data entry'!A519))</f>
        <v/>
      </c>
      <c r="B516" s="5" t="str">
        <f>IF('Class-10 Data entry'!B519="","",'Class-10 Data entry'!B519)</f>
        <v/>
      </c>
      <c r="C516" s="45" t="str">
        <f>IF('Class-10 Data entry'!C519="","",UPPER('Class-10 Data entry'!C519))</f>
        <v/>
      </c>
      <c r="D516" s="5" t="str">
        <f>IF('Class-10 Data entry'!D519="","",'Class-10 Data entry'!D519)</f>
        <v/>
      </c>
      <c r="E516" s="5" t="str">
        <f>IF('Class-10 Data entry'!E519="","",'Class-10 Data entry'!E519)</f>
        <v/>
      </c>
      <c r="F516" s="5" t="str">
        <f>IF('Class-10 Data entry'!F519:H519="","",ROUNDUP(AVERAGE('Class-10 Data entry'!F519:H519)*45%,0))</f>
        <v/>
      </c>
      <c r="G516" s="5" t="str">
        <f>IF('Class-10 Data entry'!J519="","",ROUNDUP('Class-10 Data entry'!K519*25%,0))</f>
        <v/>
      </c>
      <c r="H516" s="95" t="str">
        <f>IF('Class-10 Data entry'!L519="","",ROUNDUP('Class-10 Data entry'!L519,0))</f>
        <v/>
      </c>
      <c r="I516" s="95" t="str">
        <f>IF('Class-10 Data entry'!M519="","",ROUNDUP('Class-10 Data entry'!M519,0))</f>
        <v/>
      </c>
      <c r="J516" s="95" t="str">
        <f>IF('Class-10 Data entry'!N519="","",ROUNDUP('Class-10 Data entry'!N519,0))</f>
        <v/>
      </c>
      <c r="K516" s="95" t="str">
        <f>IF('Class-10 Data entry'!O519="","",ROUNDUP('Class-10 Data entry'!O519,0))</f>
        <v/>
      </c>
      <c r="L516" s="95" t="str">
        <f>IF('Class-10 Data entry'!P519="","",ROUNDUP('Class-10 Data entry'!P519,0))</f>
        <v/>
      </c>
      <c r="M516" s="95" t="str">
        <f>IF('Class-10 Data entry'!Q519="","",ROUNDUP('Class-10 Data entry'!Q519,0))</f>
        <v/>
      </c>
    </row>
    <row r="517" spans="1:13" ht="21" customHeight="1">
      <c r="A517" s="5" t="str">
        <f>IF('Class-10 Data entry'!A520="","",IF('Class-10 Data entry'!A520=0,"",'Class-10 Data entry'!A520))</f>
        <v/>
      </c>
      <c r="B517" s="5" t="str">
        <f>IF('Class-10 Data entry'!B520="","",'Class-10 Data entry'!B520)</f>
        <v/>
      </c>
      <c r="C517" s="45" t="str">
        <f>IF('Class-10 Data entry'!C520="","",UPPER('Class-10 Data entry'!C520))</f>
        <v/>
      </c>
      <c r="D517" s="5" t="str">
        <f>IF('Class-10 Data entry'!D520="","",'Class-10 Data entry'!D520)</f>
        <v/>
      </c>
      <c r="E517" s="5" t="str">
        <f>IF('Class-10 Data entry'!E520="","",'Class-10 Data entry'!E520)</f>
        <v/>
      </c>
      <c r="F517" s="5" t="str">
        <f>IF('Class-10 Data entry'!F520:H520="","",ROUNDUP(AVERAGE('Class-10 Data entry'!F520:H520)*45%,0))</f>
        <v/>
      </c>
      <c r="G517" s="5" t="str">
        <f>IF('Class-10 Data entry'!J520="","",ROUNDUP('Class-10 Data entry'!K520*25%,0))</f>
        <v/>
      </c>
      <c r="H517" s="95" t="str">
        <f>IF('Class-10 Data entry'!L520="","",ROUNDUP('Class-10 Data entry'!L520,0))</f>
        <v/>
      </c>
      <c r="I517" s="95" t="str">
        <f>IF('Class-10 Data entry'!M520="","",ROUNDUP('Class-10 Data entry'!M520,0))</f>
        <v/>
      </c>
      <c r="J517" s="95" t="str">
        <f>IF('Class-10 Data entry'!N520="","",ROUNDUP('Class-10 Data entry'!N520,0))</f>
        <v/>
      </c>
      <c r="K517" s="95" t="str">
        <f>IF('Class-10 Data entry'!O520="","",ROUNDUP('Class-10 Data entry'!O520,0))</f>
        <v/>
      </c>
      <c r="L517" s="95" t="str">
        <f>IF('Class-10 Data entry'!P520="","",ROUNDUP('Class-10 Data entry'!P520,0))</f>
        <v/>
      </c>
      <c r="M517" s="95" t="str">
        <f>IF('Class-10 Data entry'!Q520="","",ROUNDUP('Class-10 Data entry'!Q520,0))</f>
        <v/>
      </c>
    </row>
    <row r="518" spans="1:13" ht="21" customHeight="1">
      <c r="A518" s="5" t="str">
        <f>IF('Class-10 Data entry'!A521="","",IF('Class-10 Data entry'!A521=0,"",'Class-10 Data entry'!A521))</f>
        <v/>
      </c>
      <c r="B518" s="5" t="str">
        <f>IF('Class-10 Data entry'!B521="","",'Class-10 Data entry'!B521)</f>
        <v/>
      </c>
      <c r="C518" s="45" t="str">
        <f>IF('Class-10 Data entry'!C521="","",UPPER('Class-10 Data entry'!C521))</f>
        <v/>
      </c>
      <c r="D518" s="5" t="str">
        <f>IF('Class-10 Data entry'!D521="","",'Class-10 Data entry'!D521)</f>
        <v/>
      </c>
      <c r="E518" s="5" t="str">
        <f>IF('Class-10 Data entry'!E521="","",'Class-10 Data entry'!E521)</f>
        <v/>
      </c>
      <c r="F518" s="5" t="str">
        <f>IF('Class-10 Data entry'!F521:H521="","",ROUNDUP(AVERAGE('Class-10 Data entry'!F521:H521)*45%,0))</f>
        <v/>
      </c>
      <c r="G518" s="5" t="str">
        <f>IF('Class-10 Data entry'!J521="","",ROUNDUP('Class-10 Data entry'!K521*25%,0))</f>
        <v/>
      </c>
      <c r="H518" s="95" t="str">
        <f>IF('Class-10 Data entry'!L521="","",ROUNDUP('Class-10 Data entry'!L521,0))</f>
        <v/>
      </c>
      <c r="I518" s="95" t="str">
        <f>IF('Class-10 Data entry'!M521="","",ROUNDUP('Class-10 Data entry'!M521,0))</f>
        <v/>
      </c>
      <c r="J518" s="95" t="str">
        <f>IF('Class-10 Data entry'!N521="","",ROUNDUP('Class-10 Data entry'!N521,0))</f>
        <v/>
      </c>
      <c r="K518" s="95" t="str">
        <f>IF('Class-10 Data entry'!O521="","",ROUNDUP('Class-10 Data entry'!O521,0))</f>
        <v/>
      </c>
      <c r="L518" s="95" t="str">
        <f>IF('Class-10 Data entry'!P521="","",ROUNDUP('Class-10 Data entry'!P521,0))</f>
        <v/>
      </c>
      <c r="M518" s="95" t="str">
        <f>IF('Class-10 Data entry'!Q521="","",ROUNDUP('Class-10 Data entry'!Q521,0))</f>
        <v/>
      </c>
    </row>
    <row r="519" spans="1:13" ht="21" customHeight="1">
      <c r="A519" s="5" t="str">
        <f>IF('Class-10 Data entry'!A522="","",IF('Class-10 Data entry'!A522=0,"",'Class-10 Data entry'!A522))</f>
        <v/>
      </c>
      <c r="B519" s="5" t="str">
        <f>IF('Class-10 Data entry'!B522="","",'Class-10 Data entry'!B522)</f>
        <v/>
      </c>
      <c r="C519" s="45" t="str">
        <f>IF('Class-10 Data entry'!C522="","",UPPER('Class-10 Data entry'!C522))</f>
        <v/>
      </c>
      <c r="D519" s="5" t="str">
        <f>IF('Class-10 Data entry'!D522="","",'Class-10 Data entry'!D522)</f>
        <v/>
      </c>
      <c r="E519" s="5" t="str">
        <f>IF('Class-10 Data entry'!E522="","",'Class-10 Data entry'!E522)</f>
        <v/>
      </c>
      <c r="F519" s="5" t="str">
        <f>IF('Class-10 Data entry'!F522:H522="","",ROUNDUP(AVERAGE('Class-10 Data entry'!F522:H522)*45%,0))</f>
        <v/>
      </c>
      <c r="G519" s="5" t="str">
        <f>IF('Class-10 Data entry'!J522="","",ROUNDUP('Class-10 Data entry'!K522*25%,0))</f>
        <v/>
      </c>
      <c r="H519" s="95" t="str">
        <f>IF('Class-10 Data entry'!L522="","",ROUNDUP('Class-10 Data entry'!L522,0))</f>
        <v/>
      </c>
      <c r="I519" s="95" t="str">
        <f>IF('Class-10 Data entry'!M522="","",ROUNDUP('Class-10 Data entry'!M522,0))</f>
        <v/>
      </c>
      <c r="J519" s="95" t="str">
        <f>IF('Class-10 Data entry'!N522="","",ROUNDUP('Class-10 Data entry'!N522,0))</f>
        <v/>
      </c>
      <c r="K519" s="95" t="str">
        <f>IF('Class-10 Data entry'!O522="","",ROUNDUP('Class-10 Data entry'!O522,0))</f>
        <v/>
      </c>
      <c r="L519" s="95" t="str">
        <f>IF('Class-10 Data entry'!P522="","",ROUNDUP('Class-10 Data entry'!P522,0))</f>
        <v/>
      </c>
      <c r="M519" s="95" t="str">
        <f>IF('Class-10 Data entry'!Q522="","",ROUNDUP('Class-10 Data entry'!Q522,0))</f>
        <v/>
      </c>
    </row>
    <row r="520" spans="1:13" ht="21" customHeight="1">
      <c r="A520" s="5" t="str">
        <f>IF('Class-10 Data entry'!A523="","",IF('Class-10 Data entry'!A523=0,"",'Class-10 Data entry'!A523))</f>
        <v/>
      </c>
      <c r="B520" s="5" t="str">
        <f>IF('Class-10 Data entry'!B523="","",'Class-10 Data entry'!B523)</f>
        <v/>
      </c>
      <c r="C520" s="45" t="str">
        <f>IF('Class-10 Data entry'!C523="","",UPPER('Class-10 Data entry'!C523))</f>
        <v/>
      </c>
      <c r="D520" s="5" t="str">
        <f>IF('Class-10 Data entry'!D523="","",'Class-10 Data entry'!D523)</f>
        <v/>
      </c>
      <c r="E520" s="5" t="str">
        <f>IF('Class-10 Data entry'!E523="","",'Class-10 Data entry'!E523)</f>
        <v/>
      </c>
      <c r="F520" s="5" t="str">
        <f>IF('Class-10 Data entry'!F523:H523="","",ROUNDUP(AVERAGE('Class-10 Data entry'!F523:H523)*45%,0))</f>
        <v/>
      </c>
      <c r="G520" s="5" t="str">
        <f>IF('Class-10 Data entry'!J523="","",ROUNDUP('Class-10 Data entry'!K523*25%,0))</f>
        <v/>
      </c>
      <c r="H520" s="95" t="str">
        <f>IF('Class-10 Data entry'!L523="","",ROUNDUP('Class-10 Data entry'!L523,0))</f>
        <v/>
      </c>
      <c r="I520" s="95" t="str">
        <f>IF('Class-10 Data entry'!M523="","",ROUNDUP('Class-10 Data entry'!M523,0))</f>
        <v/>
      </c>
      <c r="J520" s="95" t="str">
        <f>IF('Class-10 Data entry'!N523="","",ROUNDUP('Class-10 Data entry'!N523,0))</f>
        <v/>
      </c>
      <c r="K520" s="95" t="str">
        <f>IF('Class-10 Data entry'!O523="","",ROUNDUP('Class-10 Data entry'!O523,0))</f>
        <v/>
      </c>
      <c r="L520" s="95" t="str">
        <f>IF('Class-10 Data entry'!P523="","",ROUNDUP('Class-10 Data entry'!P523,0))</f>
        <v/>
      </c>
      <c r="M520" s="95" t="str">
        <f>IF('Class-10 Data entry'!Q523="","",ROUNDUP('Class-10 Data entry'!Q523,0))</f>
        <v/>
      </c>
    </row>
    <row r="521" spans="1:13" ht="21" customHeight="1">
      <c r="A521" s="5" t="str">
        <f>IF('Class-10 Data entry'!A524="","",IF('Class-10 Data entry'!A524=0,"",'Class-10 Data entry'!A524))</f>
        <v/>
      </c>
      <c r="B521" s="5" t="str">
        <f>IF('Class-10 Data entry'!B524="","",'Class-10 Data entry'!B524)</f>
        <v/>
      </c>
      <c r="C521" s="45" t="str">
        <f>IF('Class-10 Data entry'!C524="","",UPPER('Class-10 Data entry'!C524))</f>
        <v/>
      </c>
      <c r="D521" s="5" t="str">
        <f>IF('Class-10 Data entry'!D524="","",'Class-10 Data entry'!D524)</f>
        <v/>
      </c>
      <c r="E521" s="5" t="str">
        <f>IF('Class-10 Data entry'!E524="","",'Class-10 Data entry'!E524)</f>
        <v/>
      </c>
      <c r="F521" s="5" t="str">
        <f>IF('Class-10 Data entry'!F524:H524="","",ROUNDUP(AVERAGE('Class-10 Data entry'!F524:H524)*45%,0))</f>
        <v/>
      </c>
      <c r="G521" s="5" t="str">
        <f>IF('Class-10 Data entry'!J524="","",ROUNDUP('Class-10 Data entry'!K524*25%,0))</f>
        <v/>
      </c>
      <c r="H521" s="95" t="str">
        <f>IF('Class-10 Data entry'!L524="","",ROUNDUP('Class-10 Data entry'!L524,0))</f>
        <v/>
      </c>
      <c r="I521" s="95" t="str">
        <f>IF('Class-10 Data entry'!M524="","",ROUNDUP('Class-10 Data entry'!M524,0))</f>
        <v/>
      </c>
      <c r="J521" s="95" t="str">
        <f>IF('Class-10 Data entry'!N524="","",ROUNDUP('Class-10 Data entry'!N524,0))</f>
        <v/>
      </c>
      <c r="K521" s="95" t="str">
        <f>IF('Class-10 Data entry'!O524="","",ROUNDUP('Class-10 Data entry'!O524,0))</f>
        <v/>
      </c>
      <c r="L521" s="95" t="str">
        <f>IF('Class-10 Data entry'!P524="","",ROUNDUP('Class-10 Data entry'!P524,0))</f>
        <v/>
      </c>
      <c r="M521" s="95" t="str">
        <f>IF('Class-10 Data entry'!Q524="","",ROUNDUP('Class-10 Data entry'!Q524,0))</f>
        <v/>
      </c>
    </row>
    <row r="522" spans="1:13" ht="21" customHeight="1">
      <c r="A522" s="5" t="str">
        <f>IF('Class-10 Data entry'!A525="","",IF('Class-10 Data entry'!A525=0,"",'Class-10 Data entry'!A525))</f>
        <v/>
      </c>
      <c r="B522" s="5" t="str">
        <f>IF('Class-10 Data entry'!B525="","",'Class-10 Data entry'!B525)</f>
        <v/>
      </c>
      <c r="C522" s="45" t="str">
        <f>IF('Class-10 Data entry'!C525="","",UPPER('Class-10 Data entry'!C525))</f>
        <v/>
      </c>
      <c r="D522" s="5" t="str">
        <f>IF('Class-10 Data entry'!D525="","",'Class-10 Data entry'!D525)</f>
        <v/>
      </c>
      <c r="E522" s="5" t="str">
        <f>IF('Class-10 Data entry'!E525="","",'Class-10 Data entry'!E525)</f>
        <v/>
      </c>
      <c r="F522" s="5" t="str">
        <f>IF('Class-10 Data entry'!F525:H525="","",ROUNDUP(AVERAGE('Class-10 Data entry'!F525:H525)*45%,0))</f>
        <v/>
      </c>
      <c r="G522" s="5" t="str">
        <f>IF('Class-10 Data entry'!J525="","",ROUNDUP('Class-10 Data entry'!K525*25%,0))</f>
        <v/>
      </c>
      <c r="H522" s="95" t="str">
        <f>IF('Class-10 Data entry'!L525="","",ROUNDUP('Class-10 Data entry'!L525,0))</f>
        <v/>
      </c>
      <c r="I522" s="95" t="str">
        <f>IF('Class-10 Data entry'!M525="","",ROUNDUP('Class-10 Data entry'!M525,0))</f>
        <v/>
      </c>
      <c r="J522" s="95" t="str">
        <f>IF('Class-10 Data entry'!N525="","",ROUNDUP('Class-10 Data entry'!N525,0))</f>
        <v/>
      </c>
      <c r="K522" s="95" t="str">
        <f>IF('Class-10 Data entry'!O525="","",ROUNDUP('Class-10 Data entry'!O525,0))</f>
        <v/>
      </c>
      <c r="L522" s="95" t="str">
        <f>IF('Class-10 Data entry'!P525="","",ROUNDUP('Class-10 Data entry'!P525,0))</f>
        <v/>
      </c>
      <c r="M522" s="95" t="str">
        <f>IF('Class-10 Data entry'!Q525="","",ROUNDUP('Class-10 Data entry'!Q525,0))</f>
        <v/>
      </c>
    </row>
    <row r="523" spans="1:13" ht="21" customHeight="1">
      <c r="A523" s="5" t="str">
        <f>IF('Class-10 Data entry'!A526="","",IF('Class-10 Data entry'!A526=0,"",'Class-10 Data entry'!A526))</f>
        <v/>
      </c>
      <c r="B523" s="5" t="str">
        <f>IF('Class-10 Data entry'!B526="","",'Class-10 Data entry'!B526)</f>
        <v/>
      </c>
      <c r="C523" s="45" t="str">
        <f>IF('Class-10 Data entry'!C526="","",UPPER('Class-10 Data entry'!C526))</f>
        <v/>
      </c>
      <c r="D523" s="5" t="str">
        <f>IF('Class-10 Data entry'!D526="","",'Class-10 Data entry'!D526)</f>
        <v/>
      </c>
      <c r="E523" s="5" t="str">
        <f>IF('Class-10 Data entry'!E526="","",'Class-10 Data entry'!E526)</f>
        <v/>
      </c>
      <c r="F523" s="5" t="str">
        <f>IF('Class-10 Data entry'!F526:H526="","",ROUNDUP(AVERAGE('Class-10 Data entry'!F526:H526)*45%,0))</f>
        <v/>
      </c>
      <c r="G523" s="5" t="str">
        <f>IF('Class-10 Data entry'!J526="","",ROUNDUP('Class-10 Data entry'!K526*25%,0))</f>
        <v/>
      </c>
      <c r="H523" s="95" t="str">
        <f>IF('Class-10 Data entry'!L526="","",ROUNDUP('Class-10 Data entry'!L526,0))</f>
        <v/>
      </c>
      <c r="I523" s="95" t="str">
        <f>IF('Class-10 Data entry'!M526="","",ROUNDUP('Class-10 Data entry'!M526,0))</f>
        <v/>
      </c>
      <c r="J523" s="95" t="str">
        <f>IF('Class-10 Data entry'!N526="","",ROUNDUP('Class-10 Data entry'!N526,0))</f>
        <v/>
      </c>
      <c r="K523" s="95" t="str">
        <f>IF('Class-10 Data entry'!O526="","",ROUNDUP('Class-10 Data entry'!O526,0))</f>
        <v/>
      </c>
      <c r="L523" s="95" t="str">
        <f>IF('Class-10 Data entry'!P526="","",ROUNDUP('Class-10 Data entry'!P526,0))</f>
        <v/>
      </c>
      <c r="M523" s="95" t="str">
        <f>IF('Class-10 Data entry'!Q526="","",ROUNDUP('Class-10 Data entry'!Q526,0))</f>
        <v/>
      </c>
    </row>
    <row r="524" spans="1:13" ht="21" customHeight="1">
      <c r="A524" s="5" t="str">
        <f>IF('Class-10 Data entry'!A527="","",IF('Class-10 Data entry'!A527=0,"",'Class-10 Data entry'!A527))</f>
        <v/>
      </c>
      <c r="B524" s="5" t="str">
        <f>IF('Class-10 Data entry'!B527="","",'Class-10 Data entry'!B527)</f>
        <v/>
      </c>
      <c r="C524" s="45" t="str">
        <f>IF('Class-10 Data entry'!C527="","",UPPER('Class-10 Data entry'!C527))</f>
        <v/>
      </c>
      <c r="D524" s="5" t="str">
        <f>IF('Class-10 Data entry'!D527="","",'Class-10 Data entry'!D527)</f>
        <v/>
      </c>
      <c r="E524" s="5" t="str">
        <f>IF('Class-10 Data entry'!E527="","",'Class-10 Data entry'!E527)</f>
        <v/>
      </c>
      <c r="F524" s="5" t="str">
        <f>IF('Class-10 Data entry'!F527:H527="","",ROUNDUP(AVERAGE('Class-10 Data entry'!F527:H527)*45%,0))</f>
        <v/>
      </c>
      <c r="G524" s="5" t="str">
        <f>IF('Class-10 Data entry'!J527="","",ROUNDUP('Class-10 Data entry'!K527*25%,0))</f>
        <v/>
      </c>
      <c r="H524" s="95" t="str">
        <f>IF('Class-10 Data entry'!L527="","",ROUNDUP('Class-10 Data entry'!L527,0))</f>
        <v/>
      </c>
      <c r="I524" s="95" t="str">
        <f>IF('Class-10 Data entry'!M527="","",ROUNDUP('Class-10 Data entry'!M527,0))</f>
        <v/>
      </c>
      <c r="J524" s="95" t="str">
        <f>IF('Class-10 Data entry'!N527="","",ROUNDUP('Class-10 Data entry'!N527,0))</f>
        <v/>
      </c>
      <c r="K524" s="95" t="str">
        <f>IF('Class-10 Data entry'!O527="","",ROUNDUP('Class-10 Data entry'!O527,0))</f>
        <v/>
      </c>
      <c r="L524" s="95" t="str">
        <f>IF('Class-10 Data entry'!P527="","",ROUNDUP('Class-10 Data entry'!P527,0))</f>
        <v/>
      </c>
      <c r="M524" s="95" t="str">
        <f>IF('Class-10 Data entry'!Q527="","",ROUNDUP('Class-10 Data entry'!Q527,0))</f>
        <v/>
      </c>
    </row>
    <row r="525" spans="1:13" ht="21" customHeight="1">
      <c r="A525" s="5" t="str">
        <f>IF('Class-10 Data entry'!A528="","",IF('Class-10 Data entry'!A528=0,"",'Class-10 Data entry'!A528))</f>
        <v/>
      </c>
      <c r="B525" s="5" t="str">
        <f>IF('Class-10 Data entry'!B528="","",'Class-10 Data entry'!B528)</f>
        <v/>
      </c>
      <c r="C525" s="45" t="str">
        <f>IF('Class-10 Data entry'!C528="","",UPPER('Class-10 Data entry'!C528))</f>
        <v/>
      </c>
      <c r="D525" s="5" t="str">
        <f>IF('Class-10 Data entry'!D528="","",'Class-10 Data entry'!D528)</f>
        <v/>
      </c>
      <c r="E525" s="5" t="str">
        <f>IF('Class-10 Data entry'!E528="","",'Class-10 Data entry'!E528)</f>
        <v/>
      </c>
      <c r="F525" s="5" t="str">
        <f>IF('Class-10 Data entry'!F528:H528="","",ROUNDUP(AVERAGE('Class-10 Data entry'!F528:H528)*45%,0))</f>
        <v/>
      </c>
      <c r="G525" s="5" t="str">
        <f>IF('Class-10 Data entry'!J528="","",ROUNDUP('Class-10 Data entry'!K528*25%,0))</f>
        <v/>
      </c>
      <c r="H525" s="95" t="str">
        <f>IF('Class-10 Data entry'!L528="","",ROUNDUP('Class-10 Data entry'!L528,0))</f>
        <v/>
      </c>
      <c r="I525" s="95" t="str">
        <f>IF('Class-10 Data entry'!M528="","",ROUNDUP('Class-10 Data entry'!M528,0))</f>
        <v/>
      </c>
      <c r="J525" s="95" t="str">
        <f>IF('Class-10 Data entry'!N528="","",ROUNDUP('Class-10 Data entry'!N528,0))</f>
        <v/>
      </c>
      <c r="K525" s="95" t="str">
        <f>IF('Class-10 Data entry'!O528="","",ROUNDUP('Class-10 Data entry'!O528,0))</f>
        <v/>
      </c>
      <c r="L525" s="95" t="str">
        <f>IF('Class-10 Data entry'!P528="","",ROUNDUP('Class-10 Data entry'!P528,0))</f>
        <v/>
      </c>
      <c r="M525" s="95" t="str">
        <f>IF('Class-10 Data entry'!Q528="","",ROUNDUP('Class-10 Data entry'!Q528,0))</f>
        <v/>
      </c>
    </row>
    <row r="526" spans="1:13" ht="21" customHeight="1">
      <c r="A526" s="5" t="str">
        <f>IF('Class-10 Data entry'!A529="","",IF('Class-10 Data entry'!A529=0,"",'Class-10 Data entry'!A529))</f>
        <v/>
      </c>
      <c r="B526" s="5" t="str">
        <f>IF('Class-10 Data entry'!B529="","",'Class-10 Data entry'!B529)</f>
        <v/>
      </c>
      <c r="C526" s="45" t="str">
        <f>IF('Class-10 Data entry'!C529="","",UPPER('Class-10 Data entry'!C529))</f>
        <v/>
      </c>
      <c r="D526" s="5" t="str">
        <f>IF('Class-10 Data entry'!D529="","",'Class-10 Data entry'!D529)</f>
        <v/>
      </c>
      <c r="E526" s="5" t="str">
        <f>IF('Class-10 Data entry'!E529="","",'Class-10 Data entry'!E529)</f>
        <v/>
      </c>
      <c r="F526" s="5" t="str">
        <f>IF('Class-10 Data entry'!F529:H529="","",ROUNDUP(AVERAGE('Class-10 Data entry'!F529:H529)*45%,0))</f>
        <v/>
      </c>
      <c r="G526" s="5" t="str">
        <f>IF('Class-10 Data entry'!J529="","",ROUNDUP('Class-10 Data entry'!K529*25%,0))</f>
        <v/>
      </c>
      <c r="H526" s="95" t="str">
        <f>IF('Class-10 Data entry'!L529="","",ROUNDUP('Class-10 Data entry'!L529,0))</f>
        <v/>
      </c>
      <c r="I526" s="95" t="str">
        <f>IF('Class-10 Data entry'!M529="","",ROUNDUP('Class-10 Data entry'!M529,0))</f>
        <v/>
      </c>
      <c r="J526" s="95" t="str">
        <f>IF('Class-10 Data entry'!N529="","",ROUNDUP('Class-10 Data entry'!N529,0))</f>
        <v/>
      </c>
      <c r="K526" s="95" t="str">
        <f>IF('Class-10 Data entry'!O529="","",ROUNDUP('Class-10 Data entry'!O529,0))</f>
        <v/>
      </c>
      <c r="L526" s="95" t="str">
        <f>IF('Class-10 Data entry'!P529="","",ROUNDUP('Class-10 Data entry'!P529,0))</f>
        <v/>
      </c>
      <c r="M526" s="95" t="str">
        <f>IF('Class-10 Data entry'!Q529="","",ROUNDUP('Class-10 Data entry'!Q529,0))</f>
        <v/>
      </c>
    </row>
    <row r="527" spans="1:13" ht="21" customHeight="1">
      <c r="A527" s="5" t="str">
        <f>IF('Class-10 Data entry'!A530="","",IF('Class-10 Data entry'!A530=0,"",'Class-10 Data entry'!A530))</f>
        <v/>
      </c>
      <c r="B527" s="5" t="str">
        <f>IF('Class-10 Data entry'!B530="","",'Class-10 Data entry'!B530)</f>
        <v/>
      </c>
      <c r="C527" s="45" t="str">
        <f>IF('Class-10 Data entry'!C530="","",UPPER('Class-10 Data entry'!C530))</f>
        <v/>
      </c>
      <c r="D527" s="5" t="str">
        <f>IF('Class-10 Data entry'!D530="","",'Class-10 Data entry'!D530)</f>
        <v/>
      </c>
      <c r="E527" s="5" t="str">
        <f>IF('Class-10 Data entry'!E530="","",'Class-10 Data entry'!E530)</f>
        <v/>
      </c>
      <c r="F527" s="5" t="str">
        <f>IF('Class-10 Data entry'!F530:H530="","",ROUNDUP(AVERAGE('Class-10 Data entry'!F530:H530)*45%,0))</f>
        <v/>
      </c>
      <c r="G527" s="5" t="str">
        <f>IF('Class-10 Data entry'!J530="","",ROUNDUP('Class-10 Data entry'!K530*25%,0))</f>
        <v/>
      </c>
      <c r="H527" s="95" t="str">
        <f>IF('Class-10 Data entry'!L530="","",ROUNDUP('Class-10 Data entry'!L530,0))</f>
        <v/>
      </c>
      <c r="I527" s="95" t="str">
        <f>IF('Class-10 Data entry'!M530="","",ROUNDUP('Class-10 Data entry'!M530,0))</f>
        <v/>
      </c>
      <c r="J527" s="95" t="str">
        <f>IF('Class-10 Data entry'!N530="","",ROUNDUP('Class-10 Data entry'!N530,0))</f>
        <v/>
      </c>
      <c r="K527" s="95" t="str">
        <f>IF('Class-10 Data entry'!O530="","",ROUNDUP('Class-10 Data entry'!O530,0))</f>
        <v/>
      </c>
      <c r="L527" s="95" t="str">
        <f>IF('Class-10 Data entry'!P530="","",ROUNDUP('Class-10 Data entry'!P530,0))</f>
        <v/>
      </c>
      <c r="M527" s="95" t="str">
        <f>IF('Class-10 Data entry'!Q530="","",ROUNDUP('Class-10 Data entry'!Q530,0))</f>
        <v/>
      </c>
    </row>
    <row r="528" spans="1:13" ht="21" customHeight="1">
      <c r="A528" s="5" t="str">
        <f>IF('Class-10 Data entry'!A531="","",IF('Class-10 Data entry'!A531=0,"",'Class-10 Data entry'!A531))</f>
        <v/>
      </c>
      <c r="B528" s="5" t="str">
        <f>IF('Class-10 Data entry'!B531="","",'Class-10 Data entry'!B531)</f>
        <v/>
      </c>
      <c r="C528" s="45" t="str">
        <f>IF('Class-10 Data entry'!C531="","",UPPER('Class-10 Data entry'!C531))</f>
        <v/>
      </c>
      <c r="D528" s="5" t="str">
        <f>IF('Class-10 Data entry'!D531="","",'Class-10 Data entry'!D531)</f>
        <v/>
      </c>
      <c r="E528" s="5" t="str">
        <f>IF('Class-10 Data entry'!E531="","",'Class-10 Data entry'!E531)</f>
        <v/>
      </c>
      <c r="F528" s="5" t="str">
        <f>IF('Class-10 Data entry'!F531:H531="","",ROUNDUP(AVERAGE('Class-10 Data entry'!F531:H531)*45%,0))</f>
        <v/>
      </c>
      <c r="G528" s="5" t="str">
        <f>IF('Class-10 Data entry'!J531="","",ROUNDUP('Class-10 Data entry'!K531*25%,0))</f>
        <v/>
      </c>
      <c r="H528" s="95" t="str">
        <f>IF('Class-10 Data entry'!L531="","",ROUNDUP('Class-10 Data entry'!L531,0))</f>
        <v/>
      </c>
      <c r="I528" s="95" t="str">
        <f>IF('Class-10 Data entry'!M531="","",ROUNDUP('Class-10 Data entry'!M531,0))</f>
        <v/>
      </c>
      <c r="J528" s="95" t="str">
        <f>IF('Class-10 Data entry'!N531="","",ROUNDUP('Class-10 Data entry'!N531,0))</f>
        <v/>
      </c>
      <c r="K528" s="95" t="str">
        <f>IF('Class-10 Data entry'!O531="","",ROUNDUP('Class-10 Data entry'!O531,0))</f>
        <v/>
      </c>
      <c r="L528" s="95" t="str">
        <f>IF('Class-10 Data entry'!P531="","",ROUNDUP('Class-10 Data entry'!P531,0))</f>
        <v/>
      </c>
      <c r="M528" s="95" t="str">
        <f>IF('Class-10 Data entry'!Q531="","",ROUNDUP('Class-10 Data entry'!Q531,0))</f>
        <v/>
      </c>
    </row>
    <row r="529" spans="1:13" ht="21" customHeight="1">
      <c r="A529" s="5" t="str">
        <f>IF('Class-10 Data entry'!A532="","",IF('Class-10 Data entry'!A532=0,"",'Class-10 Data entry'!A532))</f>
        <v/>
      </c>
      <c r="B529" s="5" t="str">
        <f>IF('Class-10 Data entry'!B532="","",'Class-10 Data entry'!B532)</f>
        <v/>
      </c>
      <c r="C529" s="45" t="str">
        <f>IF('Class-10 Data entry'!C532="","",UPPER('Class-10 Data entry'!C532))</f>
        <v/>
      </c>
      <c r="D529" s="5" t="str">
        <f>IF('Class-10 Data entry'!D532="","",'Class-10 Data entry'!D532)</f>
        <v/>
      </c>
      <c r="E529" s="5" t="str">
        <f>IF('Class-10 Data entry'!E532="","",'Class-10 Data entry'!E532)</f>
        <v/>
      </c>
      <c r="F529" s="5" t="str">
        <f>IF('Class-10 Data entry'!F532:H532="","",ROUNDUP(AVERAGE('Class-10 Data entry'!F532:H532)*45%,0))</f>
        <v/>
      </c>
      <c r="G529" s="5" t="str">
        <f>IF('Class-10 Data entry'!J532="","",ROUNDUP('Class-10 Data entry'!K532*25%,0))</f>
        <v/>
      </c>
      <c r="H529" s="95" t="str">
        <f>IF('Class-10 Data entry'!L532="","",ROUNDUP('Class-10 Data entry'!L532,0))</f>
        <v/>
      </c>
      <c r="I529" s="95" t="str">
        <f>IF('Class-10 Data entry'!M532="","",ROUNDUP('Class-10 Data entry'!M532,0))</f>
        <v/>
      </c>
      <c r="J529" s="95" t="str">
        <f>IF('Class-10 Data entry'!N532="","",ROUNDUP('Class-10 Data entry'!N532,0))</f>
        <v/>
      </c>
      <c r="K529" s="95" t="str">
        <f>IF('Class-10 Data entry'!O532="","",ROUNDUP('Class-10 Data entry'!O532,0))</f>
        <v/>
      </c>
      <c r="L529" s="95" t="str">
        <f>IF('Class-10 Data entry'!P532="","",ROUNDUP('Class-10 Data entry'!P532,0))</f>
        <v/>
      </c>
      <c r="M529" s="95" t="str">
        <f>IF('Class-10 Data entry'!Q532="","",ROUNDUP('Class-10 Data entry'!Q532,0))</f>
        <v/>
      </c>
    </row>
    <row r="530" spans="1:13" ht="21" customHeight="1">
      <c r="A530" s="5" t="str">
        <f>IF('Class-10 Data entry'!A533="","",IF('Class-10 Data entry'!A533=0,"",'Class-10 Data entry'!A533))</f>
        <v/>
      </c>
      <c r="B530" s="5" t="str">
        <f>IF('Class-10 Data entry'!B533="","",'Class-10 Data entry'!B533)</f>
        <v/>
      </c>
      <c r="C530" s="45" t="str">
        <f>IF('Class-10 Data entry'!C533="","",UPPER('Class-10 Data entry'!C533))</f>
        <v/>
      </c>
      <c r="D530" s="5" t="str">
        <f>IF('Class-10 Data entry'!D533="","",'Class-10 Data entry'!D533)</f>
        <v/>
      </c>
      <c r="E530" s="5" t="str">
        <f>IF('Class-10 Data entry'!E533="","",'Class-10 Data entry'!E533)</f>
        <v/>
      </c>
      <c r="F530" s="5" t="str">
        <f>IF('Class-10 Data entry'!F533:H533="","",ROUNDUP(AVERAGE('Class-10 Data entry'!F533:H533)*45%,0))</f>
        <v/>
      </c>
      <c r="G530" s="5" t="str">
        <f>IF('Class-10 Data entry'!J533="","",ROUNDUP('Class-10 Data entry'!K533*25%,0))</f>
        <v/>
      </c>
      <c r="H530" s="95" t="str">
        <f>IF('Class-10 Data entry'!L533="","",ROUNDUP('Class-10 Data entry'!L533,0))</f>
        <v/>
      </c>
      <c r="I530" s="95" t="str">
        <f>IF('Class-10 Data entry'!M533="","",ROUNDUP('Class-10 Data entry'!M533,0))</f>
        <v/>
      </c>
      <c r="J530" s="95" t="str">
        <f>IF('Class-10 Data entry'!N533="","",ROUNDUP('Class-10 Data entry'!N533,0))</f>
        <v/>
      </c>
      <c r="K530" s="95" t="str">
        <f>IF('Class-10 Data entry'!O533="","",ROUNDUP('Class-10 Data entry'!O533,0))</f>
        <v/>
      </c>
      <c r="L530" s="95" t="str">
        <f>IF('Class-10 Data entry'!P533="","",ROUNDUP('Class-10 Data entry'!P533,0))</f>
        <v/>
      </c>
      <c r="M530" s="95" t="str">
        <f>IF('Class-10 Data entry'!Q533="","",ROUNDUP('Class-10 Data entry'!Q533,0))</f>
        <v/>
      </c>
    </row>
    <row r="531" spans="1:13" ht="21" customHeight="1">
      <c r="A531" s="5" t="str">
        <f>IF('Class-10 Data entry'!A534="","",IF('Class-10 Data entry'!A534=0,"",'Class-10 Data entry'!A534))</f>
        <v/>
      </c>
      <c r="B531" s="5" t="str">
        <f>IF('Class-10 Data entry'!B534="","",'Class-10 Data entry'!B534)</f>
        <v/>
      </c>
      <c r="C531" s="45" t="str">
        <f>IF('Class-10 Data entry'!C534="","",UPPER('Class-10 Data entry'!C534))</f>
        <v/>
      </c>
      <c r="D531" s="5" t="str">
        <f>IF('Class-10 Data entry'!D534="","",'Class-10 Data entry'!D534)</f>
        <v/>
      </c>
      <c r="E531" s="5" t="str">
        <f>IF('Class-10 Data entry'!E534="","",'Class-10 Data entry'!E534)</f>
        <v/>
      </c>
      <c r="F531" s="5" t="str">
        <f>IF('Class-10 Data entry'!F534:H534="","",ROUNDUP(AVERAGE('Class-10 Data entry'!F534:H534)*45%,0))</f>
        <v/>
      </c>
      <c r="G531" s="5" t="str">
        <f>IF('Class-10 Data entry'!J534="","",ROUNDUP('Class-10 Data entry'!K534*25%,0))</f>
        <v/>
      </c>
      <c r="H531" s="95" t="str">
        <f>IF('Class-10 Data entry'!L534="","",ROUNDUP('Class-10 Data entry'!L534,0))</f>
        <v/>
      </c>
      <c r="I531" s="95" t="str">
        <f>IF('Class-10 Data entry'!M534="","",ROUNDUP('Class-10 Data entry'!M534,0))</f>
        <v/>
      </c>
      <c r="J531" s="95" t="str">
        <f>IF('Class-10 Data entry'!N534="","",ROUNDUP('Class-10 Data entry'!N534,0))</f>
        <v/>
      </c>
      <c r="K531" s="95" t="str">
        <f>IF('Class-10 Data entry'!O534="","",ROUNDUP('Class-10 Data entry'!O534,0))</f>
        <v/>
      </c>
      <c r="L531" s="95" t="str">
        <f>IF('Class-10 Data entry'!P534="","",ROUNDUP('Class-10 Data entry'!P534,0))</f>
        <v/>
      </c>
      <c r="M531" s="95" t="str">
        <f>IF('Class-10 Data entry'!Q534="","",ROUNDUP('Class-10 Data entry'!Q534,0))</f>
        <v/>
      </c>
    </row>
    <row r="532" spans="1:13" ht="21" customHeight="1">
      <c r="A532" s="5" t="str">
        <f>IF('Class-10 Data entry'!A535="","",IF('Class-10 Data entry'!A535=0,"",'Class-10 Data entry'!A535))</f>
        <v/>
      </c>
      <c r="B532" s="5" t="str">
        <f>IF('Class-10 Data entry'!B535="","",'Class-10 Data entry'!B535)</f>
        <v/>
      </c>
      <c r="C532" s="45" t="str">
        <f>IF('Class-10 Data entry'!C535="","",UPPER('Class-10 Data entry'!C535))</f>
        <v/>
      </c>
      <c r="D532" s="5" t="str">
        <f>IF('Class-10 Data entry'!D535="","",'Class-10 Data entry'!D535)</f>
        <v/>
      </c>
      <c r="E532" s="5" t="str">
        <f>IF('Class-10 Data entry'!E535="","",'Class-10 Data entry'!E535)</f>
        <v/>
      </c>
      <c r="F532" s="5" t="str">
        <f>IF('Class-10 Data entry'!F535:H535="","",ROUNDUP(AVERAGE('Class-10 Data entry'!F535:H535)*45%,0))</f>
        <v/>
      </c>
      <c r="G532" s="5" t="str">
        <f>IF('Class-10 Data entry'!J535="","",ROUNDUP('Class-10 Data entry'!K535*25%,0))</f>
        <v/>
      </c>
      <c r="H532" s="95" t="str">
        <f>IF('Class-10 Data entry'!L535="","",ROUNDUP('Class-10 Data entry'!L535,0))</f>
        <v/>
      </c>
      <c r="I532" s="95" t="str">
        <f>IF('Class-10 Data entry'!M535="","",ROUNDUP('Class-10 Data entry'!M535,0))</f>
        <v/>
      </c>
      <c r="J532" s="95" t="str">
        <f>IF('Class-10 Data entry'!N535="","",ROUNDUP('Class-10 Data entry'!N535,0))</f>
        <v/>
      </c>
      <c r="K532" s="95" t="str">
        <f>IF('Class-10 Data entry'!O535="","",ROUNDUP('Class-10 Data entry'!O535,0))</f>
        <v/>
      </c>
      <c r="L532" s="95" t="str">
        <f>IF('Class-10 Data entry'!P535="","",ROUNDUP('Class-10 Data entry'!P535,0))</f>
        <v/>
      </c>
      <c r="M532" s="95" t="str">
        <f>IF('Class-10 Data entry'!Q535="","",ROUNDUP('Class-10 Data entry'!Q535,0))</f>
        <v/>
      </c>
    </row>
    <row r="533" spans="1:13" ht="21" customHeight="1">
      <c r="A533" s="5" t="str">
        <f>IF('Class-10 Data entry'!A536="","",IF('Class-10 Data entry'!A536=0,"",'Class-10 Data entry'!A536))</f>
        <v/>
      </c>
      <c r="B533" s="5" t="str">
        <f>IF('Class-10 Data entry'!B536="","",'Class-10 Data entry'!B536)</f>
        <v/>
      </c>
      <c r="C533" s="45" t="str">
        <f>IF('Class-10 Data entry'!C536="","",UPPER('Class-10 Data entry'!C536))</f>
        <v/>
      </c>
      <c r="D533" s="5" t="str">
        <f>IF('Class-10 Data entry'!D536="","",'Class-10 Data entry'!D536)</f>
        <v/>
      </c>
      <c r="E533" s="5" t="str">
        <f>IF('Class-10 Data entry'!E536="","",'Class-10 Data entry'!E536)</f>
        <v/>
      </c>
      <c r="F533" s="5" t="str">
        <f>IF('Class-10 Data entry'!F536:H536="","",ROUNDUP(AVERAGE('Class-10 Data entry'!F536:H536)*45%,0))</f>
        <v/>
      </c>
      <c r="G533" s="5" t="str">
        <f>IF('Class-10 Data entry'!J536="","",ROUNDUP('Class-10 Data entry'!K536*25%,0))</f>
        <v/>
      </c>
      <c r="H533" s="95" t="str">
        <f>IF('Class-10 Data entry'!L536="","",ROUNDUP('Class-10 Data entry'!L536,0))</f>
        <v/>
      </c>
      <c r="I533" s="95" t="str">
        <f>IF('Class-10 Data entry'!M536="","",ROUNDUP('Class-10 Data entry'!M536,0))</f>
        <v/>
      </c>
      <c r="J533" s="95" t="str">
        <f>IF('Class-10 Data entry'!N536="","",ROUNDUP('Class-10 Data entry'!N536,0))</f>
        <v/>
      </c>
      <c r="K533" s="95" t="str">
        <f>IF('Class-10 Data entry'!O536="","",ROUNDUP('Class-10 Data entry'!O536,0))</f>
        <v/>
      </c>
      <c r="L533" s="95" t="str">
        <f>IF('Class-10 Data entry'!P536="","",ROUNDUP('Class-10 Data entry'!P536,0))</f>
        <v/>
      </c>
      <c r="M533" s="95" t="str">
        <f>IF('Class-10 Data entry'!Q536="","",ROUNDUP('Class-10 Data entry'!Q536,0))</f>
        <v/>
      </c>
    </row>
    <row r="534" spans="1:13" ht="21" customHeight="1">
      <c r="A534" s="5" t="str">
        <f>IF('Class-10 Data entry'!A537="","",IF('Class-10 Data entry'!A537=0,"",'Class-10 Data entry'!A537))</f>
        <v/>
      </c>
      <c r="B534" s="5" t="str">
        <f>IF('Class-10 Data entry'!B537="","",'Class-10 Data entry'!B537)</f>
        <v/>
      </c>
      <c r="C534" s="45" t="str">
        <f>IF('Class-10 Data entry'!C537="","",UPPER('Class-10 Data entry'!C537))</f>
        <v/>
      </c>
      <c r="D534" s="5" t="str">
        <f>IF('Class-10 Data entry'!D537="","",'Class-10 Data entry'!D537)</f>
        <v/>
      </c>
      <c r="E534" s="5" t="str">
        <f>IF('Class-10 Data entry'!E537="","",'Class-10 Data entry'!E537)</f>
        <v/>
      </c>
      <c r="F534" s="5" t="str">
        <f>IF('Class-10 Data entry'!F537:H537="","",ROUNDUP(AVERAGE('Class-10 Data entry'!F537:H537)*45%,0))</f>
        <v/>
      </c>
      <c r="G534" s="5" t="str">
        <f>IF('Class-10 Data entry'!J537="","",ROUNDUP('Class-10 Data entry'!K537*25%,0))</f>
        <v/>
      </c>
      <c r="H534" s="95" t="str">
        <f>IF('Class-10 Data entry'!L537="","",ROUNDUP('Class-10 Data entry'!L537,0))</f>
        <v/>
      </c>
      <c r="I534" s="95" t="str">
        <f>IF('Class-10 Data entry'!M537="","",ROUNDUP('Class-10 Data entry'!M537,0))</f>
        <v/>
      </c>
      <c r="J534" s="95" t="str">
        <f>IF('Class-10 Data entry'!N537="","",ROUNDUP('Class-10 Data entry'!N537,0))</f>
        <v/>
      </c>
      <c r="K534" s="95" t="str">
        <f>IF('Class-10 Data entry'!O537="","",ROUNDUP('Class-10 Data entry'!O537,0))</f>
        <v/>
      </c>
      <c r="L534" s="95" t="str">
        <f>IF('Class-10 Data entry'!P537="","",ROUNDUP('Class-10 Data entry'!P537,0))</f>
        <v/>
      </c>
      <c r="M534" s="95" t="str">
        <f>IF('Class-10 Data entry'!Q537="","",ROUNDUP('Class-10 Data entry'!Q537,0))</f>
        <v/>
      </c>
    </row>
    <row r="535" spans="1:13" ht="21" customHeight="1">
      <c r="A535" s="5" t="str">
        <f>IF('Class-10 Data entry'!A538="","",IF('Class-10 Data entry'!A538=0,"",'Class-10 Data entry'!A538))</f>
        <v/>
      </c>
      <c r="B535" s="5" t="str">
        <f>IF('Class-10 Data entry'!B538="","",'Class-10 Data entry'!B538)</f>
        <v/>
      </c>
      <c r="C535" s="45" t="str">
        <f>IF('Class-10 Data entry'!C538="","",UPPER('Class-10 Data entry'!C538))</f>
        <v/>
      </c>
      <c r="D535" s="5" t="str">
        <f>IF('Class-10 Data entry'!D538="","",'Class-10 Data entry'!D538)</f>
        <v/>
      </c>
      <c r="E535" s="5" t="str">
        <f>IF('Class-10 Data entry'!E538="","",'Class-10 Data entry'!E538)</f>
        <v/>
      </c>
      <c r="F535" s="5" t="str">
        <f>IF('Class-10 Data entry'!F538:H538="","",ROUNDUP(AVERAGE('Class-10 Data entry'!F538:H538)*45%,0))</f>
        <v/>
      </c>
      <c r="G535" s="5" t="str">
        <f>IF('Class-10 Data entry'!J538="","",ROUNDUP('Class-10 Data entry'!K538*25%,0))</f>
        <v/>
      </c>
      <c r="H535" s="95" t="str">
        <f>IF('Class-10 Data entry'!L538="","",ROUNDUP('Class-10 Data entry'!L538,0))</f>
        <v/>
      </c>
      <c r="I535" s="95" t="str">
        <f>IF('Class-10 Data entry'!M538="","",ROUNDUP('Class-10 Data entry'!M538,0))</f>
        <v/>
      </c>
      <c r="J535" s="95" t="str">
        <f>IF('Class-10 Data entry'!N538="","",ROUNDUP('Class-10 Data entry'!N538,0))</f>
        <v/>
      </c>
      <c r="K535" s="95" t="str">
        <f>IF('Class-10 Data entry'!O538="","",ROUNDUP('Class-10 Data entry'!O538,0))</f>
        <v/>
      </c>
      <c r="L535" s="95" t="str">
        <f>IF('Class-10 Data entry'!P538="","",ROUNDUP('Class-10 Data entry'!P538,0))</f>
        <v/>
      </c>
      <c r="M535" s="95" t="str">
        <f>IF('Class-10 Data entry'!Q538="","",ROUNDUP('Class-10 Data entry'!Q538,0))</f>
        <v/>
      </c>
    </row>
    <row r="536" spans="1:13" ht="21" customHeight="1">
      <c r="A536" s="5" t="str">
        <f>IF('Class-10 Data entry'!A539="","",IF('Class-10 Data entry'!A539=0,"",'Class-10 Data entry'!A539))</f>
        <v/>
      </c>
      <c r="B536" s="5" t="str">
        <f>IF('Class-10 Data entry'!B539="","",'Class-10 Data entry'!B539)</f>
        <v/>
      </c>
      <c r="C536" s="45" t="str">
        <f>IF('Class-10 Data entry'!C539="","",UPPER('Class-10 Data entry'!C539))</f>
        <v/>
      </c>
      <c r="D536" s="5" t="str">
        <f>IF('Class-10 Data entry'!D539="","",'Class-10 Data entry'!D539)</f>
        <v/>
      </c>
      <c r="E536" s="5" t="str">
        <f>IF('Class-10 Data entry'!E539="","",'Class-10 Data entry'!E539)</f>
        <v/>
      </c>
      <c r="F536" s="5" t="str">
        <f>IF('Class-10 Data entry'!F539:H539="","",ROUNDUP(AVERAGE('Class-10 Data entry'!F539:H539)*45%,0))</f>
        <v/>
      </c>
      <c r="G536" s="5" t="str">
        <f>IF('Class-10 Data entry'!J539="","",ROUNDUP('Class-10 Data entry'!K539*25%,0))</f>
        <v/>
      </c>
      <c r="H536" s="95" t="str">
        <f>IF('Class-10 Data entry'!L539="","",ROUNDUP('Class-10 Data entry'!L539,0))</f>
        <v/>
      </c>
      <c r="I536" s="95" t="str">
        <f>IF('Class-10 Data entry'!M539="","",ROUNDUP('Class-10 Data entry'!M539,0))</f>
        <v/>
      </c>
      <c r="J536" s="95" t="str">
        <f>IF('Class-10 Data entry'!N539="","",ROUNDUP('Class-10 Data entry'!N539,0))</f>
        <v/>
      </c>
      <c r="K536" s="95" t="str">
        <f>IF('Class-10 Data entry'!O539="","",ROUNDUP('Class-10 Data entry'!O539,0))</f>
        <v/>
      </c>
      <c r="L536" s="95" t="str">
        <f>IF('Class-10 Data entry'!P539="","",ROUNDUP('Class-10 Data entry'!P539,0))</f>
        <v/>
      </c>
      <c r="M536" s="95" t="str">
        <f>IF('Class-10 Data entry'!Q539="","",ROUNDUP('Class-10 Data entry'!Q539,0))</f>
        <v/>
      </c>
    </row>
    <row r="537" spans="1:13" ht="21" customHeight="1">
      <c r="A537" s="5" t="str">
        <f>IF('Class-10 Data entry'!A540="","",IF('Class-10 Data entry'!A540=0,"",'Class-10 Data entry'!A540))</f>
        <v/>
      </c>
      <c r="B537" s="5" t="str">
        <f>IF('Class-10 Data entry'!B540="","",'Class-10 Data entry'!B540)</f>
        <v/>
      </c>
      <c r="C537" s="45" t="str">
        <f>IF('Class-10 Data entry'!C540="","",UPPER('Class-10 Data entry'!C540))</f>
        <v/>
      </c>
      <c r="D537" s="5" t="str">
        <f>IF('Class-10 Data entry'!D540="","",'Class-10 Data entry'!D540)</f>
        <v/>
      </c>
      <c r="E537" s="5" t="str">
        <f>IF('Class-10 Data entry'!E540="","",'Class-10 Data entry'!E540)</f>
        <v/>
      </c>
      <c r="F537" s="5" t="str">
        <f>IF('Class-10 Data entry'!F540:H540="","",ROUNDUP(AVERAGE('Class-10 Data entry'!F540:H540)*45%,0))</f>
        <v/>
      </c>
      <c r="G537" s="5" t="str">
        <f>IF('Class-10 Data entry'!J540="","",ROUNDUP('Class-10 Data entry'!K540*25%,0))</f>
        <v/>
      </c>
      <c r="H537" s="95" t="str">
        <f>IF('Class-10 Data entry'!L540="","",ROUNDUP('Class-10 Data entry'!L540,0))</f>
        <v/>
      </c>
      <c r="I537" s="95" t="str">
        <f>IF('Class-10 Data entry'!M540="","",ROUNDUP('Class-10 Data entry'!M540,0))</f>
        <v/>
      </c>
      <c r="J537" s="95" t="str">
        <f>IF('Class-10 Data entry'!N540="","",ROUNDUP('Class-10 Data entry'!N540,0))</f>
        <v/>
      </c>
      <c r="K537" s="95" t="str">
        <f>IF('Class-10 Data entry'!O540="","",ROUNDUP('Class-10 Data entry'!O540,0))</f>
        <v/>
      </c>
      <c r="L537" s="95" t="str">
        <f>IF('Class-10 Data entry'!P540="","",ROUNDUP('Class-10 Data entry'!P540,0))</f>
        <v/>
      </c>
      <c r="M537" s="95" t="str">
        <f>IF('Class-10 Data entry'!Q540="","",ROUNDUP('Class-10 Data entry'!Q540,0))</f>
        <v/>
      </c>
    </row>
    <row r="538" spans="1:13" ht="21" customHeight="1">
      <c r="A538" s="5" t="str">
        <f>IF('Class-10 Data entry'!A541="","",IF('Class-10 Data entry'!A541=0,"",'Class-10 Data entry'!A541))</f>
        <v/>
      </c>
      <c r="B538" s="5" t="str">
        <f>IF('Class-10 Data entry'!B541="","",'Class-10 Data entry'!B541)</f>
        <v/>
      </c>
      <c r="C538" s="45" t="str">
        <f>IF('Class-10 Data entry'!C541="","",UPPER('Class-10 Data entry'!C541))</f>
        <v/>
      </c>
      <c r="D538" s="5" t="str">
        <f>IF('Class-10 Data entry'!D541="","",'Class-10 Data entry'!D541)</f>
        <v/>
      </c>
      <c r="E538" s="5" t="str">
        <f>IF('Class-10 Data entry'!E541="","",'Class-10 Data entry'!E541)</f>
        <v/>
      </c>
      <c r="F538" s="5" t="str">
        <f>IF('Class-10 Data entry'!F541:H541="","",ROUNDUP(AVERAGE('Class-10 Data entry'!F541:H541)*45%,0))</f>
        <v/>
      </c>
      <c r="G538" s="5" t="str">
        <f>IF('Class-10 Data entry'!J541="","",ROUNDUP('Class-10 Data entry'!K541*25%,0))</f>
        <v/>
      </c>
      <c r="H538" s="95" t="str">
        <f>IF('Class-10 Data entry'!L541="","",ROUNDUP('Class-10 Data entry'!L541,0))</f>
        <v/>
      </c>
      <c r="I538" s="95" t="str">
        <f>IF('Class-10 Data entry'!M541="","",ROUNDUP('Class-10 Data entry'!M541,0))</f>
        <v/>
      </c>
      <c r="J538" s="95" t="str">
        <f>IF('Class-10 Data entry'!N541="","",ROUNDUP('Class-10 Data entry'!N541,0))</f>
        <v/>
      </c>
      <c r="K538" s="95" t="str">
        <f>IF('Class-10 Data entry'!O541="","",ROUNDUP('Class-10 Data entry'!O541,0))</f>
        <v/>
      </c>
      <c r="L538" s="95" t="str">
        <f>IF('Class-10 Data entry'!P541="","",ROUNDUP('Class-10 Data entry'!P541,0))</f>
        <v/>
      </c>
      <c r="M538" s="95" t="str">
        <f>IF('Class-10 Data entry'!Q541="","",ROUNDUP('Class-10 Data entry'!Q541,0))</f>
        <v/>
      </c>
    </row>
    <row r="539" spans="1:13" ht="21" customHeight="1">
      <c r="A539" s="5" t="str">
        <f>IF('Class-10 Data entry'!A542="","",IF('Class-10 Data entry'!A542=0,"",'Class-10 Data entry'!A542))</f>
        <v/>
      </c>
      <c r="B539" s="5" t="str">
        <f>IF('Class-10 Data entry'!B542="","",'Class-10 Data entry'!B542)</f>
        <v/>
      </c>
      <c r="C539" s="45" t="str">
        <f>IF('Class-10 Data entry'!C542="","",UPPER('Class-10 Data entry'!C542))</f>
        <v/>
      </c>
      <c r="D539" s="5" t="str">
        <f>IF('Class-10 Data entry'!D542="","",'Class-10 Data entry'!D542)</f>
        <v/>
      </c>
      <c r="E539" s="5" t="str">
        <f>IF('Class-10 Data entry'!E542="","",'Class-10 Data entry'!E542)</f>
        <v/>
      </c>
      <c r="F539" s="5" t="str">
        <f>IF('Class-10 Data entry'!F542:H542="","",ROUNDUP(AVERAGE('Class-10 Data entry'!F542:H542)*45%,0))</f>
        <v/>
      </c>
      <c r="G539" s="5" t="str">
        <f>IF('Class-10 Data entry'!J542="","",ROUNDUP('Class-10 Data entry'!K542*25%,0))</f>
        <v/>
      </c>
      <c r="H539" s="95" t="str">
        <f>IF('Class-10 Data entry'!L542="","",ROUNDUP('Class-10 Data entry'!L542,0))</f>
        <v/>
      </c>
      <c r="I539" s="95" t="str">
        <f>IF('Class-10 Data entry'!M542="","",ROUNDUP('Class-10 Data entry'!M542,0))</f>
        <v/>
      </c>
      <c r="J539" s="95" t="str">
        <f>IF('Class-10 Data entry'!N542="","",ROUNDUP('Class-10 Data entry'!N542,0))</f>
        <v/>
      </c>
      <c r="K539" s="95" t="str">
        <f>IF('Class-10 Data entry'!O542="","",ROUNDUP('Class-10 Data entry'!O542,0))</f>
        <v/>
      </c>
      <c r="L539" s="95" t="str">
        <f>IF('Class-10 Data entry'!P542="","",ROUNDUP('Class-10 Data entry'!P542,0))</f>
        <v/>
      </c>
      <c r="M539" s="95" t="str">
        <f>IF('Class-10 Data entry'!Q542="","",ROUNDUP('Class-10 Data entry'!Q542,0))</f>
        <v/>
      </c>
    </row>
    <row r="540" spans="1:13" ht="21" customHeight="1">
      <c r="A540" s="5" t="str">
        <f>IF('Class-10 Data entry'!A543="","",IF('Class-10 Data entry'!A543=0,"",'Class-10 Data entry'!A543))</f>
        <v/>
      </c>
      <c r="B540" s="5" t="str">
        <f>IF('Class-10 Data entry'!B543="","",'Class-10 Data entry'!B543)</f>
        <v/>
      </c>
      <c r="C540" s="45" t="str">
        <f>IF('Class-10 Data entry'!C543="","",UPPER('Class-10 Data entry'!C543))</f>
        <v/>
      </c>
      <c r="D540" s="5" t="str">
        <f>IF('Class-10 Data entry'!D543="","",'Class-10 Data entry'!D543)</f>
        <v/>
      </c>
      <c r="E540" s="5" t="str">
        <f>IF('Class-10 Data entry'!E543="","",'Class-10 Data entry'!E543)</f>
        <v/>
      </c>
      <c r="F540" s="5" t="str">
        <f>IF('Class-10 Data entry'!F543:H543="","",ROUNDUP(AVERAGE('Class-10 Data entry'!F543:H543)*45%,0))</f>
        <v/>
      </c>
      <c r="G540" s="5" t="str">
        <f>IF('Class-10 Data entry'!J543="","",ROUNDUP('Class-10 Data entry'!K543*25%,0))</f>
        <v/>
      </c>
      <c r="H540" s="95" t="str">
        <f>IF('Class-10 Data entry'!L543="","",ROUNDUP('Class-10 Data entry'!L543,0))</f>
        <v/>
      </c>
      <c r="I540" s="95" t="str">
        <f>IF('Class-10 Data entry'!M543="","",ROUNDUP('Class-10 Data entry'!M543,0))</f>
        <v/>
      </c>
      <c r="J540" s="95" t="str">
        <f>IF('Class-10 Data entry'!N543="","",ROUNDUP('Class-10 Data entry'!N543,0))</f>
        <v/>
      </c>
      <c r="K540" s="95" t="str">
        <f>IF('Class-10 Data entry'!O543="","",ROUNDUP('Class-10 Data entry'!O543,0))</f>
        <v/>
      </c>
      <c r="L540" s="95" t="str">
        <f>IF('Class-10 Data entry'!P543="","",ROUNDUP('Class-10 Data entry'!P543,0))</f>
        <v/>
      </c>
      <c r="M540" s="95" t="str">
        <f>IF('Class-10 Data entry'!Q543="","",ROUNDUP('Class-10 Data entry'!Q543,0))</f>
        <v/>
      </c>
    </row>
    <row r="541" spans="1:13" ht="21" customHeight="1">
      <c r="A541" s="5" t="str">
        <f>IF('Class-10 Data entry'!A544="","",IF('Class-10 Data entry'!A544=0,"",'Class-10 Data entry'!A544))</f>
        <v/>
      </c>
      <c r="B541" s="5" t="str">
        <f>IF('Class-10 Data entry'!B544="","",'Class-10 Data entry'!B544)</f>
        <v/>
      </c>
      <c r="C541" s="45" t="str">
        <f>IF('Class-10 Data entry'!C544="","",UPPER('Class-10 Data entry'!C544))</f>
        <v/>
      </c>
      <c r="D541" s="5" t="str">
        <f>IF('Class-10 Data entry'!D544="","",'Class-10 Data entry'!D544)</f>
        <v/>
      </c>
      <c r="E541" s="5" t="str">
        <f>IF('Class-10 Data entry'!E544="","",'Class-10 Data entry'!E544)</f>
        <v/>
      </c>
      <c r="F541" s="5" t="str">
        <f>IF('Class-10 Data entry'!F544:H544="","",ROUNDUP(AVERAGE('Class-10 Data entry'!F544:H544)*45%,0))</f>
        <v/>
      </c>
      <c r="G541" s="5" t="str">
        <f>IF('Class-10 Data entry'!J544="","",ROUNDUP('Class-10 Data entry'!K544*25%,0))</f>
        <v/>
      </c>
      <c r="H541" s="95" t="str">
        <f>IF('Class-10 Data entry'!L544="","",ROUNDUP('Class-10 Data entry'!L544,0))</f>
        <v/>
      </c>
      <c r="I541" s="95" t="str">
        <f>IF('Class-10 Data entry'!M544="","",ROUNDUP('Class-10 Data entry'!M544,0))</f>
        <v/>
      </c>
      <c r="J541" s="95" t="str">
        <f>IF('Class-10 Data entry'!N544="","",ROUNDUP('Class-10 Data entry'!N544,0))</f>
        <v/>
      </c>
      <c r="K541" s="95" t="str">
        <f>IF('Class-10 Data entry'!O544="","",ROUNDUP('Class-10 Data entry'!O544,0))</f>
        <v/>
      </c>
      <c r="L541" s="95" t="str">
        <f>IF('Class-10 Data entry'!P544="","",ROUNDUP('Class-10 Data entry'!P544,0))</f>
        <v/>
      </c>
      <c r="M541" s="95" t="str">
        <f>IF('Class-10 Data entry'!Q544="","",ROUNDUP('Class-10 Data entry'!Q544,0))</f>
        <v/>
      </c>
    </row>
    <row r="542" spans="1:13" ht="21" customHeight="1">
      <c r="A542" s="5" t="str">
        <f>IF('Class-10 Data entry'!A545="","",IF('Class-10 Data entry'!A545=0,"",'Class-10 Data entry'!A545))</f>
        <v/>
      </c>
      <c r="B542" s="5" t="str">
        <f>IF('Class-10 Data entry'!B545="","",'Class-10 Data entry'!B545)</f>
        <v/>
      </c>
      <c r="C542" s="45" t="str">
        <f>IF('Class-10 Data entry'!C545="","",UPPER('Class-10 Data entry'!C545))</f>
        <v/>
      </c>
      <c r="D542" s="5" t="str">
        <f>IF('Class-10 Data entry'!D545="","",'Class-10 Data entry'!D545)</f>
        <v/>
      </c>
      <c r="E542" s="5" t="str">
        <f>IF('Class-10 Data entry'!E545="","",'Class-10 Data entry'!E545)</f>
        <v/>
      </c>
      <c r="F542" s="5" t="str">
        <f>IF('Class-10 Data entry'!F545:H545="","",ROUNDUP(AVERAGE('Class-10 Data entry'!F545:H545)*45%,0))</f>
        <v/>
      </c>
      <c r="G542" s="5" t="str">
        <f>IF('Class-10 Data entry'!J545="","",ROUNDUP('Class-10 Data entry'!K545*25%,0))</f>
        <v/>
      </c>
      <c r="H542" s="95" t="str">
        <f>IF('Class-10 Data entry'!L545="","",ROUNDUP('Class-10 Data entry'!L545,0))</f>
        <v/>
      </c>
      <c r="I542" s="95" t="str">
        <f>IF('Class-10 Data entry'!M545="","",ROUNDUP('Class-10 Data entry'!M545,0))</f>
        <v/>
      </c>
      <c r="J542" s="95" t="str">
        <f>IF('Class-10 Data entry'!N545="","",ROUNDUP('Class-10 Data entry'!N545,0))</f>
        <v/>
      </c>
      <c r="K542" s="95" t="str">
        <f>IF('Class-10 Data entry'!O545="","",ROUNDUP('Class-10 Data entry'!O545,0))</f>
        <v/>
      </c>
      <c r="L542" s="95" t="str">
        <f>IF('Class-10 Data entry'!P545="","",ROUNDUP('Class-10 Data entry'!P545,0))</f>
        <v/>
      </c>
      <c r="M542" s="95" t="str">
        <f>IF('Class-10 Data entry'!Q545="","",ROUNDUP('Class-10 Data entry'!Q545,0))</f>
        <v/>
      </c>
    </row>
    <row r="543" spans="1:13" ht="21" customHeight="1">
      <c r="A543" s="5" t="str">
        <f>IF('Class-10 Data entry'!A546="","",IF('Class-10 Data entry'!A546=0,"",'Class-10 Data entry'!A546))</f>
        <v/>
      </c>
      <c r="B543" s="5" t="str">
        <f>IF('Class-10 Data entry'!B546="","",'Class-10 Data entry'!B546)</f>
        <v/>
      </c>
      <c r="C543" s="45" t="str">
        <f>IF('Class-10 Data entry'!C546="","",UPPER('Class-10 Data entry'!C546))</f>
        <v/>
      </c>
      <c r="D543" s="5" t="str">
        <f>IF('Class-10 Data entry'!D546="","",'Class-10 Data entry'!D546)</f>
        <v/>
      </c>
      <c r="E543" s="5" t="str">
        <f>IF('Class-10 Data entry'!E546="","",'Class-10 Data entry'!E546)</f>
        <v/>
      </c>
      <c r="F543" s="5" t="str">
        <f>IF('Class-10 Data entry'!F546:H546="","",ROUNDUP(AVERAGE('Class-10 Data entry'!F546:H546)*45%,0))</f>
        <v/>
      </c>
      <c r="G543" s="5" t="str">
        <f>IF('Class-10 Data entry'!J546="","",ROUNDUP('Class-10 Data entry'!K546*25%,0))</f>
        <v/>
      </c>
      <c r="H543" s="95" t="str">
        <f>IF('Class-10 Data entry'!L546="","",ROUNDUP('Class-10 Data entry'!L546,0))</f>
        <v/>
      </c>
      <c r="I543" s="95" t="str">
        <f>IF('Class-10 Data entry'!M546="","",ROUNDUP('Class-10 Data entry'!M546,0))</f>
        <v/>
      </c>
      <c r="J543" s="95" t="str">
        <f>IF('Class-10 Data entry'!N546="","",ROUNDUP('Class-10 Data entry'!N546,0))</f>
        <v/>
      </c>
      <c r="K543" s="95" t="str">
        <f>IF('Class-10 Data entry'!O546="","",ROUNDUP('Class-10 Data entry'!O546,0))</f>
        <v/>
      </c>
      <c r="L543" s="95" t="str">
        <f>IF('Class-10 Data entry'!P546="","",ROUNDUP('Class-10 Data entry'!P546,0))</f>
        <v/>
      </c>
      <c r="M543" s="95" t="str">
        <f>IF('Class-10 Data entry'!Q546="","",ROUNDUP('Class-10 Data entry'!Q546,0))</f>
        <v/>
      </c>
    </row>
    <row r="544" spans="1:13" ht="21" customHeight="1">
      <c r="A544" s="5" t="str">
        <f>IF('Class-10 Data entry'!A547="","",IF('Class-10 Data entry'!A547=0,"",'Class-10 Data entry'!A547))</f>
        <v/>
      </c>
      <c r="B544" s="5" t="str">
        <f>IF('Class-10 Data entry'!B547="","",'Class-10 Data entry'!B547)</f>
        <v/>
      </c>
      <c r="C544" s="45" t="str">
        <f>IF('Class-10 Data entry'!C547="","",UPPER('Class-10 Data entry'!C547))</f>
        <v/>
      </c>
      <c r="D544" s="5" t="str">
        <f>IF('Class-10 Data entry'!D547="","",'Class-10 Data entry'!D547)</f>
        <v/>
      </c>
      <c r="E544" s="5" t="str">
        <f>IF('Class-10 Data entry'!E547="","",'Class-10 Data entry'!E547)</f>
        <v/>
      </c>
      <c r="F544" s="5" t="str">
        <f>IF('Class-10 Data entry'!F547:H547="","",ROUNDUP(AVERAGE('Class-10 Data entry'!F547:H547)*45%,0))</f>
        <v/>
      </c>
      <c r="G544" s="5" t="str">
        <f>IF('Class-10 Data entry'!J547="","",ROUNDUP('Class-10 Data entry'!K547*25%,0))</f>
        <v/>
      </c>
      <c r="H544" s="95" t="str">
        <f>IF('Class-10 Data entry'!L547="","",ROUNDUP('Class-10 Data entry'!L547,0))</f>
        <v/>
      </c>
      <c r="I544" s="95" t="str">
        <f>IF('Class-10 Data entry'!M547="","",ROUNDUP('Class-10 Data entry'!M547,0))</f>
        <v/>
      </c>
      <c r="J544" s="95" t="str">
        <f>IF('Class-10 Data entry'!N547="","",ROUNDUP('Class-10 Data entry'!N547,0))</f>
        <v/>
      </c>
      <c r="K544" s="95" t="str">
        <f>IF('Class-10 Data entry'!O547="","",ROUNDUP('Class-10 Data entry'!O547,0))</f>
        <v/>
      </c>
      <c r="L544" s="95" t="str">
        <f>IF('Class-10 Data entry'!P547="","",ROUNDUP('Class-10 Data entry'!P547,0))</f>
        <v/>
      </c>
      <c r="M544" s="95" t="str">
        <f>IF('Class-10 Data entry'!Q547="","",ROUNDUP('Class-10 Data entry'!Q547,0))</f>
        <v/>
      </c>
    </row>
    <row r="545" spans="1:13" ht="21" customHeight="1">
      <c r="A545" s="5" t="str">
        <f>IF('Class-10 Data entry'!A548="","",IF('Class-10 Data entry'!A548=0,"",'Class-10 Data entry'!A548))</f>
        <v/>
      </c>
      <c r="B545" s="5" t="str">
        <f>IF('Class-10 Data entry'!B548="","",'Class-10 Data entry'!B548)</f>
        <v/>
      </c>
      <c r="C545" s="45" t="str">
        <f>IF('Class-10 Data entry'!C548="","",UPPER('Class-10 Data entry'!C548))</f>
        <v/>
      </c>
      <c r="D545" s="5" t="str">
        <f>IF('Class-10 Data entry'!D548="","",'Class-10 Data entry'!D548)</f>
        <v/>
      </c>
      <c r="E545" s="5" t="str">
        <f>IF('Class-10 Data entry'!E548="","",'Class-10 Data entry'!E548)</f>
        <v/>
      </c>
      <c r="F545" s="5" t="str">
        <f>IF('Class-10 Data entry'!F548:H548="","",ROUNDUP(AVERAGE('Class-10 Data entry'!F548:H548)*45%,0))</f>
        <v/>
      </c>
      <c r="G545" s="5" t="str">
        <f>IF('Class-10 Data entry'!J548="","",ROUNDUP('Class-10 Data entry'!K548*25%,0))</f>
        <v/>
      </c>
      <c r="H545" s="95" t="str">
        <f>IF('Class-10 Data entry'!L548="","",ROUNDUP('Class-10 Data entry'!L548,0))</f>
        <v/>
      </c>
      <c r="I545" s="95" t="str">
        <f>IF('Class-10 Data entry'!M548="","",ROUNDUP('Class-10 Data entry'!M548,0))</f>
        <v/>
      </c>
      <c r="J545" s="95" t="str">
        <f>IF('Class-10 Data entry'!N548="","",ROUNDUP('Class-10 Data entry'!N548,0))</f>
        <v/>
      </c>
      <c r="K545" s="95" t="str">
        <f>IF('Class-10 Data entry'!O548="","",ROUNDUP('Class-10 Data entry'!O548,0))</f>
        <v/>
      </c>
      <c r="L545" s="95" t="str">
        <f>IF('Class-10 Data entry'!P548="","",ROUNDUP('Class-10 Data entry'!P548,0))</f>
        <v/>
      </c>
      <c r="M545" s="95" t="str">
        <f>IF('Class-10 Data entry'!Q548="","",ROUNDUP('Class-10 Data entry'!Q548,0))</f>
        <v/>
      </c>
    </row>
    <row r="546" spans="1:13" ht="21" customHeight="1">
      <c r="A546" s="5" t="str">
        <f>IF('Class-10 Data entry'!A549="","",IF('Class-10 Data entry'!A549=0,"",'Class-10 Data entry'!A549))</f>
        <v/>
      </c>
      <c r="B546" s="5" t="str">
        <f>IF('Class-10 Data entry'!B549="","",'Class-10 Data entry'!B549)</f>
        <v/>
      </c>
      <c r="C546" s="45" t="str">
        <f>IF('Class-10 Data entry'!C549="","",UPPER('Class-10 Data entry'!C549))</f>
        <v/>
      </c>
      <c r="D546" s="5" t="str">
        <f>IF('Class-10 Data entry'!D549="","",'Class-10 Data entry'!D549)</f>
        <v/>
      </c>
      <c r="E546" s="5" t="str">
        <f>IF('Class-10 Data entry'!E549="","",'Class-10 Data entry'!E549)</f>
        <v/>
      </c>
      <c r="F546" s="5" t="str">
        <f>IF('Class-10 Data entry'!F549:H549="","",ROUNDUP(AVERAGE('Class-10 Data entry'!F549:H549)*45%,0))</f>
        <v/>
      </c>
      <c r="G546" s="5" t="str">
        <f>IF('Class-10 Data entry'!J549="","",ROUNDUP('Class-10 Data entry'!K549*25%,0))</f>
        <v/>
      </c>
      <c r="H546" s="95" t="str">
        <f>IF('Class-10 Data entry'!L549="","",ROUNDUP('Class-10 Data entry'!L549,0))</f>
        <v/>
      </c>
      <c r="I546" s="95" t="str">
        <f>IF('Class-10 Data entry'!M549="","",ROUNDUP('Class-10 Data entry'!M549,0))</f>
        <v/>
      </c>
      <c r="J546" s="95" t="str">
        <f>IF('Class-10 Data entry'!N549="","",ROUNDUP('Class-10 Data entry'!N549,0))</f>
        <v/>
      </c>
      <c r="K546" s="95" t="str">
        <f>IF('Class-10 Data entry'!O549="","",ROUNDUP('Class-10 Data entry'!O549,0))</f>
        <v/>
      </c>
      <c r="L546" s="95" t="str">
        <f>IF('Class-10 Data entry'!P549="","",ROUNDUP('Class-10 Data entry'!P549,0))</f>
        <v/>
      </c>
      <c r="M546" s="95" t="str">
        <f>IF('Class-10 Data entry'!Q549="","",ROUNDUP('Class-10 Data entry'!Q549,0))</f>
        <v/>
      </c>
    </row>
    <row r="547" spans="1:13" ht="21" customHeight="1">
      <c r="A547" s="5" t="str">
        <f>IF('Class-10 Data entry'!A550="","",IF('Class-10 Data entry'!A550=0,"",'Class-10 Data entry'!A550))</f>
        <v/>
      </c>
      <c r="B547" s="5" t="str">
        <f>IF('Class-10 Data entry'!B550="","",'Class-10 Data entry'!B550)</f>
        <v/>
      </c>
      <c r="C547" s="45" t="str">
        <f>IF('Class-10 Data entry'!C550="","",UPPER('Class-10 Data entry'!C550))</f>
        <v/>
      </c>
      <c r="D547" s="5" t="str">
        <f>IF('Class-10 Data entry'!D550="","",'Class-10 Data entry'!D550)</f>
        <v/>
      </c>
      <c r="E547" s="5" t="str">
        <f>IF('Class-10 Data entry'!E550="","",'Class-10 Data entry'!E550)</f>
        <v/>
      </c>
      <c r="F547" s="5" t="str">
        <f>IF('Class-10 Data entry'!F550:H550="","",ROUNDUP(AVERAGE('Class-10 Data entry'!F550:H550)*45%,0))</f>
        <v/>
      </c>
      <c r="G547" s="5" t="str">
        <f>IF('Class-10 Data entry'!J550="","",ROUNDUP('Class-10 Data entry'!K550*25%,0))</f>
        <v/>
      </c>
      <c r="H547" s="95" t="str">
        <f>IF('Class-10 Data entry'!L550="","",ROUNDUP('Class-10 Data entry'!L550,0))</f>
        <v/>
      </c>
      <c r="I547" s="95" t="str">
        <f>IF('Class-10 Data entry'!M550="","",ROUNDUP('Class-10 Data entry'!M550,0))</f>
        <v/>
      </c>
      <c r="J547" s="95" t="str">
        <f>IF('Class-10 Data entry'!N550="","",ROUNDUP('Class-10 Data entry'!N550,0))</f>
        <v/>
      </c>
      <c r="K547" s="95" t="str">
        <f>IF('Class-10 Data entry'!O550="","",ROUNDUP('Class-10 Data entry'!O550,0))</f>
        <v/>
      </c>
      <c r="L547" s="95" t="str">
        <f>IF('Class-10 Data entry'!P550="","",ROUNDUP('Class-10 Data entry'!P550,0))</f>
        <v/>
      </c>
      <c r="M547" s="95" t="str">
        <f>IF('Class-10 Data entry'!Q550="","",ROUNDUP('Class-10 Data entry'!Q550,0))</f>
        <v/>
      </c>
    </row>
    <row r="548" spans="1:13" ht="21" customHeight="1">
      <c r="A548" s="5" t="str">
        <f>IF('Class-10 Data entry'!A551="","",IF('Class-10 Data entry'!A551=0,"",'Class-10 Data entry'!A551))</f>
        <v/>
      </c>
      <c r="B548" s="5" t="str">
        <f>IF('Class-10 Data entry'!B551="","",'Class-10 Data entry'!B551)</f>
        <v/>
      </c>
      <c r="C548" s="45" t="str">
        <f>IF('Class-10 Data entry'!C551="","",UPPER('Class-10 Data entry'!C551))</f>
        <v/>
      </c>
      <c r="D548" s="5" t="str">
        <f>IF('Class-10 Data entry'!D551="","",'Class-10 Data entry'!D551)</f>
        <v/>
      </c>
      <c r="E548" s="5" t="str">
        <f>IF('Class-10 Data entry'!E551="","",'Class-10 Data entry'!E551)</f>
        <v/>
      </c>
      <c r="F548" s="5" t="str">
        <f>IF('Class-10 Data entry'!F551:H551="","",ROUNDUP(AVERAGE('Class-10 Data entry'!F551:H551)*45%,0))</f>
        <v/>
      </c>
      <c r="G548" s="5" t="str">
        <f>IF('Class-10 Data entry'!J551="","",ROUNDUP('Class-10 Data entry'!K551*25%,0))</f>
        <v/>
      </c>
      <c r="H548" s="95" t="str">
        <f>IF('Class-10 Data entry'!L551="","",ROUNDUP('Class-10 Data entry'!L551,0))</f>
        <v/>
      </c>
      <c r="I548" s="95" t="str">
        <f>IF('Class-10 Data entry'!M551="","",ROUNDUP('Class-10 Data entry'!M551,0))</f>
        <v/>
      </c>
      <c r="J548" s="95" t="str">
        <f>IF('Class-10 Data entry'!N551="","",ROUNDUP('Class-10 Data entry'!N551,0))</f>
        <v/>
      </c>
      <c r="K548" s="95" t="str">
        <f>IF('Class-10 Data entry'!O551="","",ROUNDUP('Class-10 Data entry'!O551,0))</f>
        <v/>
      </c>
      <c r="L548" s="95" t="str">
        <f>IF('Class-10 Data entry'!P551="","",ROUNDUP('Class-10 Data entry'!P551,0))</f>
        <v/>
      </c>
      <c r="M548" s="95" t="str">
        <f>IF('Class-10 Data entry'!Q551="","",ROUNDUP('Class-10 Data entry'!Q551,0))</f>
        <v/>
      </c>
    </row>
    <row r="549" spans="1:13" ht="21" customHeight="1">
      <c r="A549" s="5" t="str">
        <f>IF('Class-10 Data entry'!A552="","",IF('Class-10 Data entry'!A552=0,"",'Class-10 Data entry'!A552))</f>
        <v/>
      </c>
      <c r="B549" s="5" t="str">
        <f>IF('Class-10 Data entry'!B552="","",'Class-10 Data entry'!B552)</f>
        <v/>
      </c>
      <c r="C549" s="45" t="str">
        <f>IF('Class-10 Data entry'!C552="","",UPPER('Class-10 Data entry'!C552))</f>
        <v/>
      </c>
      <c r="D549" s="5" t="str">
        <f>IF('Class-10 Data entry'!D552="","",'Class-10 Data entry'!D552)</f>
        <v/>
      </c>
      <c r="E549" s="5" t="str">
        <f>IF('Class-10 Data entry'!E552="","",'Class-10 Data entry'!E552)</f>
        <v/>
      </c>
      <c r="F549" s="5" t="str">
        <f>IF('Class-10 Data entry'!F552:H552="","",ROUNDUP(AVERAGE('Class-10 Data entry'!F552:H552)*45%,0))</f>
        <v/>
      </c>
      <c r="G549" s="5" t="str">
        <f>IF('Class-10 Data entry'!J552="","",ROUNDUP('Class-10 Data entry'!K552*25%,0))</f>
        <v/>
      </c>
      <c r="H549" s="95" t="str">
        <f>IF('Class-10 Data entry'!L552="","",ROUNDUP('Class-10 Data entry'!L552,0))</f>
        <v/>
      </c>
      <c r="I549" s="95" t="str">
        <f>IF('Class-10 Data entry'!M552="","",ROUNDUP('Class-10 Data entry'!M552,0))</f>
        <v/>
      </c>
      <c r="J549" s="95" t="str">
        <f>IF('Class-10 Data entry'!N552="","",ROUNDUP('Class-10 Data entry'!N552,0))</f>
        <v/>
      </c>
      <c r="K549" s="95" t="str">
        <f>IF('Class-10 Data entry'!O552="","",ROUNDUP('Class-10 Data entry'!O552,0))</f>
        <v/>
      </c>
      <c r="L549" s="95" t="str">
        <f>IF('Class-10 Data entry'!P552="","",ROUNDUP('Class-10 Data entry'!P552,0))</f>
        <v/>
      </c>
      <c r="M549" s="95" t="str">
        <f>IF('Class-10 Data entry'!Q552="","",ROUNDUP('Class-10 Data entry'!Q552,0))</f>
        <v/>
      </c>
    </row>
    <row r="550" spans="1:13" ht="21" customHeight="1">
      <c r="A550" s="5" t="str">
        <f>IF('Class-10 Data entry'!A553="","",IF('Class-10 Data entry'!A553=0,"",'Class-10 Data entry'!A553))</f>
        <v/>
      </c>
      <c r="B550" s="5" t="str">
        <f>IF('Class-10 Data entry'!B553="","",'Class-10 Data entry'!B553)</f>
        <v/>
      </c>
      <c r="C550" s="45" t="str">
        <f>IF('Class-10 Data entry'!C553="","",UPPER('Class-10 Data entry'!C553))</f>
        <v/>
      </c>
      <c r="D550" s="5" t="str">
        <f>IF('Class-10 Data entry'!D553="","",'Class-10 Data entry'!D553)</f>
        <v/>
      </c>
      <c r="E550" s="5" t="str">
        <f>IF('Class-10 Data entry'!E553="","",'Class-10 Data entry'!E553)</f>
        <v/>
      </c>
      <c r="F550" s="5" t="str">
        <f>IF('Class-10 Data entry'!F553:H553="","",ROUNDUP(AVERAGE('Class-10 Data entry'!F553:H553)*45%,0))</f>
        <v/>
      </c>
      <c r="G550" s="5" t="str">
        <f>IF('Class-10 Data entry'!J553="","",ROUNDUP('Class-10 Data entry'!K553*25%,0))</f>
        <v/>
      </c>
      <c r="H550" s="95" t="str">
        <f>IF('Class-10 Data entry'!L553="","",ROUNDUP('Class-10 Data entry'!L553,0))</f>
        <v/>
      </c>
      <c r="I550" s="95" t="str">
        <f>IF('Class-10 Data entry'!M553="","",ROUNDUP('Class-10 Data entry'!M553,0))</f>
        <v/>
      </c>
      <c r="J550" s="95" t="str">
        <f>IF('Class-10 Data entry'!N553="","",ROUNDUP('Class-10 Data entry'!N553,0))</f>
        <v/>
      </c>
      <c r="K550" s="95" t="str">
        <f>IF('Class-10 Data entry'!O553="","",ROUNDUP('Class-10 Data entry'!O553,0))</f>
        <v/>
      </c>
      <c r="L550" s="95" t="str">
        <f>IF('Class-10 Data entry'!P553="","",ROUNDUP('Class-10 Data entry'!P553,0))</f>
        <v/>
      </c>
      <c r="M550" s="95" t="str">
        <f>IF('Class-10 Data entry'!Q553="","",ROUNDUP('Class-10 Data entry'!Q553,0))</f>
        <v/>
      </c>
    </row>
    <row r="551" spans="1:13" ht="21" customHeight="1">
      <c r="A551" s="5" t="str">
        <f>IF('Class-10 Data entry'!A554="","",IF('Class-10 Data entry'!A554=0,"",'Class-10 Data entry'!A554))</f>
        <v/>
      </c>
      <c r="B551" s="5" t="str">
        <f>IF('Class-10 Data entry'!B554="","",'Class-10 Data entry'!B554)</f>
        <v/>
      </c>
      <c r="C551" s="45" t="str">
        <f>IF('Class-10 Data entry'!C554="","",UPPER('Class-10 Data entry'!C554))</f>
        <v/>
      </c>
      <c r="D551" s="5" t="str">
        <f>IF('Class-10 Data entry'!D554="","",'Class-10 Data entry'!D554)</f>
        <v/>
      </c>
      <c r="E551" s="5" t="str">
        <f>IF('Class-10 Data entry'!E554="","",'Class-10 Data entry'!E554)</f>
        <v/>
      </c>
      <c r="F551" s="5" t="str">
        <f>IF('Class-10 Data entry'!F554:H554="","",ROUNDUP(AVERAGE('Class-10 Data entry'!F554:H554)*45%,0))</f>
        <v/>
      </c>
      <c r="G551" s="5" t="str">
        <f>IF('Class-10 Data entry'!J554="","",ROUNDUP('Class-10 Data entry'!K554*25%,0))</f>
        <v/>
      </c>
      <c r="H551" s="95" t="str">
        <f>IF('Class-10 Data entry'!L554="","",ROUNDUP('Class-10 Data entry'!L554,0))</f>
        <v/>
      </c>
      <c r="I551" s="95" t="str">
        <f>IF('Class-10 Data entry'!M554="","",ROUNDUP('Class-10 Data entry'!M554,0))</f>
        <v/>
      </c>
      <c r="J551" s="95" t="str">
        <f>IF('Class-10 Data entry'!N554="","",ROUNDUP('Class-10 Data entry'!N554,0))</f>
        <v/>
      </c>
      <c r="K551" s="95" t="str">
        <f>IF('Class-10 Data entry'!O554="","",ROUNDUP('Class-10 Data entry'!O554,0))</f>
        <v/>
      </c>
      <c r="L551" s="95" t="str">
        <f>IF('Class-10 Data entry'!P554="","",ROUNDUP('Class-10 Data entry'!P554,0))</f>
        <v/>
      </c>
      <c r="M551" s="95" t="str">
        <f>IF('Class-10 Data entry'!Q554="","",ROUNDUP('Class-10 Data entry'!Q554,0))</f>
        <v/>
      </c>
    </row>
    <row r="552" spans="1:13" ht="21" customHeight="1">
      <c r="A552" s="5" t="str">
        <f>IF('Class-10 Data entry'!A555="","",IF('Class-10 Data entry'!A555=0,"",'Class-10 Data entry'!A555))</f>
        <v/>
      </c>
      <c r="B552" s="5" t="str">
        <f>IF('Class-10 Data entry'!B555="","",'Class-10 Data entry'!B555)</f>
        <v/>
      </c>
      <c r="C552" s="45" t="str">
        <f>IF('Class-10 Data entry'!C555="","",UPPER('Class-10 Data entry'!C555))</f>
        <v/>
      </c>
      <c r="D552" s="5" t="str">
        <f>IF('Class-10 Data entry'!D555="","",'Class-10 Data entry'!D555)</f>
        <v/>
      </c>
      <c r="E552" s="5" t="str">
        <f>IF('Class-10 Data entry'!E555="","",'Class-10 Data entry'!E555)</f>
        <v/>
      </c>
      <c r="F552" s="5" t="str">
        <f>IF('Class-10 Data entry'!F555:H555="","",ROUNDUP(AVERAGE('Class-10 Data entry'!F555:H555)*45%,0))</f>
        <v/>
      </c>
      <c r="G552" s="5" t="str">
        <f>IF('Class-10 Data entry'!J555="","",ROUNDUP('Class-10 Data entry'!K555*25%,0))</f>
        <v/>
      </c>
      <c r="H552" s="95" t="str">
        <f>IF('Class-10 Data entry'!L555="","",ROUNDUP('Class-10 Data entry'!L555,0))</f>
        <v/>
      </c>
      <c r="I552" s="95" t="str">
        <f>IF('Class-10 Data entry'!M555="","",ROUNDUP('Class-10 Data entry'!M555,0))</f>
        <v/>
      </c>
      <c r="J552" s="95" t="str">
        <f>IF('Class-10 Data entry'!N555="","",ROUNDUP('Class-10 Data entry'!N555,0))</f>
        <v/>
      </c>
      <c r="K552" s="95" t="str">
        <f>IF('Class-10 Data entry'!O555="","",ROUNDUP('Class-10 Data entry'!O555,0))</f>
        <v/>
      </c>
      <c r="L552" s="95" t="str">
        <f>IF('Class-10 Data entry'!P555="","",ROUNDUP('Class-10 Data entry'!P555,0))</f>
        <v/>
      </c>
      <c r="M552" s="95" t="str">
        <f>IF('Class-10 Data entry'!Q555="","",ROUNDUP('Class-10 Data entry'!Q555,0))</f>
        <v/>
      </c>
    </row>
    <row r="553" spans="1:13" ht="21" customHeight="1">
      <c r="A553" s="5" t="str">
        <f>IF('Class-10 Data entry'!A556="","",IF('Class-10 Data entry'!A556=0,"",'Class-10 Data entry'!A556))</f>
        <v/>
      </c>
      <c r="B553" s="5" t="str">
        <f>IF('Class-10 Data entry'!B556="","",'Class-10 Data entry'!B556)</f>
        <v/>
      </c>
      <c r="C553" s="45" t="str">
        <f>IF('Class-10 Data entry'!C556="","",UPPER('Class-10 Data entry'!C556))</f>
        <v/>
      </c>
      <c r="D553" s="5" t="str">
        <f>IF('Class-10 Data entry'!D556="","",'Class-10 Data entry'!D556)</f>
        <v/>
      </c>
      <c r="E553" s="5" t="str">
        <f>IF('Class-10 Data entry'!E556="","",'Class-10 Data entry'!E556)</f>
        <v/>
      </c>
      <c r="F553" s="5" t="str">
        <f>IF('Class-10 Data entry'!F556:H556="","",ROUNDUP(AVERAGE('Class-10 Data entry'!F556:H556)*45%,0))</f>
        <v/>
      </c>
      <c r="G553" s="5" t="str">
        <f>IF('Class-10 Data entry'!J556="","",ROUNDUP('Class-10 Data entry'!K556*25%,0))</f>
        <v/>
      </c>
      <c r="H553" s="95" t="str">
        <f>IF('Class-10 Data entry'!L556="","",ROUNDUP('Class-10 Data entry'!L556,0))</f>
        <v/>
      </c>
      <c r="I553" s="95" t="str">
        <f>IF('Class-10 Data entry'!M556="","",ROUNDUP('Class-10 Data entry'!M556,0))</f>
        <v/>
      </c>
      <c r="J553" s="95" t="str">
        <f>IF('Class-10 Data entry'!N556="","",ROUNDUP('Class-10 Data entry'!N556,0))</f>
        <v/>
      </c>
      <c r="K553" s="95" t="str">
        <f>IF('Class-10 Data entry'!O556="","",ROUNDUP('Class-10 Data entry'!O556,0))</f>
        <v/>
      </c>
      <c r="L553" s="95" t="str">
        <f>IF('Class-10 Data entry'!P556="","",ROUNDUP('Class-10 Data entry'!P556,0))</f>
        <v/>
      </c>
      <c r="M553" s="95" t="str">
        <f>IF('Class-10 Data entry'!Q556="","",ROUNDUP('Class-10 Data entry'!Q556,0))</f>
        <v/>
      </c>
    </row>
    <row r="554" spans="1:13" ht="21" customHeight="1">
      <c r="A554" s="5" t="str">
        <f>IF('Class-10 Data entry'!A557="","",IF('Class-10 Data entry'!A557=0,"",'Class-10 Data entry'!A557))</f>
        <v/>
      </c>
      <c r="B554" s="5" t="str">
        <f>IF('Class-10 Data entry'!B557="","",'Class-10 Data entry'!B557)</f>
        <v/>
      </c>
      <c r="C554" s="45" t="str">
        <f>IF('Class-10 Data entry'!C557="","",UPPER('Class-10 Data entry'!C557))</f>
        <v/>
      </c>
      <c r="D554" s="5" t="str">
        <f>IF('Class-10 Data entry'!D557="","",'Class-10 Data entry'!D557)</f>
        <v/>
      </c>
      <c r="E554" s="5" t="str">
        <f>IF('Class-10 Data entry'!E557="","",'Class-10 Data entry'!E557)</f>
        <v/>
      </c>
      <c r="F554" s="5" t="str">
        <f>IF('Class-10 Data entry'!F557:H557="","",ROUNDUP(AVERAGE('Class-10 Data entry'!F557:H557)*45%,0))</f>
        <v/>
      </c>
      <c r="G554" s="5" t="str">
        <f>IF('Class-10 Data entry'!J557="","",ROUNDUP('Class-10 Data entry'!K557*25%,0))</f>
        <v/>
      </c>
      <c r="H554" s="95" t="str">
        <f>IF('Class-10 Data entry'!L557="","",ROUNDUP('Class-10 Data entry'!L557,0))</f>
        <v/>
      </c>
      <c r="I554" s="95" t="str">
        <f>IF('Class-10 Data entry'!M557="","",ROUNDUP('Class-10 Data entry'!M557,0))</f>
        <v/>
      </c>
      <c r="J554" s="95" t="str">
        <f>IF('Class-10 Data entry'!N557="","",ROUNDUP('Class-10 Data entry'!N557,0))</f>
        <v/>
      </c>
      <c r="K554" s="95" t="str">
        <f>IF('Class-10 Data entry'!O557="","",ROUNDUP('Class-10 Data entry'!O557,0))</f>
        <v/>
      </c>
      <c r="L554" s="95" t="str">
        <f>IF('Class-10 Data entry'!P557="","",ROUNDUP('Class-10 Data entry'!P557,0))</f>
        <v/>
      </c>
      <c r="M554" s="95" t="str">
        <f>IF('Class-10 Data entry'!Q557="","",ROUNDUP('Class-10 Data entry'!Q557,0))</f>
        <v/>
      </c>
    </row>
    <row r="555" spans="1:13" ht="21" customHeight="1">
      <c r="A555" s="5" t="str">
        <f>IF('Class-10 Data entry'!A558="","",IF('Class-10 Data entry'!A558=0,"",'Class-10 Data entry'!A558))</f>
        <v/>
      </c>
      <c r="B555" s="5" t="str">
        <f>IF('Class-10 Data entry'!B558="","",'Class-10 Data entry'!B558)</f>
        <v/>
      </c>
      <c r="C555" s="45" t="str">
        <f>IF('Class-10 Data entry'!C558="","",UPPER('Class-10 Data entry'!C558))</f>
        <v/>
      </c>
      <c r="D555" s="5" t="str">
        <f>IF('Class-10 Data entry'!D558="","",'Class-10 Data entry'!D558)</f>
        <v/>
      </c>
      <c r="E555" s="5" t="str">
        <f>IF('Class-10 Data entry'!E558="","",'Class-10 Data entry'!E558)</f>
        <v/>
      </c>
      <c r="F555" s="5" t="str">
        <f>IF('Class-10 Data entry'!F558:H558="","",ROUNDUP(AVERAGE('Class-10 Data entry'!F558:H558)*45%,0))</f>
        <v/>
      </c>
      <c r="G555" s="5" t="str">
        <f>IF('Class-10 Data entry'!J558="","",ROUNDUP('Class-10 Data entry'!K558*25%,0))</f>
        <v/>
      </c>
      <c r="H555" s="95" t="str">
        <f>IF('Class-10 Data entry'!L558="","",ROUNDUP('Class-10 Data entry'!L558,0))</f>
        <v/>
      </c>
      <c r="I555" s="95" t="str">
        <f>IF('Class-10 Data entry'!M558="","",ROUNDUP('Class-10 Data entry'!M558,0))</f>
        <v/>
      </c>
      <c r="J555" s="95" t="str">
        <f>IF('Class-10 Data entry'!N558="","",ROUNDUP('Class-10 Data entry'!N558,0))</f>
        <v/>
      </c>
      <c r="K555" s="95" t="str">
        <f>IF('Class-10 Data entry'!O558="","",ROUNDUP('Class-10 Data entry'!O558,0))</f>
        <v/>
      </c>
      <c r="L555" s="95" t="str">
        <f>IF('Class-10 Data entry'!P558="","",ROUNDUP('Class-10 Data entry'!P558,0))</f>
        <v/>
      </c>
      <c r="M555" s="95" t="str">
        <f>IF('Class-10 Data entry'!Q558="","",ROUNDUP('Class-10 Data entry'!Q558,0))</f>
        <v/>
      </c>
    </row>
    <row r="556" spans="1:13" ht="21" customHeight="1">
      <c r="A556" s="5" t="str">
        <f>IF('Class-10 Data entry'!A559="","",IF('Class-10 Data entry'!A559=0,"",'Class-10 Data entry'!A559))</f>
        <v/>
      </c>
      <c r="B556" s="5" t="str">
        <f>IF('Class-10 Data entry'!B559="","",'Class-10 Data entry'!B559)</f>
        <v/>
      </c>
      <c r="C556" s="45" t="str">
        <f>IF('Class-10 Data entry'!C559="","",UPPER('Class-10 Data entry'!C559))</f>
        <v/>
      </c>
      <c r="D556" s="5" t="str">
        <f>IF('Class-10 Data entry'!D559="","",'Class-10 Data entry'!D559)</f>
        <v/>
      </c>
      <c r="E556" s="5" t="str">
        <f>IF('Class-10 Data entry'!E559="","",'Class-10 Data entry'!E559)</f>
        <v/>
      </c>
      <c r="F556" s="5" t="str">
        <f>IF('Class-10 Data entry'!F559:H559="","",ROUNDUP(AVERAGE('Class-10 Data entry'!F559:H559)*45%,0))</f>
        <v/>
      </c>
      <c r="G556" s="5" t="str">
        <f>IF('Class-10 Data entry'!J559="","",ROUNDUP('Class-10 Data entry'!K559*25%,0))</f>
        <v/>
      </c>
      <c r="H556" s="95" t="str">
        <f>IF('Class-10 Data entry'!L559="","",ROUNDUP('Class-10 Data entry'!L559,0))</f>
        <v/>
      </c>
      <c r="I556" s="95" t="str">
        <f>IF('Class-10 Data entry'!M559="","",ROUNDUP('Class-10 Data entry'!M559,0))</f>
        <v/>
      </c>
      <c r="J556" s="95" t="str">
        <f>IF('Class-10 Data entry'!N559="","",ROUNDUP('Class-10 Data entry'!N559,0))</f>
        <v/>
      </c>
      <c r="K556" s="95" t="str">
        <f>IF('Class-10 Data entry'!O559="","",ROUNDUP('Class-10 Data entry'!O559,0))</f>
        <v/>
      </c>
      <c r="L556" s="95" t="str">
        <f>IF('Class-10 Data entry'!P559="","",ROUNDUP('Class-10 Data entry'!P559,0))</f>
        <v/>
      </c>
      <c r="M556" s="95" t="str">
        <f>IF('Class-10 Data entry'!Q559="","",ROUNDUP('Class-10 Data entry'!Q559,0))</f>
        <v/>
      </c>
    </row>
    <row r="557" spans="1:13" ht="21" customHeight="1">
      <c r="A557" s="5" t="str">
        <f>IF('Class-10 Data entry'!A560="","",IF('Class-10 Data entry'!A560=0,"",'Class-10 Data entry'!A560))</f>
        <v/>
      </c>
      <c r="B557" s="5" t="str">
        <f>IF('Class-10 Data entry'!B560="","",'Class-10 Data entry'!B560)</f>
        <v/>
      </c>
      <c r="C557" s="45" t="str">
        <f>IF('Class-10 Data entry'!C560="","",UPPER('Class-10 Data entry'!C560))</f>
        <v/>
      </c>
      <c r="D557" s="5" t="str">
        <f>IF('Class-10 Data entry'!D560="","",'Class-10 Data entry'!D560)</f>
        <v/>
      </c>
      <c r="E557" s="5" t="str">
        <f>IF('Class-10 Data entry'!E560="","",'Class-10 Data entry'!E560)</f>
        <v/>
      </c>
      <c r="F557" s="5" t="str">
        <f>IF('Class-10 Data entry'!F560:H560="","",ROUNDUP(AVERAGE('Class-10 Data entry'!F560:H560)*45%,0))</f>
        <v/>
      </c>
      <c r="G557" s="5" t="str">
        <f>IF('Class-10 Data entry'!J560="","",ROUNDUP('Class-10 Data entry'!K560*25%,0))</f>
        <v/>
      </c>
      <c r="H557" s="95" t="str">
        <f>IF('Class-10 Data entry'!L560="","",ROUNDUP('Class-10 Data entry'!L560,0))</f>
        <v/>
      </c>
      <c r="I557" s="95" t="str">
        <f>IF('Class-10 Data entry'!M560="","",ROUNDUP('Class-10 Data entry'!M560,0))</f>
        <v/>
      </c>
      <c r="J557" s="95" t="str">
        <f>IF('Class-10 Data entry'!N560="","",ROUNDUP('Class-10 Data entry'!N560,0))</f>
        <v/>
      </c>
      <c r="K557" s="95" t="str">
        <f>IF('Class-10 Data entry'!O560="","",ROUNDUP('Class-10 Data entry'!O560,0))</f>
        <v/>
      </c>
      <c r="L557" s="95" t="str">
        <f>IF('Class-10 Data entry'!P560="","",ROUNDUP('Class-10 Data entry'!P560,0))</f>
        <v/>
      </c>
      <c r="M557" s="95" t="str">
        <f>IF('Class-10 Data entry'!Q560="","",ROUNDUP('Class-10 Data entry'!Q560,0))</f>
        <v/>
      </c>
    </row>
    <row r="558" spans="1:13" ht="21" customHeight="1">
      <c r="A558" s="5" t="str">
        <f>IF('Class-10 Data entry'!A561="","",IF('Class-10 Data entry'!A561=0,"",'Class-10 Data entry'!A561))</f>
        <v/>
      </c>
      <c r="B558" s="5" t="str">
        <f>IF('Class-10 Data entry'!B561="","",'Class-10 Data entry'!B561)</f>
        <v/>
      </c>
      <c r="C558" s="45" t="str">
        <f>IF('Class-10 Data entry'!C561="","",UPPER('Class-10 Data entry'!C561))</f>
        <v/>
      </c>
      <c r="D558" s="5" t="str">
        <f>IF('Class-10 Data entry'!D561="","",'Class-10 Data entry'!D561)</f>
        <v/>
      </c>
      <c r="E558" s="5" t="str">
        <f>IF('Class-10 Data entry'!E561="","",'Class-10 Data entry'!E561)</f>
        <v/>
      </c>
      <c r="F558" s="5" t="str">
        <f>IF('Class-10 Data entry'!F561:H561="","",ROUNDUP(AVERAGE('Class-10 Data entry'!F561:H561)*45%,0))</f>
        <v/>
      </c>
      <c r="G558" s="5" t="str">
        <f>IF('Class-10 Data entry'!J561="","",ROUNDUP('Class-10 Data entry'!K561*25%,0))</f>
        <v/>
      </c>
      <c r="H558" s="95" t="str">
        <f>IF('Class-10 Data entry'!L561="","",ROUNDUP('Class-10 Data entry'!L561,0))</f>
        <v/>
      </c>
      <c r="I558" s="95" t="str">
        <f>IF('Class-10 Data entry'!M561="","",ROUNDUP('Class-10 Data entry'!M561,0))</f>
        <v/>
      </c>
      <c r="J558" s="95" t="str">
        <f>IF('Class-10 Data entry'!N561="","",ROUNDUP('Class-10 Data entry'!N561,0))</f>
        <v/>
      </c>
      <c r="K558" s="95" t="str">
        <f>IF('Class-10 Data entry'!O561="","",ROUNDUP('Class-10 Data entry'!O561,0))</f>
        <v/>
      </c>
      <c r="L558" s="95" t="str">
        <f>IF('Class-10 Data entry'!P561="","",ROUNDUP('Class-10 Data entry'!P561,0))</f>
        <v/>
      </c>
      <c r="M558" s="95" t="str">
        <f>IF('Class-10 Data entry'!Q561="","",ROUNDUP('Class-10 Data entry'!Q561,0))</f>
        <v/>
      </c>
    </row>
    <row r="559" spans="1:13" ht="21" customHeight="1">
      <c r="A559" s="5" t="str">
        <f>IF('Class-10 Data entry'!A562="","",IF('Class-10 Data entry'!A562=0,"",'Class-10 Data entry'!A562))</f>
        <v/>
      </c>
      <c r="B559" s="5" t="str">
        <f>IF('Class-10 Data entry'!B562="","",'Class-10 Data entry'!B562)</f>
        <v/>
      </c>
      <c r="C559" s="45" t="str">
        <f>IF('Class-10 Data entry'!C562="","",UPPER('Class-10 Data entry'!C562))</f>
        <v/>
      </c>
      <c r="D559" s="5" t="str">
        <f>IF('Class-10 Data entry'!D562="","",'Class-10 Data entry'!D562)</f>
        <v/>
      </c>
      <c r="E559" s="5" t="str">
        <f>IF('Class-10 Data entry'!E562="","",'Class-10 Data entry'!E562)</f>
        <v/>
      </c>
      <c r="F559" s="5" t="str">
        <f>IF('Class-10 Data entry'!F562:H562="","",ROUNDUP(AVERAGE('Class-10 Data entry'!F562:H562)*45%,0))</f>
        <v/>
      </c>
      <c r="G559" s="5" t="str">
        <f>IF('Class-10 Data entry'!J562="","",ROUNDUP('Class-10 Data entry'!K562*25%,0))</f>
        <v/>
      </c>
      <c r="H559" s="95" t="str">
        <f>IF('Class-10 Data entry'!L562="","",ROUNDUP('Class-10 Data entry'!L562,0))</f>
        <v/>
      </c>
      <c r="I559" s="95" t="str">
        <f>IF('Class-10 Data entry'!M562="","",ROUNDUP('Class-10 Data entry'!M562,0))</f>
        <v/>
      </c>
      <c r="J559" s="95" t="str">
        <f>IF('Class-10 Data entry'!N562="","",ROUNDUP('Class-10 Data entry'!N562,0))</f>
        <v/>
      </c>
      <c r="K559" s="95" t="str">
        <f>IF('Class-10 Data entry'!O562="","",ROUNDUP('Class-10 Data entry'!O562,0))</f>
        <v/>
      </c>
      <c r="L559" s="95" t="str">
        <f>IF('Class-10 Data entry'!P562="","",ROUNDUP('Class-10 Data entry'!P562,0))</f>
        <v/>
      </c>
      <c r="M559" s="95" t="str">
        <f>IF('Class-10 Data entry'!Q562="","",ROUNDUP('Class-10 Data entry'!Q562,0))</f>
        <v/>
      </c>
    </row>
    <row r="560" spans="1:13" ht="21" customHeight="1">
      <c r="A560" s="5" t="str">
        <f>IF('Class-10 Data entry'!A563="","",IF('Class-10 Data entry'!A563=0,"",'Class-10 Data entry'!A563))</f>
        <v/>
      </c>
      <c r="B560" s="5" t="str">
        <f>IF('Class-10 Data entry'!B563="","",'Class-10 Data entry'!B563)</f>
        <v/>
      </c>
      <c r="C560" s="45" t="str">
        <f>IF('Class-10 Data entry'!C563="","",UPPER('Class-10 Data entry'!C563))</f>
        <v/>
      </c>
      <c r="D560" s="5" t="str">
        <f>IF('Class-10 Data entry'!D563="","",'Class-10 Data entry'!D563)</f>
        <v/>
      </c>
      <c r="E560" s="5" t="str">
        <f>IF('Class-10 Data entry'!E563="","",'Class-10 Data entry'!E563)</f>
        <v/>
      </c>
      <c r="F560" s="5" t="str">
        <f>IF('Class-10 Data entry'!F563:H563="","",ROUNDUP(AVERAGE('Class-10 Data entry'!F563:H563)*45%,0))</f>
        <v/>
      </c>
      <c r="G560" s="5" t="str">
        <f>IF('Class-10 Data entry'!J563="","",ROUNDUP('Class-10 Data entry'!K563*25%,0))</f>
        <v/>
      </c>
      <c r="H560" s="95" t="str">
        <f>IF('Class-10 Data entry'!L563="","",ROUNDUP('Class-10 Data entry'!L563,0))</f>
        <v/>
      </c>
      <c r="I560" s="95" t="str">
        <f>IF('Class-10 Data entry'!M563="","",ROUNDUP('Class-10 Data entry'!M563,0))</f>
        <v/>
      </c>
      <c r="J560" s="95" t="str">
        <f>IF('Class-10 Data entry'!N563="","",ROUNDUP('Class-10 Data entry'!N563,0))</f>
        <v/>
      </c>
      <c r="K560" s="95" t="str">
        <f>IF('Class-10 Data entry'!O563="","",ROUNDUP('Class-10 Data entry'!O563,0))</f>
        <v/>
      </c>
      <c r="L560" s="95" t="str">
        <f>IF('Class-10 Data entry'!P563="","",ROUNDUP('Class-10 Data entry'!P563,0))</f>
        <v/>
      </c>
      <c r="M560" s="95" t="str">
        <f>IF('Class-10 Data entry'!Q563="","",ROUNDUP('Class-10 Data entry'!Q563,0))</f>
        <v/>
      </c>
    </row>
    <row r="561" spans="1:13" ht="21" customHeight="1">
      <c r="A561" s="5" t="str">
        <f>IF('Class-10 Data entry'!A564="","",IF('Class-10 Data entry'!A564=0,"",'Class-10 Data entry'!A564))</f>
        <v/>
      </c>
      <c r="B561" s="5" t="str">
        <f>IF('Class-10 Data entry'!B564="","",'Class-10 Data entry'!B564)</f>
        <v/>
      </c>
      <c r="C561" s="45" t="str">
        <f>IF('Class-10 Data entry'!C564="","",UPPER('Class-10 Data entry'!C564))</f>
        <v/>
      </c>
      <c r="D561" s="5" t="str">
        <f>IF('Class-10 Data entry'!D564="","",'Class-10 Data entry'!D564)</f>
        <v/>
      </c>
      <c r="E561" s="5" t="str">
        <f>IF('Class-10 Data entry'!E564="","",'Class-10 Data entry'!E564)</f>
        <v/>
      </c>
      <c r="F561" s="5" t="str">
        <f>IF('Class-10 Data entry'!F564:H564="","",ROUNDUP(AVERAGE('Class-10 Data entry'!F564:H564)*45%,0))</f>
        <v/>
      </c>
      <c r="G561" s="5" t="str">
        <f>IF('Class-10 Data entry'!J564="","",ROUNDUP('Class-10 Data entry'!K564*25%,0))</f>
        <v/>
      </c>
      <c r="H561" s="95" t="str">
        <f>IF('Class-10 Data entry'!L564="","",ROUNDUP('Class-10 Data entry'!L564,0))</f>
        <v/>
      </c>
      <c r="I561" s="95" t="str">
        <f>IF('Class-10 Data entry'!M564="","",ROUNDUP('Class-10 Data entry'!M564,0))</f>
        <v/>
      </c>
      <c r="J561" s="95" t="str">
        <f>IF('Class-10 Data entry'!N564="","",ROUNDUP('Class-10 Data entry'!N564,0))</f>
        <v/>
      </c>
      <c r="K561" s="95" t="str">
        <f>IF('Class-10 Data entry'!O564="","",ROUNDUP('Class-10 Data entry'!O564,0))</f>
        <v/>
      </c>
      <c r="L561" s="95" t="str">
        <f>IF('Class-10 Data entry'!P564="","",ROUNDUP('Class-10 Data entry'!P564,0))</f>
        <v/>
      </c>
      <c r="M561" s="95" t="str">
        <f>IF('Class-10 Data entry'!Q564="","",ROUNDUP('Class-10 Data entry'!Q564,0))</f>
        <v/>
      </c>
    </row>
    <row r="562" spans="1:13" ht="21" customHeight="1">
      <c r="A562" s="5" t="str">
        <f>IF('Class-10 Data entry'!A565="","",IF('Class-10 Data entry'!A565=0,"",'Class-10 Data entry'!A565))</f>
        <v/>
      </c>
      <c r="B562" s="5" t="str">
        <f>IF('Class-10 Data entry'!B565="","",'Class-10 Data entry'!B565)</f>
        <v/>
      </c>
      <c r="C562" s="45" t="str">
        <f>IF('Class-10 Data entry'!C565="","",UPPER('Class-10 Data entry'!C565))</f>
        <v/>
      </c>
      <c r="D562" s="5" t="str">
        <f>IF('Class-10 Data entry'!D565="","",'Class-10 Data entry'!D565)</f>
        <v/>
      </c>
      <c r="E562" s="5" t="str">
        <f>IF('Class-10 Data entry'!E565="","",'Class-10 Data entry'!E565)</f>
        <v/>
      </c>
      <c r="F562" s="5" t="str">
        <f>IF('Class-10 Data entry'!F565:H565="","",ROUNDUP(AVERAGE('Class-10 Data entry'!F565:H565)*45%,0))</f>
        <v/>
      </c>
      <c r="G562" s="5" t="str">
        <f>IF('Class-10 Data entry'!J565="","",ROUNDUP('Class-10 Data entry'!K565*25%,0))</f>
        <v/>
      </c>
      <c r="H562" s="95" t="str">
        <f>IF('Class-10 Data entry'!L565="","",ROUNDUP('Class-10 Data entry'!L565,0))</f>
        <v/>
      </c>
      <c r="I562" s="95" t="str">
        <f>IF('Class-10 Data entry'!M565="","",ROUNDUP('Class-10 Data entry'!M565,0))</f>
        <v/>
      </c>
      <c r="J562" s="95" t="str">
        <f>IF('Class-10 Data entry'!N565="","",ROUNDUP('Class-10 Data entry'!N565,0))</f>
        <v/>
      </c>
      <c r="K562" s="95" t="str">
        <f>IF('Class-10 Data entry'!O565="","",ROUNDUP('Class-10 Data entry'!O565,0))</f>
        <v/>
      </c>
      <c r="L562" s="95" t="str">
        <f>IF('Class-10 Data entry'!P565="","",ROUNDUP('Class-10 Data entry'!P565,0))</f>
        <v/>
      </c>
      <c r="M562" s="95" t="str">
        <f>IF('Class-10 Data entry'!Q565="","",ROUNDUP('Class-10 Data entry'!Q565,0))</f>
        <v/>
      </c>
    </row>
    <row r="563" spans="1:13" ht="21" customHeight="1">
      <c r="A563" s="5" t="str">
        <f>IF('Class-10 Data entry'!A566="","",IF('Class-10 Data entry'!A566=0,"",'Class-10 Data entry'!A566))</f>
        <v/>
      </c>
      <c r="B563" s="5" t="str">
        <f>IF('Class-10 Data entry'!B566="","",'Class-10 Data entry'!B566)</f>
        <v/>
      </c>
      <c r="C563" s="45" t="str">
        <f>IF('Class-10 Data entry'!C566="","",UPPER('Class-10 Data entry'!C566))</f>
        <v/>
      </c>
      <c r="D563" s="5" t="str">
        <f>IF('Class-10 Data entry'!D566="","",'Class-10 Data entry'!D566)</f>
        <v/>
      </c>
      <c r="E563" s="5" t="str">
        <f>IF('Class-10 Data entry'!E566="","",'Class-10 Data entry'!E566)</f>
        <v/>
      </c>
      <c r="F563" s="5" t="str">
        <f>IF('Class-10 Data entry'!F566:H566="","",ROUNDUP(AVERAGE('Class-10 Data entry'!F566:H566)*45%,0))</f>
        <v/>
      </c>
      <c r="G563" s="5" t="str">
        <f>IF('Class-10 Data entry'!J566="","",ROUNDUP('Class-10 Data entry'!K566*25%,0))</f>
        <v/>
      </c>
      <c r="H563" s="95" t="str">
        <f>IF('Class-10 Data entry'!L566="","",ROUNDUP('Class-10 Data entry'!L566,0))</f>
        <v/>
      </c>
      <c r="I563" s="95" t="str">
        <f>IF('Class-10 Data entry'!M566="","",ROUNDUP('Class-10 Data entry'!M566,0))</f>
        <v/>
      </c>
      <c r="J563" s="95" t="str">
        <f>IF('Class-10 Data entry'!N566="","",ROUNDUP('Class-10 Data entry'!N566,0))</f>
        <v/>
      </c>
      <c r="K563" s="95" t="str">
        <f>IF('Class-10 Data entry'!O566="","",ROUNDUP('Class-10 Data entry'!O566,0))</f>
        <v/>
      </c>
      <c r="L563" s="95" t="str">
        <f>IF('Class-10 Data entry'!P566="","",ROUNDUP('Class-10 Data entry'!P566,0))</f>
        <v/>
      </c>
      <c r="M563" s="95" t="str">
        <f>IF('Class-10 Data entry'!Q566="","",ROUNDUP('Class-10 Data entry'!Q566,0))</f>
        <v/>
      </c>
    </row>
    <row r="564" spans="1:13" ht="21" customHeight="1">
      <c r="A564" s="5" t="str">
        <f>IF('Class-10 Data entry'!A567="","",IF('Class-10 Data entry'!A567=0,"",'Class-10 Data entry'!A567))</f>
        <v/>
      </c>
      <c r="B564" s="5" t="str">
        <f>IF('Class-10 Data entry'!B567="","",'Class-10 Data entry'!B567)</f>
        <v/>
      </c>
      <c r="C564" s="45" t="str">
        <f>IF('Class-10 Data entry'!C567="","",UPPER('Class-10 Data entry'!C567))</f>
        <v/>
      </c>
      <c r="D564" s="5" t="str">
        <f>IF('Class-10 Data entry'!D567="","",'Class-10 Data entry'!D567)</f>
        <v/>
      </c>
      <c r="E564" s="5" t="str">
        <f>IF('Class-10 Data entry'!E567="","",'Class-10 Data entry'!E567)</f>
        <v/>
      </c>
      <c r="F564" s="5" t="str">
        <f>IF('Class-10 Data entry'!F567:H567="","",ROUNDUP(AVERAGE('Class-10 Data entry'!F567:H567)*45%,0))</f>
        <v/>
      </c>
      <c r="G564" s="5" t="str">
        <f>IF('Class-10 Data entry'!J567="","",ROUNDUP('Class-10 Data entry'!K567*25%,0))</f>
        <v/>
      </c>
      <c r="H564" s="95" t="str">
        <f>IF('Class-10 Data entry'!L567="","",ROUNDUP('Class-10 Data entry'!L567,0))</f>
        <v/>
      </c>
      <c r="I564" s="95" t="str">
        <f>IF('Class-10 Data entry'!M567="","",ROUNDUP('Class-10 Data entry'!M567,0))</f>
        <v/>
      </c>
      <c r="J564" s="95" t="str">
        <f>IF('Class-10 Data entry'!N567="","",ROUNDUP('Class-10 Data entry'!N567,0))</f>
        <v/>
      </c>
      <c r="K564" s="95" t="str">
        <f>IF('Class-10 Data entry'!O567="","",ROUNDUP('Class-10 Data entry'!O567,0))</f>
        <v/>
      </c>
      <c r="L564" s="95" t="str">
        <f>IF('Class-10 Data entry'!P567="","",ROUNDUP('Class-10 Data entry'!P567,0))</f>
        <v/>
      </c>
      <c r="M564" s="95" t="str">
        <f>IF('Class-10 Data entry'!Q567="","",ROUNDUP('Class-10 Data entry'!Q567,0))</f>
        <v/>
      </c>
    </row>
    <row r="565" spans="1:13" ht="21" customHeight="1">
      <c r="A565" s="5" t="str">
        <f>IF('Class-10 Data entry'!A568="","",IF('Class-10 Data entry'!A568=0,"",'Class-10 Data entry'!A568))</f>
        <v/>
      </c>
      <c r="B565" s="5" t="str">
        <f>IF('Class-10 Data entry'!B568="","",'Class-10 Data entry'!B568)</f>
        <v/>
      </c>
      <c r="C565" s="45" t="str">
        <f>IF('Class-10 Data entry'!C568="","",UPPER('Class-10 Data entry'!C568))</f>
        <v/>
      </c>
      <c r="D565" s="5" t="str">
        <f>IF('Class-10 Data entry'!D568="","",'Class-10 Data entry'!D568)</f>
        <v/>
      </c>
      <c r="E565" s="5" t="str">
        <f>IF('Class-10 Data entry'!E568="","",'Class-10 Data entry'!E568)</f>
        <v/>
      </c>
      <c r="F565" s="5" t="str">
        <f>IF('Class-10 Data entry'!F568:H568="","",ROUNDUP(AVERAGE('Class-10 Data entry'!F568:H568)*45%,0))</f>
        <v/>
      </c>
      <c r="G565" s="5" t="str">
        <f>IF('Class-10 Data entry'!J568="","",ROUNDUP('Class-10 Data entry'!K568*25%,0))</f>
        <v/>
      </c>
      <c r="H565" s="95" t="str">
        <f>IF('Class-10 Data entry'!L568="","",ROUNDUP('Class-10 Data entry'!L568,0))</f>
        <v/>
      </c>
      <c r="I565" s="95" t="str">
        <f>IF('Class-10 Data entry'!M568="","",ROUNDUP('Class-10 Data entry'!M568,0))</f>
        <v/>
      </c>
      <c r="J565" s="95" t="str">
        <f>IF('Class-10 Data entry'!N568="","",ROUNDUP('Class-10 Data entry'!N568,0))</f>
        <v/>
      </c>
      <c r="K565" s="95" t="str">
        <f>IF('Class-10 Data entry'!O568="","",ROUNDUP('Class-10 Data entry'!O568,0))</f>
        <v/>
      </c>
      <c r="L565" s="95" t="str">
        <f>IF('Class-10 Data entry'!P568="","",ROUNDUP('Class-10 Data entry'!P568,0))</f>
        <v/>
      </c>
      <c r="M565" s="95" t="str">
        <f>IF('Class-10 Data entry'!Q568="","",ROUNDUP('Class-10 Data entry'!Q568,0))</f>
        <v/>
      </c>
    </row>
    <row r="566" spans="1:13" ht="21" customHeight="1">
      <c r="A566" s="5" t="str">
        <f>IF('Class-10 Data entry'!A569="","",IF('Class-10 Data entry'!A569=0,"",'Class-10 Data entry'!A569))</f>
        <v/>
      </c>
      <c r="B566" s="5" t="str">
        <f>IF('Class-10 Data entry'!B569="","",'Class-10 Data entry'!B569)</f>
        <v/>
      </c>
      <c r="C566" s="45" t="str">
        <f>IF('Class-10 Data entry'!C569="","",UPPER('Class-10 Data entry'!C569))</f>
        <v/>
      </c>
      <c r="D566" s="5" t="str">
        <f>IF('Class-10 Data entry'!D569="","",'Class-10 Data entry'!D569)</f>
        <v/>
      </c>
      <c r="E566" s="5" t="str">
        <f>IF('Class-10 Data entry'!E569="","",'Class-10 Data entry'!E569)</f>
        <v/>
      </c>
      <c r="F566" s="5" t="str">
        <f>IF('Class-10 Data entry'!F569:H569="","",ROUNDUP(AVERAGE('Class-10 Data entry'!F569:H569)*45%,0))</f>
        <v/>
      </c>
      <c r="G566" s="5" t="str">
        <f>IF('Class-10 Data entry'!J569="","",ROUNDUP('Class-10 Data entry'!K569*25%,0))</f>
        <v/>
      </c>
      <c r="H566" s="95" t="str">
        <f>IF('Class-10 Data entry'!L569="","",ROUNDUP('Class-10 Data entry'!L569,0))</f>
        <v/>
      </c>
      <c r="I566" s="95" t="str">
        <f>IF('Class-10 Data entry'!M569="","",ROUNDUP('Class-10 Data entry'!M569,0))</f>
        <v/>
      </c>
      <c r="J566" s="95" t="str">
        <f>IF('Class-10 Data entry'!N569="","",ROUNDUP('Class-10 Data entry'!N569,0))</f>
        <v/>
      </c>
      <c r="K566" s="95" t="str">
        <f>IF('Class-10 Data entry'!O569="","",ROUNDUP('Class-10 Data entry'!O569,0))</f>
        <v/>
      </c>
      <c r="L566" s="95" t="str">
        <f>IF('Class-10 Data entry'!P569="","",ROUNDUP('Class-10 Data entry'!P569,0))</f>
        <v/>
      </c>
      <c r="M566" s="95" t="str">
        <f>IF('Class-10 Data entry'!Q569="","",ROUNDUP('Class-10 Data entry'!Q569,0))</f>
        <v/>
      </c>
    </row>
    <row r="567" spans="1:13" ht="21" customHeight="1">
      <c r="A567" s="5" t="str">
        <f>IF('Class-10 Data entry'!A570="","",IF('Class-10 Data entry'!A570=0,"",'Class-10 Data entry'!A570))</f>
        <v/>
      </c>
      <c r="B567" s="5" t="str">
        <f>IF('Class-10 Data entry'!B570="","",'Class-10 Data entry'!B570)</f>
        <v/>
      </c>
      <c r="C567" s="45" t="str">
        <f>IF('Class-10 Data entry'!C570="","",UPPER('Class-10 Data entry'!C570))</f>
        <v/>
      </c>
      <c r="D567" s="5" t="str">
        <f>IF('Class-10 Data entry'!D570="","",'Class-10 Data entry'!D570)</f>
        <v/>
      </c>
      <c r="E567" s="5" t="str">
        <f>IF('Class-10 Data entry'!E570="","",'Class-10 Data entry'!E570)</f>
        <v/>
      </c>
      <c r="F567" s="5" t="str">
        <f>IF('Class-10 Data entry'!F570:H570="","",ROUNDUP(AVERAGE('Class-10 Data entry'!F570:H570)*45%,0))</f>
        <v/>
      </c>
      <c r="G567" s="5" t="str">
        <f>IF('Class-10 Data entry'!J570="","",ROUNDUP('Class-10 Data entry'!K570*25%,0))</f>
        <v/>
      </c>
      <c r="H567" s="95" t="str">
        <f>IF('Class-10 Data entry'!L570="","",ROUNDUP('Class-10 Data entry'!L570,0))</f>
        <v/>
      </c>
      <c r="I567" s="95" t="str">
        <f>IF('Class-10 Data entry'!M570="","",ROUNDUP('Class-10 Data entry'!M570,0))</f>
        <v/>
      </c>
      <c r="J567" s="95" t="str">
        <f>IF('Class-10 Data entry'!N570="","",ROUNDUP('Class-10 Data entry'!N570,0))</f>
        <v/>
      </c>
      <c r="K567" s="95" t="str">
        <f>IF('Class-10 Data entry'!O570="","",ROUNDUP('Class-10 Data entry'!O570,0))</f>
        <v/>
      </c>
      <c r="L567" s="95" t="str">
        <f>IF('Class-10 Data entry'!P570="","",ROUNDUP('Class-10 Data entry'!P570,0))</f>
        <v/>
      </c>
      <c r="M567" s="95" t="str">
        <f>IF('Class-10 Data entry'!Q570="","",ROUNDUP('Class-10 Data entry'!Q570,0))</f>
        <v/>
      </c>
    </row>
    <row r="568" spans="1:13" ht="21" customHeight="1">
      <c r="A568" s="5" t="str">
        <f>IF('Class-10 Data entry'!A571="","",IF('Class-10 Data entry'!A571=0,"",'Class-10 Data entry'!A571))</f>
        <v/>
      </c>
      <c r="B568" s="5" t="str">
        <f>IF('Class-10 Data entry'!B571="","",'Class-10 Data entry'!B571)</f>
        <v/>
      </c>
      <c r="C568" s="45" t="str">
        <f>IF('Class-10 Data entry'!C571="","",UPPER('Class-10 Data entry'!C571))</f>
        <v/>
      </c>
      <c r="D568" s="5" t="str">
        <f>IF('Class-10 Data entry'!D571="","",'Class-10 Data entry'!D571)</f>
        <v/>
      </c>
      <c r="E568" s="5" t="str">
        <f>IF('Class-10 Data entry'!E571="","",'Class-10 Data entry'!E571)</f>
        <v/>
      </c>
      <c r="F568" s="5" t="str">
        <f>IF('Class-10 Data entry'!F571:H571="","",ROUNDUP(AVERAGE('Class-10 Data entry'!F571:H571)*45%,0))</f>
        <v/>
      </c>
      <c r="G568" s="5" t="str">
        <f>IF('Class-10 Data entry'!J571="","",ROUNDUP('Class-10 Data entry'!K571*25%,0))</f>
        <v/>
      </c>
      <c r="H568" s="95" t="str">
        <f>IF('Class-10 Data entry'!L571="","",ROUNDUP('Class-10 Data entry'!L571,0))</f>
        <v/>
      </c>
      <c r="I568" s="95" t="str">
        <f>IF('Class-10 Data entry'!M571="","",ROUNDUP('Class-10 Data entry'!M571,0))</f>
        <v/>
      </c>
      <c r="J568" s="95" t="str">
        <f>IF('Class-10 Data entry'!N571="","",ROUNDUP('Class-10 Data entry'!N571,0))</f>
        <v/>
      </c>
      <c r="K568" s="95" t="str">
        <f>IF('Class-10 Data entry'!O571="","",ROUNDUP('Class-10 Data entry'!O571,0))</f>
        <v/>
      </c>
      <c r="L568" s="95" t="str">
        <f>IF('Class-10 Data entry'!P571="","",ROUNDUP('Class-10 Data entry'!P571,0))</f>
        <v/>
      </c>
      <c r="M568" s="95" t="str">
        <f>IF('Class-10 Data entry'!Q571="","",ROUNDUP('Class-10 Data entry'!Q571,0))</f>
        <v/>
      </c>
    </row>
    <row r="569" spans="1:13" ht="21" customHeight="1">
      <c r="A569" s="5" t="str">
        <f>IF('Class-10 Data entry'!A572="","",IF('Class-10 Data entry'!A572=0,"",'Class-10 Data entry'!A572))</f>
        <v/>
      </c>
      <c r="B569" s="5" t="str">
        <f>IF('Class-10 Data entry'!B572="","",'Class-10 Data entry'!B572)</f>
        <v/>
      </c>
      <c r="C569" s="45" t="str">
        <f>IF('Class-10 Data entry'!C572="","",UPPER('Class-10 Data entry'!C572))</f>
        <v/>
      </c>
      <c r="D569" s="5" t="str">
        <f>IF('Class-10 Data entry'!D572="","",'Class-10 Data entry'!D572)</f>
        <v/>
      </c>
      <c r="E569" s="5" t="str">
        <f>IF('Class-10 Data entry'!E572="","",'Class-10 Data entry'!E572)</f>
        <v/>
      </c>
      <c r="F569" s="5" t="str">
        <f>IF('Class-10 Data entry'!F572:H572="","",ROUNDUP(AVERAGE('Class-10 Data entry'!F572:H572)*45%,0))</f>
        <v/>
      </c>
      <c r="G569" s="5" t="str">
        <f>IF('Class-10 Data entry'!J572="","",ROUNDUP('Class-10 Data entry'!K572*25%,0))</f>
        <v/>
      </c>
      <c r="H569" s="95" t="str">
        <f>IF('Class-10 Data entry'!L572="","",ROUNDUP('Class-10 Data entry'!L572,0))</f>
        <v/>
      </c>
      <c r="I569" s="95" t="str">
        <f>IF('Class-10 Data entry'!M572="","",ROUNDUP('Class-10 Data entry'!M572,0))</f>
        <v/>
      </c>
      <c r="J569" s="95" t="str">
        <f>IF('Class-10 Data entry'!N572="","",ROUNDUP('Class-10 Data entry'!N572,0))</f>
        <v/>
      </c>
      <c r="K569" s="95" t="str">
        <f>IF('Class-10 Data entry'!O572="","",ROUNDUP('Class-10 Data entry'!O572,0))</f>
        <v/>
      </c>
      <c r="L569" s="95" t="str">
        <f>IF('Class-10 Data entry'!P572="","",ROUNDUP('Class-10 Data entry'!P572,0))</f>
        <v/>
      </c>
      <c r="M569" s="95" t="str">
        <f>IF('Class-10 Data entry'!Q572="","",ROUNDUP('Class-10 Data entry'!Q572,0))</f>
        <v/>
      </c>
    </row>
    <row r="570" spans="1:13" ht="21" customHeight="1">
      <c r="A570" s="5" t="str">
        <f>IF('Class-10 Data entry'!A573="","",IF('Class-10 Data entry'!A573=0,"",'Class-10 Data entry'!A573))</f>
        <v/>
      </c>
      <c r="B570" s="5" t="str">
        <f>IF('Class-10 Data entry'!B573="","",'Class-10 Data entry'!B573)</f>
        <v/>
      </c>
      <c r="C570" s="45" t="str">
        <f>IF('Class-10 Data entry'!C573="","",UPPER('Class-10 Data entry'!C573))</f>
        <v/>
      </c>
      <c r="D570" s="5" t="str">
        <f>IF('Class-10 Data entry'!D573="","",'Class-10 Data entry'!D573)</f>
        <v/>
      </c>
      <c r="E570" s="5" t="str">
        <f>IF('Class-10 Data entry'!E573="","",'Class-10 Data entry'!E573)</f>
        <v/>
      </c>
      <c r="F570" s="5" t="str">
        <f>IF('Class-10 Data entry'!F573:H573="","",ROUNDUP(AVERAGE('Class-10 Data entry'!F573:H573)*45%,0))</f>
        <v/>
      </c>
      <c r="G570" s="5" t="str">
        <f>IF('Class-10 Data entry'!J573="","",ROUNDUP('Class-10 Data entry'!K573*25%,0))</f>
        <v/>
      </c>
      <c r="H570" s="95" t="str">
        <f>IF('Class-10 Data entry'!L573="","",ROUNDUP('Class-10 Data entry'!L573,0))</f>
        <v/>
      </c>
      <c r="I570" s="95" t="str">
        <f>IF('Class-10 Data entry'!M573="","",ROUNDUP('Class-10 Data entry'!M573,0))</f>
        <v/>
      </c>
      <c r="J570" s="95" t="str">
        <f>IF('Class-10 Data entry'!N573="","",ROUNDUP('Class-10 Data entry'!N573,0))</f>
        <v/>
      </c>
      <c r="K570" s="95" t="str">
        <f>IF('Class-10 Data entry'!O573="","",ROUNDUP('Class-10 Data entry'!O573,0))</f>
        <v/>
      </c>
      <c r="L570" s="95" t="str">
        <f>IF('Class-10 Data entry'!P573="","",ROUNDUP('Class-10 Data entry'!P573,0))</f>
        <v/>
      </c>
      <c r="M570" s="95" t="str">
        <f>IF('Class-10 Data entry'!Q573="","",ROUNDUP('Class-10 Data entry'!Q573,0))</f>
        <v/>
      </c>
    </row>
    <row r="571" spans="1:13" ht="21" customHeight="1">
      <c r="A571" s="5" t="str">
        <f>IF('Class-10 Data entry'!A574="","",IF('Class-10 Data entry'!A574=0,"",'Class-10 Data entry'!A574))</f>
        <v/>
      </c>
      <c r="B571" s="5" t="str">
        <f>IF('Class-10 Data entry'!B574="","",'Class-10 Data entry'!B574)</f>
        <v/>
      </c>
      <c r="C571" s="45" t="str">
        <f>IF('Class-10 Data entry'!C574="","",UPPER('Class-10 Data entry'!C574))</f>
        <v/>
      </c>
      <c r="D571" s="5" t="str">
        <f>IF('Class-10 Data entry'!D574="","",'Class-10 Data entry'!D574)</f>
        <v/>
      </c>
      <c r="E571" s="5" t="str">
        <f>IF('Class-10 Data entry'!E574="","",'Class-10 Data entry'!E574)</f>
        <v/>
      </c>
      <c r="F571" s="5" t="str">
        <f>IF('Class-10 Data entry'!F574:H574="","",ROUNDUP(AVERAGE('Class-10 Data entry'!F574:H574)*45%,0))</f>
        <v/>
      </c>
      <c r="G571" s="5" t="str">
        <f>IF('Class-10 Data entry'!J574="","",ROUNDUP('Class-10 Data entry'!K574*25%,0))</f>
        <v/>
      </c>
      <c r="H571" s="95" t="str">
        <f>IF('Class-10 Data entry'!L574="","",ROUNDUP('Class-10 Data entry'!L574,0))</f>
        <v/>
      </c>
      <c r="I571" s="95" t="str">
        <f>IF('Class-10 Data entry'!M574="","",ROUNDUP('Class-10 Data entry'!M574,0))</f>
        <v/>
      </c>
      <c r="J571" s="95" t="str">
        <f>IF('Class-10 Data entry'!N574="","",ROUNDUP('Class-10 Data entry'!N574,0))</f>
        <v/>
      </c>
      <c r="K571" s="95" t="str">
        <f>IF('Class-10 Data entry'!O574="","",ROUNDUP('Class-10 Data entry'!O574,0))</f>
        <v/>
      </c>
      <c r="L571" s="95" t="str">
        <f>IF('Class-10 Data entry'!P574="","",ROUNDUP('Class-10 Data entry'!P574,0))</f>
        <v/>
      </c>
      <c r="M571" s="95" t="str">
        <f>IF('Class-10 Data entry'!Q574="","",ROUNDUP('Class-10 Data entry'!Q574,0))</f>
        <v/>
      </c>
    </row>
    <row r="572" spans="1:13" ht="21" customHeight="1">
      <c r="A572" s="5" t="str">
        <f>IF('Class-10 Data entry'!A575="","",IF('Class-10 Data entry'!A575=0,"",'Class-10 Data entry'!A575))</f>
        <v/>
      </c>
      <c r="B572" s="5" t="str">
        <f>IF('Class-10 Data entry'!B575="","",'Class-10 Data entry'!B575)</f>
        <v/>
      </c>
      <c r="C572" s="45" t="str">
        <f>IF('Class-10 Data entry'!C575="","",UPPER('Class-10 Data entry'!C575))</f>
        <v/>
      </c>
      <c r="D572" s="5" t="str">
        <f>IF('Class-10 Data entry'!D575="","",'Class-10 Data entry'!D575)</f>
        <v/>
      </c>
      <c r="E572" s="5" t="str">
        <f>IF('Class-10 Data entry'!E575="","",'Class-10 Data entry'!E575)</f>
        <v/>
      </c>
      <c r="F572" s="5" t="str">
        <f>IF('Class-10 Data entry'!F575:H575="","",ROUNDUP(AVERAGE('Class-10 Data entry'!F575:H575)*45%,0))</f>
        <v/>
      </c>
      <c r="G572" s="5" t="str">
        <f>IF('Class-10 Data entry'!J575="","",ROUNDUP('Class-10 Data entry'!K575*25%,0))</f>
        <v/>
      </c>
      <c r="H572" s="95" t="str">
        <f>IF('Class-10 Data entry'!L575="","",ROUNDUP('Class-10 Data entry'!L575,0))</f>
        <v/>
      </c>
      <c r="I572" s="95" t="str">
        <f>IF('Class-10 Data entry'!M575="","",ROUNDUP('Class-10 Data entry'!M575,0))</f>
        <v/>
      </c>
      <c r="J572" s="95" t="str">
        <f>IF('Class-10 Data entry'!N575="","",ROUNDUP('Class-10 Data entry'!N575,0))</f>
        <v/>
      </c>
      <c r="K572" s="95" t="str">
        <f>IF('Class-10 Data entry'!O575="","",ROUNDUP('Class-10 Data entry'!O575,0))</f>
        <v/>
      </c>
      <c r="L572" s="95" t="str">
        <f>IF('Class-10 Data entry'!P575="","",ROUNDUP('Class-10 Data entry'!P575,0))</f>
        <v/>
      </c>
      <c r="M572" s="95" t="str">
        <f>IF('Class-10 Data entry'!Q575="","",ROUNDUP('Class-10 Data entry'!Q575,0))</f>
        <v/>
      </c>
    </row>
    <row r="573" spans="1:13" ht="21" customHeight="1">
      <c r="A573" s="5" t="str">
        <f>IF('Class-10 Data entry'!A576="","",IF('Class-10 Data entry'!A576=0,"",'Class-10 Data entry'!A576))</f>
        <v/>
      </c>
      <c r="B573" s="5" t="str">
        <f>IF('Class-10 Data entry'!B576="","",'Class-10 Data entry'!B576)</f>
        <v/>
      </c>
      <c r="C573" s="45" t="str">
        <f>IF('Class-10 Data entry'!C576="","",UPPER('Class-10 Data entry'!C576))</f>
        <v/>
      </c>
      <c r="D573" s="5" t="str">
        <f>IF('Class-10 Data entry'!D576="","",'Class-10 Data entry'!D576)</f>
        <v/>
      </c>
      <c r="E573" s="5" t="str">
        <f>IF('Class-10 Data entry'!E576="","",'Class-10 Data entry'!E576)</f>
        <v/>
      </c>
      <c r="F573" s="5" t="str">
        <f>IF('Class-10 Data entry'!F576:H576="","",ROUNDUP(AVERAGE('Class-10 Data entry'!F576:H576)*45%,0))</f>
        <v/>
      </c>
      <c r="G573" s="5" t="str">
        <f>IF('Class-10 Data entry'!J576="","",ROUNDUP('Class-10 Data entry'!K576*25%,0))</f>
        <v/>
      </c>
      <c r="H573" s="95" t="str">
        <f>IF('Class-10 Data entry'!L576="","",ROUNDUP('Class-10 Data entry'!L576,0))</f>
        <v/>
      </c>
      <c r="I573" s="95" t="str">
        <f>IF('Class-10 Data entry'!M576="","",ROUNDUP('Class-10 Data entry'!M576,0))</f>
        <v/>
      </c>
      <c r="J573" s="95" t="str">
        <f>IF('Class-10 Data entry'!N576="","",ROUNDUP('Class-10 Data entry'!N576,0))</f>
        <v/>
      </c>
      <c r="K573" s="95" t="str">
        <f>IF('Class-10 Data entry'!O576="","",ROUNDUP('Class-10 Data entry'!O576,0))</f>
        <v/>
      </c>
      <c r="L573" s="95" t="str">
        <f>IF('Class-10 Data entry'!P576="","",ROUNDUP('Class-10 Data entry'!P576,0))</f>
        <v/>
      </c>
      <c r="M573" s="95" t="str">
        <f>IF('Class-10 Data entry'!Q576="","",ROUNDUP('Class-10 Data entry'!Q576,0))</f>
        <v/>
      </c>
    </row>
    <row r="574" spans="1:13" ht="21" customHeight="1">
      <c r="A574" s="5" t="str">
        <f>IF('Class-10 Data entry'!A577="","",IF('Class-10 Data entry'!A577=0,"",'Class-10 Data entry'!A577))</f>
        <v/>
      </c>
      <c r="B574" s="5" t="str">
        <f>IF('Class-10 Data entry'!B577="","",'Class-10 Data entry'!B577)</f>
        <v/>
      </c>
      <c r="C574" s="45" t="str">
        <f>IF('Class-10 Data entry'!C577="","",UPPER('Class-10 Data entry'!C577))</f>
        <v/>
      </c>
      <c r="D574" s="5" t="str">
        <f>IF('Class-10 Data entry'!D577="","",'Class-10 Data entry'!D577)</f>
        <v/>
      </c>
      <c r="E574" s="5" t="str">
        <f>IF('Class-10 Data entry'!E577="","",'Class-10 Data entry'!E577)</f>
        <v/>
      </c>
      <c r="F574" s="5" t="str">
        <f>IF('Class-10 Data entry'!F577:H577="","",ROUNDUP(AVERAGE('Class-10 Data entry'!F577:H577)*45%,0))</f>
        <v/>
      </c>
      <c r="G574" s="5" t="str">
        <f>IF('Class-10 Data entry'!J577="","",ROUNDUP('Class-10 Data entry'!K577*25%,0))</f>
        <v/>
      </c>
      <c r="H574" s="95" t="str">
        <f>IF('Class-10 Data entry'!L577="","",ROUNDUP('Class-10 Data entry'!L577,0))</f>
        <v/>
      </c>
      <c r="I574" s="95" t="str">
        <f>IF('Class-10 Data entry'!M577="","",ROUNDUP('Class-10 Data entry'!M577,0))</f>
        <v/>
      </c>
      <c r="J574" s="95" t="str">
        <f>IF('Class-10 Data entry'!N577="","",ROUNDUP('Class-10 Data entry'!N577,0))</f>
        <v/>
      </c>
      <c r="K574" s="95" t="str">
        <f>IF('Class-10 Data entry'!O577="","",ROUNDUP('Class-10 Data entry'!O577,0))</f>
        <v/>
      </c>
      <c r="L574" s="95" t="str">
        <f>IF('Class-10 Data entry'!P577="","",ROUNDUP('Class-10 Data entry'!P577,0))</f>
        <v/>
      </c>
      <c r="M574" s="95" t="str">
        <f>IF('Class-10 Data entry'!Q577="","",ROUNDUP('Class-10 Data entry'!Q577,0))</f>
        <v/>
      </c>
    </row>
    <row r="575" spans="1:13" ht="21" customHeight="1">
      <c r="A575" s="5" t="str">
        <f>IF('Class-10 Data entry'!A578="","",IF('Class-10 Data entry'!A578=0,"",'Class-10 Data entry'!A578))</f>
        <v/>
      </c>
      <c r="B575" s="5" t="str">
        <f>IF('Class-10 Data entry'!B578="","",'Class-10 Data entry'!B578)</f>
        <v/>
      </c>
      <c r="C575" s="45" t="str">
        <f>IF('Class-10 Data entry'!C578="","",UPPER('Class-10 Data entry'!C578))</f>
        <v/>
      </c>
      <c r="D575" s="5" t="str">
        <f>IF('Class-10 Data entry'!D578="","",'Class-10 Data entry'!D578)</f>
        <v/>
      </c>
      <c r="E575" s="5" t="str">
        <f>IF('Class-10 Data entry'!E578="","",'Class-10 Data entry'!E578)</f>
        <v/>
      </c>
      <c r="F575" s="5" t="str">
        <f>IF('Class-10 Data entry'!F578:H578="","",ROUNDUP(AVERAGE('Class-10 Data entry'!F578:H578)*45%,0))</f>
        <v/>
      </c>
      <c r="G575" s="5" t="str">
        <f>IF('Class-10 Data entry'!J578="","",ROUNDUP('Class-10 Data entry'!K578*25%,0))</f>
        <v/>
      </c>
      <c r="H575" s="95" t="str">
        <f>IF('Class-10 Data entry'!L578="","",ROUNDUP('Class-10 Data entry'!L578,0))</f>
        <v/>
      </c>
      <c r="I575" s="95" t="str">
        <f>IF('Class-10 Data entry'!M578="","",ROUNDUP('Class-10 Data entry'!M578,0))</f>
        <v/>
      </c>
      <c r="J575" s="95" t="str">
        <f>IF('Class-10 Data entry'!N578="","",ROUNDUP('Class-10 Data entry'!N578,0))</f>
        <v/>
      </c>
      <c r="K575" s="95" t="str">
        <f>IF('Class-10 Data entry'!O578="","",ROUNDUP('Class-10 Data entry'!O578,0))</f>
        <v/>
      </c>
      <c r="L575" s="95" t="str">
        <f>IF('Class-10 Data entry'!P578="","",ROUNDUP('Class-10 Data entry'!P578,0))</f>
        <v/>
      </c>
      <c r="M575" s="95" t="str">
        <f>IF('Class-10 Data entry'!Q578="","",ROUNDUP('Class-10 Data entry'!Q578,0))</f>
        <v/>
      </c>
    </row>
    <row r="576" spans="1:13" ht="21" customHeight="1">
      <c r="A576" s="5" t="str">
        <f>IF('Class-10 Data entry'!A579="","",IF('Class-10 Data entry'!A579=0,"",'Class-10 Data entry'!A579))</f>
        <v/>
      </c>
      <c r="B576" s="5" t="str">
        <f>IF('Class-10 Data entry'!B579="","",'Class-10 Data entry'!B579)</f>
        <v/>
      </c>
      <c r="C576" s="45" t="str">
        <f>IF('Class-10 Data entry'!C579="","",UPPER('Class-10 Data entry'!C579))</f>
        <v/>
      </c>
      <c r="D576" s="5" t="str">
        <f>IF('Class-10 Data entry'!D579="","",'Class-10 Data entry'!D579)</f>
        <v/>
      </c>
      <c r="E576" s="5" t="str">
        <f>IF('Class-10 Data entry'!E579="","",'Class-10 Data entry'!E579)</f>
        <v/>
      </c>
      <c r="F576" s="5" t="str">
        <f>IF('Class-10 Data entry'!F579:H579="","",ROUNDUP(AVERAGE('Class-10 Data entry'!F579:H579)*45%,0))</f>
        <v/>
      </c>
      <c r="G576" s="5" t="str">
        <f>IF('Class-10 Data entry'!J579="","",ROUNDUP('Class-10 Data entry'!K579*25%,0))</f>
        <v/>
      </c>
      <c r="H576" s="95" t="str">
        <f>IF('Class-10 Data entry'!L579="","",ROUNDUP('Class-10 Data entry'!L579,0))</f>
        <v/>
      </c>
      <c r="I576" s="95" t="str">
        <f>IF('Class-10 Data entry'!M579="","",ROUNDUP('Class-10 Data entry'!M579,0))</f>
        <v/>
      </c>
      <c r="J576" s="95" t="str">
        <f>IF('Class-10 Data entry'!N579="","",ROUNDUP('Class-10 Data entry'!N579,0))</f>
        <v/>
      </c>
      <c r="K576" s="95" t="str">
        <f>IF('Class-10 Data entry'!O579="","",ROUNDUP('Class-10 Data entry'!O579,0))</f>
        <v/>
      </c>
      <c r="L576" s="95" t="str">
        <f>IF('Class-10 Data entry'!P579="","",ROUNDUP('Class-10 Data entry'!P579,0))</f>
        <v/>
      </c>
      <c r="M576" s="95" t="str">
        <f>IF('Class-10 Data entry'!Q579="","",ROUNDUP('Class-10 Data entry'!Q579,0))</f>
        <v/>
      </c>
    </row>
    <row r="577" spans="1:13" ht="21" customHeight="1">
      <c r="A577" s="5" t="str">
        <f>IF('Class-10 Data entry'!A580="","",IF('Class-10 Data entry'!A580=0,"",'Class-10 Data entry'!A580))</f>
        <v/>
      </c>
      <c r="B577" s="5" t="str">
        <f>IF('Class-10 Data entry'!B580="","",'Class-10 Data entry'!B580)</f>
        <v/>
      </c>
      <c r="C577" s="45" t="str">
        <f>IF('Class-10 Data entry'!C580="","",UPPER('Class-10 Data entry'!C580))</f>
        <v/>
      </c>
      <c r="D577" s="5" t="str">
        <f>IF('Class-10 Data entry'!D580="","",'Class-10 Data entry'!D580)</f>
        <v/>
      </c>
      <c r="E577" s="5" t="str">
        <f>IF('Class-10 Data entry'!E580="","",'Class-10 Data entry'!E580)</f>
        <v/>
      </c>
      <c r="F577" s="5" t="str">
        <f>IF('Class-10 Data entry'!F580:H580="","",ROUNDUP(AVERAGE('Class-10 Data entry'!F580:H580)*45%,0))</f>
        <v/>
      </c>
      <c r="G577" s="5" t="str">
        <f>IF('Class-10 Data entry'!J580="","",ROUNDUP('Class-10 Data entry'!K580*25%,0))</f>
        <v/>
      </c>
      <c r="H577" s="95" t="str">
        <f>IF('Class-10 Data entry'!L580="","",ROUNDUP('Class-10 Data entry'!L580,0))</f>
        <v/>
      </c>
      <c r="I577" s="95" t="str">
        <f>IF('Class-10 Data entry'!M580="","",ROUNDUP('Class-10 Data entry'!M580,0))</f>
        <v/>
      </c>
      <c r="J577" s="95" t="str">
        <f>IF('Class-10 Data entry'!N580="","",ROUNDUP('Class-10 Data entry'!N580,0))</f>
        <v/>
      </c>
      <c r="K577" s="95" t="str">
        <f>IF('Class-10 Data entry'!O580="","",ROUNDUP('Class-10 Data entry'!O580,0))</f>
        <v/>
      </c>
      <c r="L577" s="95" t="str">
        <f>IF('Class-10 Data entry'!P580="","",ROUNDUP('Class-10 Data entry'!P580,0))</f>
        <v/>
      </c>
      <c r="M577" s="95" t="str">
        <f>IF('Class-10 Data entry'!Q580="","",ROUNDUP('Class-10 Data entry'!Q580,0))</f>
        <v/>
      </c>
    </row>
    <row r="578" spans="1:13" ht="21" customHeight="1">
      <c r="A578" s="5" t="str">
        <f>IF('Class-10 Data entry'!A581="","",IF('Class-10 Data entry'!A581=0,"",'Class-10 Data entry'!A581))</f>
        <v/>
      </c>
      <c r="B578" s="5" t="str">
        <f>IF('Class-10 Data entry'!B581="","",'Class-10 Data entry'!B581)</f>
        <v/>
      </c>
      <c r="C578" s="45" t="str">
        <f>IF('Class-10 Data entry'!C581="","",UPPER('Class-10 Data entry'!C581))</f>
        <v/>
      </c>
      <c r="D578" s="5" t="str">
        <f>IF('Class-10 Data entry'!D581="","",'Class-10 Data entry'!D581)</f>
        <v/>
      </c>
      <c r="E578" s="5" t="str">
        <f>IF('Class-10 Data entry'!E581="","",'Class-10 Data entry'!E581)</f>
        <v/>
      </c>
      <c r="F578" s="5" t="str">
        <f>IF('Class-10 Data entry'!F581:H581="","",ROUNDUP(AVERAGE('Class-10 Data entry'!F581:H581)*45%,0))</f>
        <v/>
      </c>
      <c r="G578" s="5" t="str">
        <f>IF('Class-10 Data entry'!J581="","",ROUNDUP('Class-10 Data entry'!K581*25%,0))</f>
        <v/>
      </c>
      <c r="H578" s="95" t="str">
        <f>IF('Class-10 Data entry'!L581="","",ROUNDUP('Class-10 Data entry'!L581,0))</f>
        <v/>
      </c>
      <c r="I578" s="95" t="str">
        <f>IF('Class-10 Data entry'!M581="","",ROUNDUP('Class-10 Data entry'!M581,0))</f>
        <v/>
      </c>
      <c r="J578" s="95" t="str">
        <f>IF('Class-10 Data entry'!N581="","",ROUNDUP('Class-10 Data entry'!N581,0))</f>
        <v/>
      </c>
      <c r="K578" s="95" t="str">
        <f>IF('Class-10 Data entry'!O581="","",ROUNDUP('Class-10 Data entry'!O581,0))</f>
        <v/>
      </c>
      <c r="L578" s="95" t="str">
        <f>IF('Class-10 Data entry'!P581="","",ROUNDUP('Class-10 Data entry'!P581,0))</f>
        <v/>
      </c>
      <c r="M578" s="95" t="str">
        <f>IF('Class-10 Data entry'!Q581="","",ROUNDUP('Class-10 Data entry'!Q581,0))</f>
        <v/>
      </c>
    </row>
    <row r="579" spans="1:13" ht="21" customHeight="1">
      <c r="A579" s="5" t="str">
        <f>IF('Class-10 Data entry'!A582="","",IF('Class-10 Data entry'!A582=0,"",'Class-10 Data entry'!A582))</f>
        <v/>
      </c>
      <c r="B579" s="5" t="str">
        <f>IF('Class-10 Data entry'!B582="","",'Class-10 Data entry'!B582)</f>
        <v/>
      </c>
      <c r="C579" s="45" t="str">
        <f>IF('Class-10 Data entry'!C582="","",UPPER('Class-10 Data entry'!C582))</f>
        <v/>
      </c>
      <c r="D579" s="5" t="str">
        <f>IF('Class-10 Data entry'!D582="","",'Class-10 Data entry'!D582)</f>
        <v/>
      </c>
      <c r="E579" s="5" t="str">
        <f>IF('Class-10 Data entry'!E582="","",'Class-10 Data entry'!E582)</f>
        <v/>
      </c>
      <c r="F579" s="5" t="str">
        <f>IF('Class-10 Data entry'!F582:H582="","",ROUNDUP(AVERAGE('Class-10 Data entry'!F582:H582)*45%,0))</f>
        <v/>
      </c>
      <c r="G579" s="5" t="str">
        <f>IF('Class-10 Data entry'!J582="","",ROUNDUP('Class-10 Data entry'!K582*25%,0))</f>
        <v/>
      </c>
      <c r="H579" s="95" t="str">
        <f>IF('Class-10 Data entry'!L582="","",ROUNDUP('Class-10 Data entry'!L582,0))</f>
        <v/>
      </c>
      <c r="I579" s="95" t="str">
        <f>IF('Class-10 Data entry'!M582="","",ROUNDUP('Class-10 Data entry'!M582,0))</f>
        <v/>
      </c>
      <c r="J579" s="95" t="str">
        <f>IF('Class-10 Data entry'!N582="","",ROUNDUP('Class-10 Data entry'!N582,0))</f>
        <v/>
      </c>
      <c r="K579" s="95" t="str">
        <f>IF('Class-10 Data entry'!O582="","",ROUNDUP('Class-10 Data entry'!O582,0))</f>
        <v/>
      </c>
      <c r="L579" s="95" t="str">
        <f>IF('Class-10 Data entry'!P582="","",ROUNDUP('Class-10 Data entry'!P582,0))</f>
        <v/>
      </c>
      <c r="M579" s="95" t="str">
        <f>IF('Class-10 Data entry'!Q582="","",ROUNDUP('Class-10 Data entry'!Q582,0))</f>
        <v/>
      </c>
    </row>
    <row r="580" spans="1:13" ht="21" customHeight="1">
      <c r="A580" s="5" t="str">
        <f>IF('Class-10 Data entry'!A583="","",IF('Class-10 Data entry'!A583=0,"",'Class-10 Data entry'!A583))</f>
        <v/>
      </c>
      <c r="B580" s="5" t="str">
        <f>IF('Class-10 Data entry'!B583="","",'Class-10 Data entry'!B583)</f>
        <v/>
      </c>
      <c r="C580" s="45" t="str">
        <f>IF('Class-10 Data entry'!C583="","",UPPER('Class-10 Data entry'!C583))</f>
        <v/>
      </c>
      <c r="D580" s="5" t="str">
        <f>IF('Class-10 Data entry'!D583="","",'Class-10 Data entry'!D583)</f>
        <v/>
      </c>
      <c r="E580" s="5" t="str">
        <f>IF('Class-10 Data entry'!E583="","",'Class-10 Data entry'!E583)</f>
        <v/>
      </c>
      <c r="F580" s="5" t="str">
        <f>IF('Class-10 Data entry'!F583:H583="","",ROUNDUP(AVERAGE('Class-10 Data entry'!F583:H583)*45%,0))</f>
        <v/>
      </c>
      <c r="G580" s="5" t="str">
        <f>IF('Class-10 Data entry'!J583="","",ROUNDUP('Class-10 Data entry'!K583*25%,0))</f>
        <v/>
      </c>
      <c r="H580" s="95" t="str">
        <f>IF('Class-10 Data entry'!L583="","",ROUNDUP('Class-10 Data entry'!L583,0))</f>
        <v/>
      </c>
      <c r="I580" s="95" t="str">
        <f>IF('Class-10 Data entry'!M583="","",ROUNDUP('Class-10 Data entry'!M583,0))</f>
        <v/>
      </c>
      <c r="J580" s="95" t="str">
        <f>IF('Class-10 Data entry'!N583="","",ROUNDUP('Class-10 Data entry'!N583,0))</f>
        <v/>
      </c>
      <c r="K580" s="95" t="str">
        <f>IF('Class-10 Data entry'!O583="","",ROUNDUP('Class-10 Data entry'!O583,0))</f>
        <v/>
      </c>
      <c r="L580" s="95" t="str">
        <f>IF('Class-10 Data entry'!P583="","",ROUNDUP('Class-10 Data entry'!P583,0))</f>
        <v/>
      </c>
      <c r="M580" s="95" t="str">
        <f>IF('Class-10 Data entry'!Q583="","",ROUNDUP('Class-10 Data entry'!Q583,0))</f>
        <v/>
      </c>
    </row>
    <row r="581" spans="1:13" ht="21" customHeight="1">
      <c r="A581" s="5" t="str">
        <f>IF('Class-10 Data entry'!A584="","",IF('Class-10 Data entry'!A584=0,"",'Class-10 Data entry'!A584))</f>
        <v/>
      </c>
      <c r="B581" s="5" t="str">
        <f>IF('Class-10 Data entry'!B584="","",'Class-10 Data entry'!B584)</f>
        <v/>
      </c>
      <c r="C581" s="45" t="str">
        <f>IF('Class-10 Data entry'!C584="","",UPPER('Class-10 Data entry'!C584))</f>
        <v/>
      </c>
      <c r="D581" s="5" t="str">
        <f>IF('Class-10 Data entry'!D584="","",'Class-10 Data entry'!D584)</f>
        <v/>
      </c>
      <c r="E581" s="5" t="str">
        <f>IF('Class-10 Data entry'!E584="","",'Class-10 Data entry'!E584)</f>
        <v/>
      </c>
      <c r="F581" s="5" t="str">
        <f>IF('Class-10 Data entry'!F584:H584="","",ROUNDUP(AVERAGE('Class-10 Data entry'!F584:H584)*45%,0))</f>
        <v/>
      </c>
      <c r="G581" s="5" t="str">
        <f>IF('Class-10 Data entry'!J584="","",ROUNDUP('Class-10 Data entry'!K584*25%,0))</f>
        <v/>
      </c>
      <c r="H581" s="95" t="str">
        <f>IF('Class-10 Data entry'!L584="","",ROUNDUP('Class-10 Data entry'!L584,0))</f>
        <v/>
      </c>
      <c r="I581" s="95" t="str">
        <f>IF('Class-10 Data entry'!M584="","",ROUNDUP('Class-10 Data entry'!M584,0))</f>
        <v/>
      </c>
      <c r="J581" s="95" t="str">
        <f>IF('Class-10 Data entry'!N584="","",ROUNDUP('Class-10 Data entry'!N584,0))</f>
        <v/>
      </c>
      <c r="K581" s="95" t="str">
        <f>IF('Class-10 Data entry'!O584="","",ROUNDUP('Class-10 Data entry'!O584,0))</f>
        <v/>
      </c>
      <c r="L581" s="95" t="str">
        <f>IF('Class-10 Data entry'!P584="","",ROUNDUP('Class-10 Data entry'!P584,0))</f>
        <v/>
      </c>
      <c r="M581" s="95" t="str">
        <f>IF('Class-10 Data entry'!Q584="","",ROUNDUP('Class-10 Data entry'!Q584,0))</f>
        <v/>
      </c>
    </row>
    <row r="582" spans="1:13" ht="21" customHeight="1">
      <c r="A582" s="5" t="str">
        <f>IF('Class-10 Data entry'!A585="","",IF('Class-10 Data entry'!A585=0,"",'Class-10 Data entry'!A585))</f>
        <v/>
      </c>
      <c r="B582" s="5" t="str">
        <f>IF('Class-10 Data entry'!B585="","",'Class-10 Data entry'!B585)</f>
        <v/>
      </c>
      <c r="C582" s="45" t="str">
        <f>IF('Class-10 Data entry'!C585="","",UPPER('Class-10 Data entry'!C585))</f>
        <v/>
      </c>
      <c r="D582" s="5" t="str">
        <f>IF('Class-10 Data entry'!D585="","",'Class-10 Data entry'!D585)</f>
        <v/>
      </c>
      <c r="E582" s="5" t="str">
        <f>IF('Class-10 Data entry'!E585="","",'Class-10 Data entry'!E585)</f>
        <v/>
      </c>
      <c r="F582" s="5" t="str">
        <f>IF('Class-10 Data entry'!F585:H585="","",ROUNDUP(AVERAGE('Class-10 Data entry'!F585:H585)*45%,0))</f>
        <v/>
      </c>
      <c r="G582" s="5" t="str">
        <f>IF('Class-10 Data entry'!J585="","",ROUNDUP('Class-10 Data entry'!K585*25%,0))</f>
        <v/>
      </c>
      <c r="H582" s="95" t="str">
        <f>IF('Class-10 Data entry'!L585="","",ROUNDUP('Class-10 Data entry'!L585,0))</f>
        <v/>
      </c>
      <c r="I582" s="95" t="str">
        <f>IF('Class-10 Data entry'!M585="","",ROUNDUP('Class-10 Data entry'!M585,0))</f>
        <v/>
      </c>
      <c r="J582" s="95" t="str">
        <f>IF('Class-10 Data entry'!N585="","",ROUNDUP('Class-10 Data entry'!N585,0))</f>
        <v/>
      </c>
      <c r="K582" s="95" t="str">
        <f>IF('Class-10 Data entry'!O585="","",ROUNDUP('Class-10 Data entry'!O585,0))</f>
        <v/>
      </c>
      <c r="L582" s="95" t="str">
        <f>IF('Class-10 Data entry'!P585="","",ROUNDUP('Class-10 Data entry'!P585,0))</f>
        <v/>
      </c>
      <c r="M582" s="95" t="str">
        <f>IF('Class-10 Data entry'!Q585="","",ROUNDUP('Class-10 Data entry'!Q585,0))</f>
        <v/>
      </c>
    </row>
    <row r="583" spans="1:13" ht="21" customHeight="1">
      <c r="A583" s="5" t="str">
        <f>IF('Class-10 Data entry'!A586="","",IF('Class-10 Data entry'!A586=0,"",'Class-10 Data entry'!A586))</f>
        <v/>
      </c>
      <c r="B583" s="5" t="str">
        <f>IF('Class-10 Data entry'!B586="","",'Class-10 Data entry'!B586)</f>
        <v/>
      </c>
      <c r="C583" s="45" t="str">
        <f>IF('Class-10 Data entry'!C586="","",UPPER('Class-10 Data entry'!C586))</f>
        <v/>
      </c>
      <c r="D583" s="5" t="str">
        <f>IF('Class-10 Data entry'!D586="","",'Class-10 Data entry'!D586)</f>
        <v/>
      </c>
      <c r="E583" s="5" t="str">
        <f>IF('Class-10 Data entry'!E586="","",'Class-10 Data entry'!E586)</f>
        <v/>
      </c>
      <c r="F583" s="5" t="str">
        <f>IF('Class-10 Data entry'!F586:H586="","",ROUNDUP(AVERAGE('Class-10 Data entry'!F586:H586)*45%,0))</f>
        <v/>
      </c>
      <c r="G583" s="5" t="str">
        <f>IF('Class-10 Data entry'!J586="","",ROUNDUP('Class-10 Data entry'!K586*25%,0))</f>
        <v/>
      </c>
      <c r="H583" s="95" t="str">
        <f>IF('Class-10 Data entry'!L586="","",ROUNDUP('Class-10 Data entry'!L586,0))</f>
        <v/>
      </c>
      <c r="I583" s="95" t="str">
        <f>IF('Class-10 Data entry'!M586="","",ROUNDUP('Class-10 Data entry'!M586,0))</f>
        <v/>
      </c>
      <c r="J583" s="95" t="str">
        <f>IF('Class-10 Data entry'!N586="","",ROUNDUP('Class-10 Data entry'!N586,0))</f>
        <v/>
      </c>
      <c r="K583" s="95" t="str">
        <f>IF('Class-10 Data entry'!O586="","",ROUNDUP('Class-10 Data entry'!O586,0))</f>
        <v/>
      </c>
      <c r="L583" s="95" t="str">
        <f>IF('Class-10 Data entry'!P586="","",ROUNDUP('Class-10 Data entry'!P586,0))</f>
        <v/>
      </c>
      <c r="M583" s="95" t="str">
        <f>IF('Class-10 Data entry'!Q586="","",ROUNDUP('Class-10 Data entry'!Q586,0))</f>
        <v/>
      </c>
    </row>
    <row r="584" spans="1:13" ht="21" customHeight="1">
      <c r="A584" s="5" t="str">
        <f>IF('Class-10 Data entry'!A587="","",IF('Class-10 Data entry'!A587=0,"",'Class-10 Data entry'!A587))</f>
        <v/>
      </c>
      <c r="B584" s="5" t="str">
        <f>IF('Class-10 Data entry'!B587="","",'Class-10 Data entry'!B587)</f>
        <v/>
      </c>
      <c r="C584" s="45" t="str">
        <f>IF('Class-10 Data entry'!C587="","",UPPER('Class-10 Data entry'!C587))</f>
        <v/>
      </c>
      <c r="D584" s="5" t="str">
        <f>IF('Class-10 Data entry'!D587="","",'Class-10 Data entry'!D587)</f>
        <v/>
      </c>
      <c r="E584" s="5" t="str">
        <f>IF('Class-10 Data entry'!E587="","",'Class-10 Data entry'!E587)</f>
        <v/>
      </c>
      <c r="F584" s="5" t="str">
        <f>IF('Class-10 Data entry'!F587:H587="","",ROUNDUP(AVERAGE('Class-10 Data entry'!F587:H587)*45%,0))</f>
        <v/>
      </c>
      <c r="G584" s="5" t="str">
        <f>IF('Class-10 Data entry'!J587="","",ROUNDUP('Class-10 Data entry'!K587*25%,0))</f>
        <v/>
      </c>
      <c r="H584" s="95" t="str">
        <f>IF('Class-10 Data entry'!L587="","",ROUNDUP('Class-10 Data entry'!L587,0))</f>
        <v/>
      </c>
      <c r="I584" s="95" t="str">
        <f>IF('Class-10 Data entry'!M587="","",ROUNDUP('Class-10 Data entry'!M587,0))</f>
        <v/>
      </c>
      <c r="J584" s="95" t="str">
        <f>IF('Class-10 Data entry'!N587="","",ROUNDUP('Class-10 Data entry'!N587,0))</f>
        <v/>
      </c>
      <c r="K584" s="95" t="str">
        <f>IF('Class-10 Data entry'!O587="","",ROUNDUP('Class-10 Data entry'!O587,0))</f>
        <v/>
      </c>
      <c r="L584" s="95" t="str">
        <f>IF('Class-10 Data entry'!P587="","",ROUNDUP('Class-10 Data entry'!P587,0))</f>
        <v/>
      </c>
      <c r="M584" s="95" t="str">
        <f>IF('Class-10 Data entry'!Q587="","",ROUNDUP('Class-10 Data entry'!Q587,0))</f>
        <v/>
      </c>
    </row>
    <row r="585" spans="1:13" ht="21" customHeight="1">
      <c r="A585" s="5" t="str">
        <f>IF('Class-10 Data entry'!A588="","",IF('Class-10 Data entry'!A588=0,"",'Class-10 Data entry'!A588))</f>
        <v/>
      </c>
      <c r="B585" s="5" t="str">
        <f>IF('Class-10 Data entry'!B588="","",'Class-10 Data entry'!B588)</f>
        <v/>
      </c>
      <c r="C585" s="45" t="str">
        <f>IF('Class-10 Data entry'!C588="","",UPPER('Class-10 Data entry'!C588))</f>
        <v/>
      </c>
      <c r="D585" s="5" t="str">
        <f>IF('Class-10 Data entry'!D588="","",'Class-10 Data entry'!D588)</f>
        <v/>
      </c>
      <c r="E585" s="5" t="str">
        <f>IF('Class-10 Data entry'!E588="","",'Class-10 Data entry'!E588)</f>
        <v/>
      </c>
      <c r="F585" s="5" t="str">
        <f>IF('Class-10 Data entry'!F588:H588="","",ROUNDUP(AVERAGE('Class-10 Data entry'!F588:H588)*45%,0))</f>
        <v/>
      </c>
      <c r="G585" s="5" t="str">
        <f>IF('Class-10 Data entry'!J588="","",ROUNDUP('Class-10 Data entry'!K588*25%,0))</f>
        <v/>
      </c>
      <c r="H585" s="95" t="str">
        <f>IF('Class-10 Data entry'!L588="","",ROUNDUP('Class-10 Data entry'!L588,0))</f>
        <v/>
      </c>
      <c r="I585" s="95" t="str">
        <f>IF('Class-10 Data entry'!M588="","",ROUNDUP('Class-10 Data entry'!M588,0))</f>
        <v/>
      </c>
      <c r="J585" s="95" t="str">
        <f>IF('Class-10 Data entry'!N588="","",ROUNDUP('Class-10 Data entry'!N588,0))</f>
        <v/>
      </c>
      <c r="K585" s="95" t="str">
        <f>IF('Class-10 Data entry'!O588="","",ROUNDUP('Class-10 Data entry'!O588,0))</f>
        <v/>
      </c>
      <c r="L585" s="95" t="str">
        <f>IF('Class-10 Data entry'!P588="","",ROUNDUP('Class-10 Data entry'!P588,0))</f>
        <v/>
      </c>
      <c r="M585" s="95" t="str">
        <f>IF('Class-10 Data entry'!Q588="","",ROUNDUP('Class-10 Data entry'!Q588,0))</f>
        <v/>
      </c>
    </row>
    <row r="586" spans="1:13" ht="21" customHeight="1">
      <c r="A586" s="5" t="str">
        <f>IF('Class-10 Data entry'!A589="","",IF('Class-10 Data entry'!A589=0,"",'Class-10 Data entry'!A589))</f>
        <v/>
      </c>
      <c r="B586" s="5" t="str">
        <f>IF('Class-10 Data entry'!B589="","",'Class-10 Data entry'!B589)</f>
        <v/>
      </c>
      <c r="C586" s="45" t="str">
        <f>IF('Class-10 Data entry'!C589="","",UPPER('Class-10 Data entry'!C589))</f>
        <v/>
      </c>
      <c r="D586" s="5" t="str">
        <f>IF('Class-10 Data entry'!D589="","",'Class-10 Data entry'!D589)</f>
        <v/>
      </c>
      <c r="E586" s="5" t="str">
        <f>IF('Class-10 Data entry'!E589="","",'Class-10 Data entry'!E589)</f>
        <v/>
      </c>
      <c r="F586" s="5" t="str">
        <f>IF('Class-10 Data entry'!F589:H589="","",ROUNDUP(AVERAGE('Class-10 Data entry'!F589:H589)*45%,0))</f>
        <v/>
      </c>
      <c r="G586" s="5" t="str">
        <f>IF('Class-10 Data entry'!J589="","",ROUNDUP('Class-10 Data entry'!K589*25%,0))</f>
        <v/>
      </c>
      <c r="H586" s="95" t="str">
        <f>IF('Class-10 Data entry'!L589="","",ROUNDUP('Class-10 Data entry'!L589,0))</f>
        <v/>
      </c>
      <c r="I586" s="95" t="str">
        <f>IF('Class-10 Data entry'!M589="","",ROUNDUP('Class-10 Data entry'!M589,0))</f>
        <v/>
      </c>
      <c r="J586" s="95" t="str">
        <f>IF('Class-10 Data entry'!N589="","",ROUNDUP('Class-10 Data entry'!N589,0))</f>
        <v/>
      </c>
      <c r="K586" s="95" t="str">
        <f>IF('Class-10 Data entry'!O589="","",ROUNDUP('Class-10 Data entry'!O589,0))</f>
        <v/>
      </c>
      <c r="L586" s="95" t="str">
        <f>IF('Class-10 Data entry'!P589="","",ROUNDUP('Class-10 Data entry'!P589,0))</f>
        <v/>
      </c>
      <c r="M586" s="95" t="str">
        <f>IF('Class-10 Data entry'!Q589="","",ROUNDUP('Class-10 Data entry'!Q589,0))</f>
        <v/>
      </c>
    </row>
    <row r="587" spans="1:13" ht="21" customHeight="1">
      <c r="A587" s="5" t="str">
        <f>IF('Class-10 Data entry'!A590="","",IF('Class-10 Data entry'!A590=0,"",'Class-10 Data entry'!A590))</f>
        <v/>
      </c>
      <c r="B587" s="5" t="str">
        <f>IF('Class-10 Data entry'!B590="","",'Class-10 Data entry'!B590)</f>
        <v/>
      </c>
      <c r="C587" s="45" t="str">
        <f>IF('Class-10 Data entry'!C590="","",UPPER('Class-10 Data entry'!C590))</f>
        <v/>
      </c>
      <c r="D587" s="5" t="str">
        <f>IF('Class-10 Data entry'!D590="","",'Class-10 Data entry'!D590)</f>
        <v/>
      </c>
      <c r="E587" s="5" t="str">
        <f>IF('Class-10 Data entry'!E590="","",'Class-10 Data entry'!E590)</f>
        <v/>
      </c>
      <c r="F587" s="5" t="str">
        <f>IF('Class-10 Data entry'!F590:H590="","",ROUNDUP(AVERAGE('Class-10 Data entry'!F590:H590)*45%,0))</f>
        <v/>
      </c>
      <c r="G587" s="5" t="str">
        <f>IF('Class-10 Data entry'!J590="","",ROUNDUP('Class-10 Data entry'!K590*25%,0))</f>
        <v/>
      </c>
      <c r="H587" s="95" t="str">
        <f>IF('Class-10 Data entry'!L590="","",ROUNDUP('Class-10 Data entry'!L590,0))</f>
        <v/>
      </c>
      <c r="I587" s="95" t="str">
        <f>IF('Class-10 Data entry'!M590="","",ROUNDUP('Class-10 Data entry'!M590,0))</f>
        <v/>
      </c>
      <c r="J587" s="95" t="str">
        <f>IF('Class-10 Data entry'!N590="","",ROUNDUP('Class-10 Data entry'!N590,0))</f>
        <v/>
      </c>
      <c r="K587" s="95" t="str">
        <f>IF('Class-10 Data entry'!O590="","",ROUNDUP('Class-10 Data entry'!O590,0))</f>
        <v/>
      </c>
      <c r="L587" s="95" t="str">
        <f>IF('Class-10 Data entry'!P590="","",ROUNDUP('Class-10 Data entry'!P590,0))</f>
        <v/>
      </c>
      <c r="M587" s="95" t="str">
        <f>IF('Class-10 Data entry'!Q590="","",ROUNDUP('Class-10 Data entry'!Q590,0))</f>
        <v/>
      </c>
    </row>
    <row r="588" spans="1:13" ht="21" customHeight="1">
      <c r="A588" s="5" t="str">
        <f>IF('Class-10 Data entry'!A591="","",IF('Class-10 Data entry'!A591=0,"",'Class-10 Data entry'!A591))</f>
        <v/>
      </c>
      <c r="B588" s="5" t="str">
        <f>IF('Class-10 Data entry'!B591="","",'Class-10 Data entry'!B591)</f>
        <v/>
      </c>
      <c r="C588" s="45" t="str">
        <f>IF('Class-10 Data entry'!C591="","",UPPER('Class-10 Data entry'!C591))</f>
        <v/>
      </c>
      <c r="D588" s="5" t="str">
        <f>IF('Class-10 Data entry'!D591="","",'Class-10 Data entry'!D591)</f>
        <v/>
      </c>
      <c r="E588" s="5" t="str">
        <f>IF('Class-10 Data entry'!E591="","",'Class-10 Data entry'!E591)</f>
        <v/>
      </c>
      <c r="F588" s="5" t="str">
        <f>IF('Class-10 Data entry'!F591:H591="","",ROUNDUP(AVERAGE('Class-10 Data entry'!F591:H591)*45%,0))</f>
        <v/>
      </c>
      <c r="G588" s="5" t="str">
        <f>IF('Class-10 Data entry'!J591="","",ROUNDUP('Class-10 Data entry'!K591*25%,0))</f>
        <v/>
      </c>
      <c r="H588" s="95" t="str">
        <f>IF('Class-10 Data entry'!L591="","",ROUNDUP('Class-10 Data entry'!L591,0))</f>
        <v/>
      </c>
      <c r="I588" s="95" t="str">
        <f>IF('Class-10 Data entry'!M591="","",ROUNDUP('Class-10 Data entry'!M591,0))</f>
        <v/>
      </c>
      <c r="J588" s="95" t="str">
        <f>IF('Class-10 Data entry'!N591="","",ROUNDUP('Class-10 Data entry'!N591,0))</f>
        <v/>
      </c>
      <c r="K588" s="95" t="str">
        <f>IF('Class-10 Data entry'!O591="","",ROUNDUP('Class-10 Data entry'!O591,0))</f>
        <v/>
      </c>
      <c r="L588" s="95" t="str">
        <f>IF('Class-10 Data entry'!P591="","",ROUNDUP('Class-10 Data entry'!P591,0))</f>
        <v/>
      </c>
      <c r="M588" s="95" t="str">
        <f>IF('Class-10 Data entry'!Q591="","",ROUNDUP('Class-10 Data entry'!Q591,0))</f>
        <v/>
      </c>
    </row>
    <row r="589" spans="1:13" ht="21" customHeight="1">
      <c r="A589" s="5" t="str">
        <f>IF('Class-10 Data entry'!A592="","",IF('Class-10 Data entry'!A592=0,"",'Class-10 Data entry'!A592))</f>
        <v/>
      </c>
      <c r="B589" s="5" t="str">
        <f>IF('Class-10 Data entry'!B592="","",'Class-10 Data entry'!B592)</f>
        <v/>
      </c>
      <c r="C589" s="45" t="str">
        <f>IF('Class-10 Data entry'!C592="","",UPPER('Class-10 Data entry'!C592))</f>
        <v/>
      </c>
      <c r="D589" s="5" t="str">
        <f>IF('Class-10 Data entry'!D592="","",'Class-10 Data entry'!D592)</f>
        <v/>
      </c>
      <c r="E589" s="5" t="str">
        <f>IF('Class-10 Data entry'!E592="","",'Class-10 Data entry'!E592)</f>
        <v/>
      </c>
      <c r="F589" s="5" t="str">
        <f>IF('Class-10 Data entry'!F592:H592="","",ROUNDUP(AVERAGE('Class-10 Data entry'!F592:H592)*45%,0))</f>
        <v/>
      </c>
      <c r="G589" s="5" t="str">
        <f>IF('Class-10 Data entry'!J592="","",ROUNDUP('Class-10 Data entry'!K592*25%,0))</f>
        <v/>
      </c>
      <c r="H589" s="95" t="str">
        <f>IF('Class-10 Data entry'!L592="","",ROUNDUP('Class-10 Data entry'!L592,0))</f>
        <v/>
      </c>
      <c r="I589" s="95" t="str">
        <f>IF('Class-10 Data entry'!M592="","",ROUNDUP('Class-10 Data entry'!M592,0))</f>
        <v/>
      </c>
      <c r="J589" s="95" t="str">
        <f>IF('Class-10 Data entry'!N592="","",ROUNDUP('Class-10 Data entry'!N592,0))</f>
        <v/>
      </c>
      <c r="K589" s="95" t="str">
        <f>IF('Class-10 Data entry'!O592="","",ROUNDUP('Class-10 Data entry'!O592,0))</f>
        <v/>
      </c>
      <c r="L589" s="95" t="str">
        <f>IF('Class-10 Data entry'!P592="","",ROUNDUP('Class-10 Data entry'!P592,0))</f>
        <v/>
      </c>
      <c r="M589" s="95" t="str">
        <f>IF('Class-10 Data entry'!Q592="","",ROUNDUP('Class-10 Data entry'!Q592,0))</f>
        <v/>
      </c>
    </row>
    <row r="590" spans="1:13" ht="21" customHeight="1">
      <c r="A590" s="5" t="str">
        <f>IF('Class-10 Data entry'!A593="","",IF('Class-10 Data entry'!A593=0,"",'Class-10 Data entry'!A593))</f>
        <v/>
      </c>
      <c r="B590" s="5" t="str">
        <f>IF('Class-10 Data entry'!B593="","",'Class-10 Data entry'!B593)</f>
        <v/>
      </c>
      <c r="C590" s="45" t="str">
        <f>IF('Class-10 Data entry'!C593="","",UPPER('Class-10 Data entry'!C593))</f>
        <v/>
      </c>
      <c r="D590" s="5" t="str">
        <f>IF('Class-10 Data entry'!D593="","",'Class-10 Data entry'!D593)</f>
        <v/>
      </c>
      <c r="E590" s="5" t="str">
        <f>IF('Class-10 Data entry'!E593="","",'Class-10 Data entry'!E593)</f>
        <v/>
      </c>
      <c r="F590" s="5" t="str">
        <f>IF('Class-10 Data entry'!F593:H593="","",ROUNDUP(AVERAGE('Class-10 Data entry'!F593:H593)*45%,0))</f>
        <v/>
      </c>
      <c r="G590" s="5" t="str">
        <f>IF('Class-10 Data entry'!J593="","",ROUNDUP('Class-10 Data entry'!K593*25%,0))</f>
        <v/>
      </c>
      <c r="H590" s="95" t="str">
        <f>IF('Class-10 Data entry'!L593="","",ROUNDUP('Class-10 Data entry'!L593,0))</f>
        <v/>
      </c>
      <c r="I590" s="95" t="str">
        <f>IF('Class-10 Data entry'!M593="","",ROUNDUP('Class-10 Data entry'!M593,0))</f>
        <v/>
      </c>
      <c r="J590" s="95" t="str">
        <f>IF('Class-10 Data entry'!N593="","",ROUNDUP('Class-10 Data entry'!N593,0))</f>
        <v/>
      </c>
      <c r="K590" s="95" t="str">
        <f>IF('Class-10 Data entry'!O593="","",ROUNDUP('Class-10 Data entry'!O593,0))</f>
        <v/>
      </c>
      <c r="L590" s="95" t="str">
        <f>IF('Class-10 Data entry'!P593="","",ROUNDUP('Class-10 Data entry'!P593,0))</f>
        <v/>
      </c>
      <c r="M590" s="95" t="str">
        <f>IF('Class-10 Data entry'!Q593="","",ROUNDUP('Class-10 Data entry'!Q593,0))</f>
        <v/>
      </c>
    </row>
    <row r="591" spans="1:13" ht="21" customHeight="1">
      <c r="A591" s="5" t="str">
        <f>IF('Class-10 Data entry'!A594="","",IF('Class-10 Data entry'!A594=0,"",'Class-10 Data entry'!A594))</f>
        <v/>
      </c>
      <c r="B591" s="5" t="str">
        <f>IF('Class-10 Data entry'!B594="","",'Class-10 Data entry'!B594)</f>
        <v/>
      </c>
      <c r="C591" s="45" t="str">
        <f>IF('Class-10 Data entry'!C594="","",UPPER('Class-10 Data entry'!C594))</f>
        <v/>
      </c>
      <c r="D591" s="5" t="str">
        <f>IF('Class-10 Data entry'!D594="","",'Class-10 Data entry'!D594)</f>
        <v/>
      </c>
      <c r="E591" s="5" t="str">
        <f>IF('Class-10 Data entry'!E594="","",'Class-10 Data entry'!E594)</f>
        <v/>
      </c>
      <c r="F591" s="5" t="str">
        <f>IF('Class-10 Data entry'!F594:H594="","",ROUNDUP(AVERAGE('Class-10 Data entry'!F594:H594)*45%,0))</f>
        <v/>
      </c>
      <c r="G591" s="5" t="str">
        <f>IF('Class-10 Data entry'!J594="","",ROUNDUP('Class-10 Data entry'!K594*25%,0))</f>
        <v/>
      </c>
      <c r="H591" s="95" t="str">
        <f>IF('Class-10 Data entry'!L594="","",ROUNDUP('Class-10 Data entry'!L594,0))</f>
        <v/>
      </c>
      <c r="I591" s="95" t="str">
        <f>IF('Class-10 Data entry'!M594="","",ROUNDUP('Class-10 Data entry'!M594,0))</f>
        <v/>
      </c>
      <c r="J591" s="95" t="str">
        <f>IF('Class-10 Data entry'!N594="","",ROUNDUP('Class-10 Data entry'!N594,0))</f>
        <v/>
      </c>
      <c r="K591" s="95" t="str">
        <f>IF('Class-10 Data entry'!O594="","",ROUNDUP('Class-10 Data entry'!O594,0))</f>
        <v/>
      </c>
      <c r="L591" s="95" t="str">
        <f>IF('Class-10 Data entry'!P594="","",ROUNDUP('Class-10 Data entry'!P594,0))</f>
        <v/>
      </c>
      <c r="M591" s="95" t="str">
        <f>IF('Class-10 Data entry'!Q594="","",ROUNDUP('Class-10 Data entry'!Q594,0))</f>
        <v/>
      </c>
    </row>
    <row r="592" spans="1:13" ht="21" customHeight="1">
      <c r="A592" s="5" t="str">
        <f>IF('Class-10 Data entry'!A595="","",IF('Class-10 Data entry'!A595=0,"",'Class-10 Data entry'!A595))</f>
        <v/>
      </c>
      <c r="B592" s="5" t="str">
        <f>IF('Class-10 Data entry'!B595="","",'Class-10 Data entry'!B595)</f>
        <v/>
      </c>
      <c r="C592" s="45" t="str">
        <f>IF('Class-10 Data entry'!C595="","",UPPER('Class-10 Data entry'!C595))</f>
        <v/>
      </c>
      <c r="D592" s="5" t="str">
        <f>IF('Class-10 Data entry'!D595="","",'Class-10 Data entry'!D595)</f>
        <v/>
      </c>
      <c r="E592" s="5" t="str">
        <f>IF('Class-10 Data entry'!E595="","",'Class-10 Data entry'!E595)</f>
        <v/>
      </c>
      <c r="F592" s="5" t="str">
        <f>IF('Class-10 Data entry'!F595:H595="","",ROUNDUP(AVERAGE('Class-10 Data entry'!F595:H595)*45%,0))</f>
        <v/>
      </c>
      <c r="G592" s="5" t="str">
        <f>IF('Class-10 Data entry'!J595="","",ROUNDUP('Class-10 Data entry'!K595*25%,0))</f>
        <v/>
      </c>
      <c r="H592" s="95" t="str">
        <f>IF('Class-10 Data entry'!L595="","",ROUNDUP('Class-10 Data entry'!L595,0))</f>
        <v/>
      </c>
      <c r="I592" s="95" t="str">
        <f>IF('Class-10 Data entry'!M595="","",ROUNDUP('Class-10 Data entry'!M595,0))</f>
        <v/>
      </c>
      <c r="J592" s="95" t="str">
        <f>IF('Class-10 Data entry'!N595="","",ROUNDUP('Class-10 Data entry'!N595,0))</f>
        <v/>
      </c>
      <c r="K592" s="95" t="str">
        <f>IF('Class-10 Data entry'!O595="","",ROUNDUP('Class-10 Data entry'!O595,0))</f>
        <v/>
      </c>
      <c r="L592" s="95" t="str">
        <f>IF('Class-10 Data entry'!P595="","",ROUNDUP('Class-10 Data entry'!P595,0))</f>
        <v/>
      </c>
      <c r="M592" s="95" t="str">
        <f>IF('Class-10 Data entry'!Q595="","",ROUNDUP('Class-10 Data entry'!Q595,0))</f>
        <v/>
      </c>
    </row>
    <row r="593" spans="1:13" ht="21" customHeight="1">
      <c r="A593" s="5" t="str">
        <f>IF('Class-10 Data entry'!A596="","",IF('Class-10 Data entry'!A596=0,"",'Class-10 Data entry'!A596))</f>
        <v/>
      </c>
      <c r="B593" s="5" t="str">
        <f>IF('Class-10 Data entry'!B596="","",'Class-10 Data entry'!B596)</f>
        <v/>
      </c>
      <c r="C593" s="45" t="str">
        <f>IF('Class-10 Data entry'!C596="","",UPPER('Class-10 Data entry'!C596))</f>
        <v/>
      </c>
      <c r="D593" s="5" t="str">
        <f>IF('Class-10 Data entry'!D596="","",'Class-10 Data entry'!D596)</f>
        <v/>
      </c>
      <c r="E593" s="5" t="str">
        <f>IF('Class-10 Data entry'!E596="","",'Class-10 Data entry'!E596)</f>
        <v/>
      </c>
      <c r="F593" s="5" t="str">
        <f>IF('Class-10 Data entry'!F596:H596="","",ROUNDUP(AVERAGE('Class-10 Data entry'!F596:H596)*45%,0))</f>
        <v/>
      </c>
      <c r="G593" s="5" t="str">
        <f>IF('Class-10 Data entry'!J596="","",ROUNDUP('Class-10 Data entry'!K596*25%,0))</f>
        <v/>
      </c>
      <c r="H593" s="95" t="str">
        <f>IF('Class-10 Data entry'!L596="","",ROUNDUP('Class-10 Data entry'!L596,0))</f>
        <v/>
      </c>
      <c r="I593" s="95" t="str">
        <f>IF('Class-10 Data entry'!M596="","",ROUNDUP('Class-10 Data entry'!M596,0))</f>
        <v/>
      </c>
      <c r="J593" s="95" t="str">
        <f>IF('Class-10 Data entry'!N596="","",ROUNDUP('Class-10 Data entry'!N596,0))</f>
        <v/>
      </c>
      <c r="K593" s="95" t="str">
        <f>IF('Class-10 Data entry'!O596="","",ROUNDUP('Class-10 Data entry'!O596,0))</f>
        <v/>
      </c>
      <c r="L593" s="95" t="str">
        <f>IF('Class-10 Data entry'!P596="","",ROUNDUP('Class-10 Data entry'!P596,0))</f>
        <v/>
      </c>
      <c r="M593" s="95" t="str">
        <f>IF('Class-10 Data entry'!Q596="","",ROUNDUP('Class-10 Data entry'!Q596,0))</f>
        <v/>
      </c>
    </row>
    <row r="594" spans="1:13" ht="21" customHeight="1">
      <c r="A594" s="5" t="str">
        <f>IF('Class-10 Data entry'!A597="","",IF('Class-10 Data entry'!A597=0,"",'Class-10 Data entry'!A597))</f>
        <v/>
      </c>
      <c r="B594" s="5" t="str">
        <f>IF('Class-10 Data entry'!B597="","",'Class-10 Data entry'!B597)</f>
        <v/>
      </c>
      <c r="C594" s="45" t="str">
        <f>IF('Class-10 Data entry'!C597="","",UPPER('Class-10 Data entry'!C597))</f>
        <v/>
      </c>
      <c r="D594" s="5" t="str">
        <f>IF('Class-10 Data entry'!D597="","",'Class-10 Data entry'!D597)</f>
        <v/>
      </c>
      <c r="E594" s="5" t="str">
        <f>IF('Class-10 Data entry'!E597="","",'Class-10 Data entry'!E597)</f>
        <v/>
      </c>
      <c r="F594" s="5" t="str">
        <f>IF('Class-10 Data entry'!F597:H597="","",ROUNDUP(AVERAGE('Class-10 Data entry'!F597:H597)*45%,0))</f>
        <v/>
      </c>
      <c r="G594" s="5" t="str">
        <f>IF('Class-10 Data entry'!J597="","",ROUNDUP('Class-10 Data entry'!K597*25%,0))</f>
        <v/>
      </c>
      <c r="H594" s="95" t="str">
        <f>IF('Class-10 Data entry'!L597="","",ROUNDUP('Class-10 Data entry'!L597,0))</f>
        <v/>
      </c>
      <c r="I594" s="95" t="str">
        <f>IF('Class-10 Data entry'!M597="","",ROUNDUP('Class-10 Data entry'!M597,0))</f>
        <v/>
      </c>
      <c r="J594" s="95" t="str">
        <f>IF('Class-10 Data entry'!N597="","",ROUNDUP('Class-10 Data entry'!N597,0))</f>
        <v/>
      </c>
      <c r="K594" s="95" t="str">
        <f>IF('Class-10 Data entry'!O597="","",ROUNDUP('Class-10 Data entry'!O597,0))</f>
        <v/>
      </c>
      <c r="L594" s="95" t="str">
        <f>IF('Class-10 Data entry'!P597="","",ROUNDUP('Class-10 Data entry'!P597,0))</f>
        <v/>
      </c>
      <c r="M594" s="95" t="str">
        <f>IF('Class-10 Data entry'!Q597="","",ROUNDUP('Class-10 Data entry'!Q597,0))</f>
        <v/>
      </c>
    </row>
    <row r="595" spans="1:13" ht="21" customHeight="1">
      <c r="A595" s="5" t="str">
        <f>IF('Class-10 Data entry'!A598="","",IF('Class-10 Data entry'!A598=0,"",'Class-10 Data entry'!A598))</f>
        <v/>
      </c>
      <c r="B595" s="5" t="str">
        <f>IF('Class-10 Data entry'!B598="","",'Class-10 Data entry'!B598)</f>
        <v/>
      </c>
      <c r="C595" s="45" t="str">
        <f>IF('Class-10 Data entry'!C598="","",UPPER('Class-10 Data entry'!C598))</f>
        <v/>
      </c>
      <c r="D595" s="5" t="str">
        <f>IF('Class-10 Data entry'!D598="","",'Class-10 Data entry'!D598)</f>
        <v/>
      </c>
      <c r="E595" s="5" t="str">
        <f>IF('Class-10 Data entry'!E598="","",'Class-10 Data entry'!E598)</f>
        <v/>
      </c>
      <c r="F595" s="5" t="str">
        <f>IF('Class-10 Data entry'!F598:H598="","",ROUNDUP(AVERAGE('Class-10 Data entry'!F598:H598)*45%,0))</f>
        <v/>
      </c>
      <c r="G595" s="5" t="str">
        <f>IF('Class-10 Data entry'!J598="","",ROUNDUP('Class-10 Data entry'!K598*25%,0))</f>
        <v/>
      </c>
      <c r="H595" s="95" t="str">
        <f>IF('Class-10 Data entry'!L598="","",ROUNDUP('Class-10 Data entry'!L598,0))</f>
        <v/>
      </c>
      <c r="I595" s="95" t="str">
        <f>IF('Class-10 Data entry'!M598="","",ROUNDUP('Class-10 Data entry'!M598,0))</f>
        <v/>
      </c>
      <c r="J595" s="95" t="str">
        <f>IF('Class-10 Data entry'!N598="","",ROUNDUP('Class-10 Data entry'!N598,0))</f>
        <v/>
      </c>
      <c r="K595" s="95" t="str">
        <f>IF('Class-10 Data entry'!O598="","",ROUNDUP('Class-10 Data entry'!O598,0))</f>
        <v/>
      </c>
      <c r="L595" s="95" t="str">
        <f>IF('Class-10 Data entry'!P598="","",ROUNDUP('Class-10 Data entry'!P598,0))</f>
        <v/>
      </c>
      <c r="M595" s="95" t="str">
        <f>IF('Class-10 Data entry'!Q598="","",ROUNDUP('Class-10 Data entry'!Q598,0))</f>
        <v/>
      </c>
    </row>
    <row r="596" spans="1:13" ht="21" customHeight="1">
      <c r="A596" s="5" t="str">
        <f>IF('Class-10 Data entry'!A599="","",IF('Class-10 Data entry'!A599=0,"",'Class-10 Data entry'!A599))</f>
        <v/>
      </c>
      <c r="B596" s="5" t="str">
        <f>IF('Class-10 Data entry'!B599="","",'Class-10 Data entry'!B599)</f>
        <v/>
      </c>
      <c r="C596" s="45" t="str">
        <f>IF('Class-10 Data entry'!C599="","",UPPER('Class-10 Data entry'!C599))</f>
        <v/>
      </c>
      <c r="D596" s="5" t="str">
        <f>IF('Class-10 Data entry'!D599="","",'Class-10 Data entry'!D599)</f>
        <v/>
      </c>
      <c r="E596" s="5" t="str">
        <f>IF('Class-10 Data entry'!E599="","",'Class-10 Data entry'!E599)</f>
        <v/>
      </c>
      <c r="F596" s="5" t="str">
        <f>IF('Class-10 Data entry'!F599:H599="","",ROUNDUP(AVERAGE('Class-10 Data entry'!F599:H599)*45%,0))</f>
        <v/>
      </c>
      <c r="G596" s="5" t="str">
        <f>IF('Class-10 Data entry'!J599="","",ROUNDUP('Class-10 Data entry'!K599*25%,0))</f>
        <v/>
      </c>
      <c r="H596" s="95" t="str">
        <f>IF('Class-10 Data entry'!L599="","",ROUNDUP('Class-10 Data entry'!L599,0))</f>
        <v/>
      </c>
      <c r="I596" s="95" t="str">
        <f>IF('Class-10 Data entry'!M599="","",ROUNDUP('Class-10 Data entry'!M599,0))</f>
        <v/>
      </c>
      <c r="J596" s="95" t="str">
        <f>IF('Class-10 Data entry'!N599="","",ROUNDUP('Class-10 Data entry'!N599,0))</f>
        <v/>
      </c>
      <c r="K596" s="95" t="str">
        <f>IF('Class-10 Data entry'!O599="","",ROUNDUP('Class-10 Data entry'!O599,0))</f>
        <v/>
      </c>
      <c r="L596" s="95" t="str">
        <f>IF('Class-10 Data entry'!P599="","",ROUNDUP('Class-10 Data entry'!P599,0))</f>
        <v/>
      </c>
      <c r="M596" s="95" t="str">
        <f>IF('Class-10 Data entry'!Q599="","",ROUNDUP('Class-10 Data entry'!Q599,0))</f>
        <v/>
      </c>
    </row>
    <row r="597" spans="1:13" ht="21" customHeight="1">
      <c r="A597" s="5" t="str">
        <f>IF('Class-10 Data entry'!A600="","",IF('Class-10 Data entry'!A600=0,"",'Class-10 Data entry'!A600))</f>
        <v/>
      </c>
      <c r="B597" s="5" t="str">
        <f>IF('Class-10 Data entry'!B600="","",'Class-10 Data entry'!B600)</f>
        <v/>
      </c>
      <c r="C597" s="45" t="str">
        <f>IF('Class-10 Data entry'!C600="","",UPPER('Class-10 Data entry'!C600))</f>
        <v/>
      </c>
      <c r="D597" s="5" t="str">
        <f>IF('Class-10 Data entry'!D600="","",'Class-10 Data entry'!D600)</f>
        <v/>
      </c>
      <c r="E597" s="5" t="str">
        <f>IF('Class-10 Data entry'!E600="","",'Class-10 Data entry'!E600)</f>
        <v/>
      </c>
      <c r="F597" s="5" t="str">
        <f>IF('Class-10 Data entry'!F600:H600="","",ROUNDUP(AVERAGE('Class-10 Data entry'!F600:H600)*45%,0))</f>
        <v/>
      </c>
      <c r="G597" s="5" t="str">
        <f>IF('Class-10 Data entry'!J600="","",ROUNDUP('Class-10 Data entry'!K600*25%,0))</f>
        <v/>
      </c>
      <c r="H597" s="95" t="str">
        <f>IF('Class-10 Data entry'!L600="","",ROUNDUP('Class-10 Data entry'!L600,0))</f>
        <v/>
      </c>
      <c r="I597" s="95" t="str">
        <f>IF('Class-10 Data entry'!M600="","",ROUNDUP('Class-10 Data entry'!M600,0))</f>
        <v/>
      </c>
      <c r="J597" s="95" t="str">
        <f>IF('Class-10 Data entry'!N600="","",ROUNDUP('Class-10 Data entry'!N600,0))</f>
        <v/>
      </c>
      <c r="K597" s="95" t="str">
        <f>IF('Class-10 Data entry'!O600="","",ROUNDUP('Class-10 Data entry'!O600,0))</f>
        <v/>
      </c>
      <c r="L597" s="95" t="str">
        <f>IF('Class-10 Data entry'!P600="","",ROUNDUP('Class-10 Data entry'!P600,0))</f>
        <v/>
      </c>
      <c r="M597" s="95" t="str">
        <f>IF('Class-10 Data entry'!Q600="","",ROUNDUP('Class-10 Data entry'!Q600,0))</f>
        <v/>
      </c>
    </row>
    <row r="598" spans="1:13" ht="21" customHeight="1">
      <c r="A598" s="5" t="str">
        <f>IF('Class-10 Data entry'!A601="","",IF('Class-10 Data entry'!A601=0,"",'Class-10 Data entry'!A601))</f>
        <v/>
      </c>
      <c r="B598" s="5" t="str">
        <f>IF('Class-10 Data entry'!B601="","",'Class-10 Data entry'!B601)</f>
        <v/>
      </c>
      <c r="C598" s="45" t="str">
        <f>IF('Class-10 Data entry'!C601="","",UPPER('Class-10 Data entry'!C601))</f>
        <v/>
      </c>
      <c r="D598" s="5" t="str">
        <f>IF('Class-10 Data entry'!D601="","",'Class-10 Data entry'!D601)</f>
        <v/>
      </c>
      <c r="E598" s="5" t="str">
        <f>IF('Class-10 Data entry'!E601="","",'Class-10 Data entry'!E601)</f>
        <v/>
      </c>
      <c r="F598" s="5" t="str">
        <f>IF('Class-10 Data entry'!F601:H601="","",ROUNDUP(AVERAGE('Class-10 Data entry'!F601:H601)*45%,0))</f>
        <v/>
      </c>
      <c r="G598" s="5" t="str">
        <f>IF('Class-10 Data entry'!J601="","",ROUNDUP('Class-10 Data entry'!K601*25%,0))</f>
        <v/>
      </c>
      <c r="H598" s="95" t="str">
        <f>IF('Class-10 Data entry'!L601="","",ROUNDUP('Class-10 Data entry'!L601,0))</f>
        <v/>
      </c>
      <c r="I598" s="95" t="str">
        <f>IF('Class-10 Data entry'!M601="","",ROUNDUP('Class-10 Data entry'!M601,0))</f>
        <v/>
      </c>
      <c r="J598" s="95" t="str">
        <f>IF('Class-10 Data entry'!N601="","",ROUNDUP('Class-10 Data entry'!N601,0))</f>
        <v/>
      </c>
      <c r="K598" s="95" t="str">
        <f>IF('Class-10 Data entry'!O601="","",ROUNDUP('Class-10 Data entry'!O601,0))</f>
        <v/>
      </c>
      <c r="L598" s="95" t="str">
        <f>IF('Class-10 Data entry'!P601="","",ROUNDUP('Class-10 Data entry'!P601,0))</f>
        <v/>
      </c>
      <c r="M598" s="95" t="str">
        <f>IF('Class-10 Data entry'!Q601="","",ROUNDUP('Class-10 Data entry'!Q601,0))</f>
        <v/>
      </c>
    </row>
    <row r="599" spans="1:13" ht="21" customHeight="1">
      <c r="A599" s="5" t="str">
        <f>IF('Class-10 Data entry'!A602="","",IF('Class-10 Data entry'!A602=0,"",'Class-10 Data entry'!A602))</f>
        <v/>
      </c>
      <c r="B599" s="5" t="str">
        <f>IF('Class-10 Data entry'!B602="","",'Class-10 Data entry'!B602)</f>
        <v/>
      </c>
      <c r="C599" s="45" t="str">
        <f>IF('Class-10 Data entry'!C602="","",UPPER('Class-10 Data entry'!C602))</f>
        <v/>
      </c>
      <c r="D599" s="5" t="str">
        <f>IF('Class-10 Data entry'!D602="","",'Class-10 Data entry'!D602)</f>
        <v/>
      </c>
      <c r="E599" s="5" t="str">
        <f>IF('Class-10 Data entry'!E602="","",'Class-10 Data entry'!E602)</f>
        <v/>
      </c>
      <c r="F599" s="5" t="str">
        <f>IF('Class-10 Data entry'!F602:H602="","",ROUNDUP(AVERAGE('Class-10 Data entry'!F602:H602)*45%,0))</f>
        <v/>
      </c>
      <c r="G599" s="5" t="str">
        <f>IF('Class-10 Data entry'!J602="","",ROUNDUP('Class-10 Data entry'!K602*25%,0))</f>
        <v/>
      </c>
      <c r="H599" s="95" t="str">
        <f>IF('Class-10 Data entry'!L602="","",ROUNDUP('Class-10 Data entry'!L602,0))</f>
        <v/>
      </c>
      <c r="I599" s="95" t="str">
        <f>IF('Class-10 Data entry'!M602="","",ROUNDUP('Class-10 Data entry'!M602,0))</f>
        <v/>
      </c>
      <c r="J599" s="95" t="str">
        <f>IF('Class-10 Data entry'!N602="","",ROUNDUP('Class-10 Data entry'!N602,0))</f>
        <v/>
      </c>
      <c r="K599" s="95" t="str">
        <f>IF('Class-10 Data entry'!O602="","",ROUNDUP('Class-10 Data entry'!O602,0))</f>
        <v/>
      </c>
      <c r="L599" s="95" t="str">
        <f>IF('Class-10 Data entry'!P602="","",ROUNDUP('Class-10 Data entry'!P602,0))</f>
        <v/>
      </c>
      <c r="M599" s="95" t="str">
        <f>IF('Class-10 Data entry'!Q602="","",ROUNDUP('Class-10 Data entry'!Q602,0))</f>
        <v/>
      </c>
    </row>
    <row r="600" spans="1:13" ht="21" customHeight="1">
      <c r="A600" s="5" t="str">
        <f>IF('Class-10 Data entry'!A603="","",IF('Class-10 Data entry'!A603=0,"",'Class-10 Data entry'!A603))</f>
        <v/>
      </c>
      <c r="B600" s="5" t="str">
        <f>IF('Class-10 Data entry'!B603="","",'Class-10 Data entry'!B603)</f>
        <v/>
      </c>
      <c r="C600" s="45" t="str">
        <f>IF('Class-10 Data entry'!C603="","",UPPER('Class-10 Data entry'!C603))</f>
        <v/>
      </c>
      <c r="D600" s="5" t="str">
        <f>IF('Class-10 Data entry'!D603="","",'Class-10 Data entry'!D603)</f>
        <v/>
      </c>
      <c r="E600" s="5" t="str">
        <f>IF('Class-10 Data entry'!E603="","",'Class-10 Data entry'!E603)</f>
        <v/>
      </c>
      <c r="F600" s="5" t="str">
        <f>IF('Class-10 Data entry'!F603:H603="","",ROUNDUP(AVERAGE('Class-10 Data entry'!F603:H603)*45%,0))</f>
        <v/>
      </c>
      <c r="G600" s="5" t="str">
        <f>IF('Class-10 Data entry'!J603="","",ROUNDUP('Class-10 Data entry'!K603*25%,0))</f>
        <v/>
      </c>
      <c r="H600" s="95" t="str">
        <f>IF('Class-10 Data entry'!L603="","",ROUNDUP('Class-10 Data entry'!L603,0))</f>
        <v/>
      </c>
      <c r="I600" s="95" t="str">
        <f>IF('Class-10 Data entry'!M603="","",ROUNDUP('Class-10 Data entry'!M603,0))</f>
        <v/>
      </c>
      <c r="J600" s="95" t="str">
        <f>IF('Class-10 Data entry'!N603="","",ROUNDUP('Class-10 Data entry'!N603,0))</f>
        <v/>
      </c>
      <c r="K600" s="95" t="str">
        <f>IF('Class-10 Data entry'!O603="","",ROUNDUP('Class-10 Data entry'!O603,0))</f>
        <v/>
      </c>
      <c r="L600" s="95" t="str">
        <f>IF('Class-10 Data entry'!P603="","",ROUNDUP('Class-10 Data entry'!P603,0))</f>
        <v/>
      </c>
      <c r="M600" s="95" t="str">
        <f>IF('Class-10 Data entry'!Q603="","",ROUNDUP('Class-10 Data entry'!Q603,0))</f>
        <v/>
      </c>
    </row>
    <row r="601" spans="1:13" ht="21" customHeight="1">
      <c r="A601" s="5" t="str">
        <f>IF('Class-10 Data entry'!A604="","",IF('Class-10 Data entry'!A604=0,"",'Class-10 Data entry'!A604))</f>
        <v/>
      </c>
      <c r="B601" s="5" t="str">
        <f>IF('Class-10 Data entry'!B604="","",'Class-10 Data entry'!B604)</f>
        <v/>
      </c>
      <c r="C601" s="45" t="str">
        <f>IF('Class-10 Data entry'!C604="","",UPPER('Class-10 Data entry'!C604))</f>
        <v/>
      </c>
      <c r="D601" s="5" t="str">
        <f>IF('Class-10 Data entry'!D604="","",'Class-10 Data entry'!D604)</f>
        <v/>
      </c>
      <c r="E601" s="5" t="str">
        <f>IF('Class-10 Data entry'!E604="","",'Class-10 Data entry'!E604)</f>
        <v/>
      </c>
      <c r="F601" s="5" t="str">
        <f>IF('Class-10 Data entry'!F604:H604="","",ROUNDUP(AVERAGE('Class-10 Data entry'!F604:H604)*45%,0))</f>
        <v/>
      </c>
      <c r="G601" s="5" t="str">
        <f>IF('Class-10 Data entry'!J604="","",ROUNDUP('Class-10 Data entry'!K604*25%,0))</f>
        <v/>
      </c>
      <c r="H601" s="95" t="str">
        <f>IF('Class-10 Data entry'!L604="","",ROUNDUP('Class-10 Data entry'!L604,0))</f>
        <v/>
      </c>
      <c r="I601" s="95" t="str">
        <f>IF('Class-10 Data entry'!M604="","",ROUNDUP('Class-10 Data entry'!M604,0))</f>
        <v/>
      </c>
      <c r="J601" s="95" t="str">
        <f>IF('Class-10 Data entry'!N604="","",ROUNDUP('Class-10 Data entry'!N604,0))</f>
        <v/>
      </c>
      <c r="K601" s="95" t="str">
        <f>IF('Class-10 Data entry'!O604="","",ROUNDUP('Class-10 Data entry'!O604,0))</f>
        <v/>
      </c>
      <c r="L601" s="95" t="str">
        <f>IF('Class-10 Data entry'!P604="","",ROUNDUP('Class-10 Data entry'!P604,0))</f>
        <v/>
      </c>
      <c r="M601" s="95" t="str">
        <f>IF('Class-10 Data entry'!Q604="","",ROUNDUP('Class-10 Data entry'!Q604,0))</f>
        <v/>
      </c>
    </row>
    <row r="602" spans="1:13" ht="21" customHeight="1">
      <c r="A602" s="5" t="str">
        <f>IF('Class-10 Data entry'!A605="","",IF('Class-10 Data entry'!A605=0,"",'Class-10 Data entry'!A605))</f>
        <v/>
      </c>
      <c r="B602" s="5" t="str">
        <f>IF('Class-10 Data entry'!B605="","",'Class-10 Data entry'!B605)</f>
        <v/>
      </c>
      <c r="C602" s="45" t="str">
        <f>IF('Class-10 Data entry'!C605="","",UPPER('Class-10 Data entry'!C605))</f>
        <v/>
      </c>
      <c r="D602" s="5" t="str">
        <f>IF('Class-10 Data entry'!D605="","",'Class-10 Data entry'!D605)</f>
        <v/>
      </c>
      <c r="E602" s="5" t="str">
        <f>IF('Class-10 Data entry'!E605="","",'Class-10 Data entry'!E605)</f>
        <v/>
      </c>
      <c r="F602" s="5" t="str">
        <f>IF('Class-10 Data entry'!F605:H605="","",ROUNDUP(AVERAGE('Class-10 Data entry'!F605:H605)*45%,0))</f>
        <v/>
      </c>
      <c r="G602" s="5" t="str">
        <f>IF('Class-10 Data entry'!J605="","",ROUNDUP('Class-10 Data entry'!K605*25%,0))</f>
        <v/>
      </c>
      <c r="H602" s="95" t="str">
        <f>IF('Class-10 Data entry'!L605="","",ROUNDUP('Class-10 Data entry'!L605,0))</f>
        <v/>
      </c>
      <c r="I602" s="95" t="str">
        <f>IF('Class-10 Data entry'!M605="","",ROUNDUP('Class-10 Data entry'!M605,0))</f>
        <v/>
      </c>
      <c r="J602" s="95" t="str">
        <f>IF('Class-10 Data entry'!N605="","",ROUNDUP('Class-10 Data entry'!N605,0))</f>
        <v/>
      </c>
      <c r="K602" s="95" t="str">
        <f>IF('Class-10 Data entry'!O605="","",ROUNDUP('Class-10 Data entry'!O605,0))</f>
        <v/>
      </c>
      <c r="L602" s="95" t="str">
        <f>IF('Class-10 Data entry'!P605="","",ROUNDUP('Class-10 Data entry'!P605,0))</f>
        <v/>
      </c>
      <c r="M602" s="95" t="str">
        <f>IF('Class-10 Data entry'!Q605="","",ROUNDUP('Class-10 Data entry'!Q605,0))</f>
        <v/>
      </c>
    </row>
    <row r="603" spans="1:13" ht="21" customHeight="1">
      <c r="A603" s="5" t="str">
        <f>IF('Class-10 Data entry'!A606="","",IF('Class-10 Data entry'!A606=0,"",'Class-10 Data entry'!A606))</f>
        <v/>
      </c>
      <c r="B603" s="5" t="str">
        <f>IF('Class-10 Data entry'!B606="","",'Class-10 Data entry'!B606)</f>
        <v/>
      </c>
      <c r="C603" s="45" t="str">
        <f>IF('Class-10 Data entry'!C606="","",UPPER('Class-10 Data entry'!C606))</f>
        <v/>
      </c>
      <c r="D603" s="5" t="str">
        <f>IF('Class-10 Data entry'!D606="","",'Class-10 Data entry'!D606)</f>
        <v/>
      </c>
      <c r="E603" s="5" t="str">
        <f>IF('Class-10 Data entry'!E606="","",'Class-10 Data entry'!E606)</f>
        <v/>
      </c>
      <c r="F603" s="5" t="str">
        <f>IF('Class-10 Data entry'!F606:H606="","",ROUNDUP(AVERAGE('Class-10 Data entry'!F606:H606)*45%,0))</f>
        <v/>
      </c>
      <c r="G603" s="5" t="str">
        <f>IF('Class-10 Data entry'!J606="","",ROUNDUP('Class-10 Data entry'!K606*25%,0))</f>
        <v/>
      </c>
      <c r="H603" s="95" t="str">
        <f>IF('Class-10 Data entry'!L606="","",ROUNDUP('Class-10 Data entry'!L606,0))</f>
        <v/>
      </c>
      <c r="I603" s="95" t="str">
        <f>IF('Class-10 Data entry'!M606="","",ROUNDUP('Class-10 Data entry'!M606,0))</f>
        <v/>
      </c>
      <c r="J603" s="95" t="str">
        <f>IF('Class-10 Data entry'!N606="","",ROUNDUP('Class-10 Data entry'!N606,0))</f>
        <v/>
      </c>
      <c r="K603" s="95" t="str">
        <f>IF('Class-10 Data entry'!O606="","",ROUNDUP('Class-10 Data entry'!O606,0))</f>
        <v/>
      </c>
      <c r="L603" s="95" t="str">
        <f>IF('Class-10 Data entry'!P606="","",ROUNDUP('Class-10 Data entry'!P606,0))</f>
        <v/>
      </c>
      <c r="M603" s="95" t="str">
        <f>IF('Class-10 Data entry'!Q606="","",ROUNDUP('Class-10 Data entry'!Q606,0))</f>
        <v/>
      </c>
    </row>
    <row r="604" spans="1:13" ht="21" customHeight="1">
      <c r="A604" s="5" t="str">
        <f>IF('Class-10 Data entry'!A607="","",IF('Class-10 Data entry'!A607=0,"",'Class-10 Data entry'!A607))</f>
        <v/>
      </c>
      <c r="B604" s="5" t="str">
        <f>IF('Class-10 Data entry'!B607="","",'Class-10 Data entry'!B607)</f>
        <v/>
      </c>
      <c r="C604" s="45" t="str">
        <f>IF('Class-10 Data entry'!C607="","",UPPER('Class-10 Data entry'!C607))</f>
        <v/>
      </c>
      <c r="D604" s="5" t="str">
        <f>IF('Class-10 Data entry'!D607="","",'Class-10 Data entry'!D607)</f>
        <v/>
      </c>
      <c r="E604" s="5" t="str">
        <f>IF('Class-10 Data entry'!E607="","",'Class-10 Data entry'!E607)</f>
        <v/>
      </c>
      <c r="F604" s="5" t="str">
        <f>IF('Class-10 Data entry'!F607:H607="","",ROUNDUP(AVERAGE('Class-10 Data entry'!F607:H607)*45%,0))</f>
        <v/>
      </c>
      <c r="G604" s="5" t="str">
        <f>IF('Class-10 Data entry'!J607="","",ROUNDUP('Class-10 Data entry'!K607*25%,0))</f>
        <v/>
      </c>
      <c r="H604" s="95" t="str">
        <f>IF('Class-10 Data entry'!L607="","",ROUNDUP('Class-10 Data entry'!L607,0))</f>
        <v/>
      </c>
      <c r="I604" s="95" t="str">
        <f>IF('Class-10 Data entry'!M607="","",ROUNDUP('Class-10 Data entry'!M607,0))</f>
        <v/>
      </c>
      <c r="J604" s="95" t="str">
        <f>IF('Class-10 Data entry'!N607="","",ROUNDUP('Class-10 Data entry'!N607,0))</f>
        <v/>
      </c>
      <c r="K604" s="95" t="str">
        <f>IF('Class-10 Data entry'!O607="","",ROUNDUP('Class-10 Data entry'!O607,0))</f>
        <v/>
      </c>
      <c r="L604" s="95" t="str">
        <f>IF('Class-10 Data entry'!P607="","",ROUNDUP('Class-10 Data entry'!P607,0))</f>
        <v/>
      </c>
      <c r="M604" s="95" t="str">
        <f>IF('Class-10 Data entry'!Q607="","",ROUNDUP('Class-10 Data entry'!Q607,0))</f>
        <v/>
      </c>
    </row>
    <row r="605" spans="1:13" ht="21" customHeight="1">
      <c r="A605" s="5" t="str">
        <f>IF('Class-10 Data entry'!A608="","",IF('Class-10 Data entry'!A608=0,"",'Class-10 Data entry'!A608))</f>
        <v/>
      </c>
      <c r="B605" s="5" t="str">
        <f>IF('Class-10 Data entry'!B608="","",'Class-10 Data entry'!B608)</f>
        <v/>
      </c>
      <c r="C605" s="45" t="str">
        <f>IF('Class-10 Data entry'!C608="","",UPPER('Class-10 Data entry'!C608))</f>
        <v/>
      </c>
      <c r="D605" s="5" t="str">
        <f>IF('Class-10 Data entry'!D608="","",'Class-10 Data entry'!D608)</f>
        <v/>
      </c>
      <c r="E605" s="5" t="str">
        <f>IF('Class-10 Data entry'!E608="","",'Class-10 Data entry'!E608)</f>
        <v/>
      </c>
      <c r="F605" s="5" t="str">
        <f>IF('Class-10 Data entry'!F608:H608="","",ROUNDUP(AVERAGE('Class-10 Data entry'!F608:H608)*45%,0))</f>
        <v/>
      </c>
      <c r="G605" s="5" t="str">
        <f>IF('Class-10 Data entry'!J608="","",ROUNDUP('Class-10 Data entry'!K608*25%,0))</f>
        <v/>
      </c>
      <c r="H605" s="95" t="str">
        <f>IF('Class-10 Data entry'!L608="","",ROUNDUP('Class-10 Data entry'!L608,0))</f>
        <v/>
      </c>
      <c r="I605" s="95" t="str">
        <f>IF('Class-10 Data entry'!M608="","",ROUNDUP('Class-10 Data entry'!M608,0))</f>
        <v/>
      </c>
      <c r="J605" s="95" t="str">
        <f>IF('Class-10 Data entry'!N608="","",ROUNDUP('Class-10 Data entry'!N608,0))</f>
        <v/>
      </c>
      <c r="K605" s="95" t="str">
        <f>IF('Class-10 Data entry'!O608="","",ROUNDUP('Class-10 Data entry'!O608,0))</f>
        <v/>
      </c>
      <c r="L605" s="95" t="str">
        <f>IF('Class-10 Data entry'!P608="","",ROUNDUP('Class-10 Data entry'!P608,0))</f>
        <v/>
      </c>
      <c r="M605" s="95" t="str">
        <f>IF('Class-10 Data entry'!Q608="","",ROUNDUP('Class-10 Data entry'!Q608,0))</f>
        <v/>
      </c>
    </row>
    <row r="606" spans="1:13" ht="21" customHeight="1">
      <c r="A606" s="5" t="str">
        <f>IF('Class-10 Data entry'!A609="","",IF('Class-10 Data entry'!A609=0,"",'Class-10 Data entry'!A609))</f>
        <v/>
      </c>
      <c r="B606" s="5" t="str">
        <f>IF('Class-10 Data entry'!B609="","",'Class-10 Data entry'!B609)</f>
        <v/>
      </c>
      <c r="C606" s="45" t="str">
        <f>IF('Class-10 Data entry'!C609="","",UPPER('Class-10 Data entry'!C609))</f>
        <v/>
      </c>
      <c r="D606" s="5" t="str">
        <f>IF('Class-10 Data entry'!D609="","",'Class-10 Data entry'!D609)</f>
        <v/>
      </c>
      <c r="E606" s="5" t="str">
        <f>IF('Class-10 Data entry'!E609="","",'Class-10 Data entry'!E609)</f>
        <v/>
      </c>
      <c r="F606" s="5" t="str">
        <f>IF('Class-10 Data entry'!F609:H609="","",ROUNDUP(AVERAGE('Class-10 Data entry'!F609:H609)*45%,0))</f>
        <v/>
      </c>
      <c r="G606" s="5" t="str">
        <f>IF('Class-10 Data entry'!J609="","",ROUNDUP('Class-10 Data entry'!K609*25%,0))</f>
        <v/>
      </c>
      <c r="H606" s="95" t="str">
        <f>IF('Class-10 Data entry'!L609="","",ROUNDUP('Class-10 Data entry'!L609,0))</f>
        <v/>
      </c>
      <c r="I606" s="95" t="str">
        <f>IF('Class-10 Data entry'!M609="","",ROUNDUP('Class-10 Data entry'!M609,0))</f>
        <v/>
      </c>
      <c r="J606" s="95" t="str">
        <f>IF('Class-10 Data entry'!N609="","",ROUNDUP('Class-10 Data entry'!N609,0))</f>
        <v/>
      </c>
      <c r="K606" s="95" t="str">
        <f>IF('Class-10 Data entry'!O609="","",ROUNDUP('Class-10 Data entry'!O609,0))</f>
        <v/>
      </c>
      <c r="L606" s="95" t="str">
        <f>IF('Class-10 Data entry'!P609="","",ROUNDUP('Class-10 Data entry'!P609,0))</f>
        <v/>
      </c>
      <c r="M606" s="95" t="str">
        <f>IF('Class-10 Data entry'!Q609="","",ROUNDUP('Class-10 Data entry'!Q609,0))</f>
        <v/>
      </c>
    </row>
    <row r="607" spans="1:13" ht="21" customHeight="1">
      <c r="A607" s="5" t="str">
        <f>IF('Class-10 Data entry'!A610="","",IF('Class-10 Data entry'!A610=0,"",'Class-10 Data entry'!A610))</f>
        <v/>
      </c>
      <c r="B607" s="5" t="str">
        <f>IF('Class-10 Data entry'!B610="","",'Class-10 Data entry'!B610)</f>
        <v/>
      </c>
      <c r="C607" s="45" t="str">
        <f>IF('Class-10 Data entry'!C610="","",UPPER('Class-10 Data entry'!C610))</f>
        <v/>
      </c>
      <c r="D607" s="5" t="str">
        <f>IF('Class-10 Data entry'!D610="","",'Class-10 Data entry'!D610)</f>
        <v/>
      </c>
      <c r="E607" s="5" t="str">
        <f>IF('Class-10 Data entry'!E610="","",'Class-10 Data entry'!E610)</f>
        <v/>
      </c>
      <c r="F607" s="5" t="str">
        <f>IF('Class-10 Data entry'!F610:H610="","",ROUNDUP(AVERAGE('Class-10 Data entry'!F610:H610)*45%,0))</f>
        <v/>
      </c>
      <c r="G607" s="5" t="str">
        <f>IF('Class-10 Data entry'!J610="","",ROUNDUP('Class-10 Data entry'!K610*25%,0))</f>
        <v/>
      </c>
      <c r="H607" s="95" t="str">
        <f>IF('Class-10 Data entry'!L610="","",ROUNDUP('Class-10 Data entry'!L610,0))</f>
        <v/>
      </c>
      <c r="I607" s="95" t="str">
        <f>IF('Class-10 Data entry'!M610="","",ROUNDUP('Class-10 Data entry'!M610,0))</f>
        <v/>
      </c>
      <c r="J607" s="95" t="str">
        <f>IF('Class-10 Data entry'!N610="","",ROUNDUP('Class-10 Data entry'!N610,0))</f>
        <v/>
      </c>
      <c r="K607" s="95" t="str">
        <f>IF('Class-10 Data entry'!O610="","",ROUNDUP('Class-10 Data entry'!O610,0))</f>
        <v/>
      </c>
      <c r="L607" s="95" t="str">
        <f>IF('Class-10 Data entry'!P610="","",ROUNDUP('Class-10 Data entry'!P610,0))</f>
        <v/>
      </c>
      <c r="M607" s="95" t="str">
        <f>IF('Class-10 Data entry'!Q610="","",ROUNDUP('Class-10 Data entry'!Q610,0))</f>
        <v/>
      </c>
    </row>
    <row r="608" spans="1:13" ht="21" customHeight="1">
      <c r="A608" s="5" t="str">
        <f>IF('Class-10 Data entry'!A611="","",IF('Class-10 Data entry'!A611=0,"",'Class-10 Data entry'!A611))</f>
        <v/>
      </c>
      <c r="B608" s="5" t="str">
        <f>IF('Class-10 Data entry'!B611="","",'Class-10 Data entry'!B611)</f>
        <v/>
      </c>
      <c r="C608" s="45" t="str">
        <f>IF('Class-10 Data entry'!C611="","",UPPER('Class-10 Data entry'!C611))</f>
        <v/>
      </c>
      <c r="D608" s="5" t="str">
        <f>IF('Class-10 Data entry'!D611="","",'Class-10 Data entry'!D611)</f>
        <v/>
      </c>
      <c r="E608" s="5" t="str">
        <f>IF('Class-10 Data entry'!E611="","",'Class-10 Data entry'!E611)</f>
        <v/>
      </c>
      <c r="F608" s="5" t="str">
        <f>IF('Class-10 Data entry'!F611:H611="","",ROUNDUP(AVERAGE('Class-10 Data entry'!F611:H611)*45%,0))</f>
        <v/>
      </c>
      <c r="G608" s="5" t="str">
        <f>IF('Class-10 Data entry'!J611="","",ROUNDUP('Class-10 Data entry'!K611*25%,0))</f>
        <v/>
      </c>
      <c r="H608" s="95" t="str">
        <f>IF('Class-10 Data entry'!L611="","",ROUNDUP('Class-10 Data entry'!L611,0))</f>
        <v/>
      </c>
      <c r="I608" s="95" t="str">
        <f>IF('Class-10 Data entry'!M611="","",ROUNDUP('Class-10 Data entry'!M611,0))</f>
        <v/>
      </c>
      <c r="J608" s="95" t="str">
        <f>IF('Class-10 Data entry'!N611="","",ROUNDUP('Class-10 Data entry'!N611,0))</f>
        <v/>
      </c>
      <c r="K608" s="95" t="str">
        <f>IF('Class-10 Data entry'!O611="","",ROUNDUP('Class-10 Data entry'!O611,0))</f>
        <v/>
      </c>
      <c r="L608" s="95" t="str">
        <f>IF('Class-10 Data entry'!P611="","",ROUNDUP('Class-10 Data entry'!P611,0))</f>
        <v/>
      </c>
      <c r="M608" s="95" t="str">
        <f>IF('Class-10 Data entry'!Q611="","",ROUNDUP('Class-10 Data entry'!Q611,0))</f>
        <v/>
      </c>
    </row>
    <row r="609" spans="1:13" ht="21" customHeight="1">
      <c r="A609" s="5" t="str">
        <f>IF('Class-10 Data entry'!A612="","",IF('Class-10 Data entry'!A612=0,"",'Class-10 Data entry'!A612))</f>
        <v/>
      </c>
      <c r="B609" s="5" t="str">
        <f>IF('Class-10 Data entry'!B612="","",'Class-10 Data entry'!B612)</f>
        <v/>
      </c>
      <c r="C609" s="45" t="str">
        <f>IF('Class-10 Data entry'!C612="","",UPPER('Class-10 Data entry'!C612))</f>
        <v/>
      </c>
      <c r="D609" s="5" t="str">
        <f>IF('Class-10 Data entry'!D612="","",'Class-10 Data entry'!D612)</f>
        <v/>
      </c>
      <c r="E609" s="5" t="str">
        <f>IF('Class-10 Data entry'!E612="","",'Class-10 Data entry'!E612)</f>
        <v/>
      </c>
      <c r="F609" s="5" t="str">
        <f>IF('Class-10 Data entry'!F612:H612="","",ROUNDUP(AVERAGE('Class-10 Data entry'!F612:H612)*45%,0))</f>
        <v/>
      </c>
      <c r="G609" s="5" t="str">
        <f>IF('Class-10 Data entry'!J612="","",ROUNDUP('Class-10 Data entry'!K612*25%,0))</f>
        <v/>
      </c>
      <c r="H609" s="95" t="str">
        <f>IF('Class-10 Data entry'!L612="","",ROUNDUP('Class-10 Data entry'!L612,0))</f>
        <v/>
      </c>
      <c r="I609" s="95" t="str">
        <f>IF('Class-10 Data entry'!M612="","",ROUNDUP('Class-10 Data entry'!M612,0))</f>
        <v/>
      </c>
      <c r="J609" s="95" t="str">
        <f>IF('Class-10 Data entry'!N612="","",ROUNDUP('Class-10 Data entry'!N612,0))</f>
        <v/>
      </c>
      <c r="K609" s="95" t="str">
        <f>IF('Class-10 Data entry'!O612="","",ROUNDUP('Class-10 Data entry'!O612,0))</f>
        <v/>
      </c>
      <c r="L609" s="95" t="str">
        <f>IF('Class-10 Data entry'!P612="","",ROUNDUP('Class-10 Data entry'!P612,0))</f>
        <v/>
      </c>
      <c r="M609" s="95" t="str">
        <f>IF('Class-10 Data entry'!Q612="","",ROUNDUP('Class-10 Data entry'!Q612,0))</f>
        <v/>
      </c>
    </row>
    <row r="610" spans="1:13" ht="21" customHeight="1">
      <c r="A610" s="5" t="str">
        <f>IF('Class-10 Data entry'!A613="","",IF('Class-10 Data entry'!A613=0,"",'Class-10 Data entry'!A613))</f>
        <v/>
      </c>
      <c r="B610" s="5" t="str">
        <f>IF('Class-10 Data entry'!B613="","",'Class-10 Data entry'!B613)</f>
        <v/>
      </c>
      <c r="C610" s="45" t="str">
        <f>IF('Class-10 Data entry'!C613="","",UPPER('Class-10 Data entry'!C613))</f>
        <v/>
      </c>
      <c r="D610" s="5" t="str">
        <f>IF('Class-10 Data entry'!D613="","",'Class-10 Data entry'!D613)</f>
        <v/>
      </c>
      <c r="E610" s="5" t="str">
        <f>IF('Class-10 Data entry'!E613="","",'Class-10 Data entry'!E613)</f>
        <v/>
      </c>
      <c r="F610" s="5" t="str">
        <f>IF('Class-10 Data entry'!F613:H613="","",ROUNDUP(AVERAGE('Class-10 Data entry'!F613:H613)*45%,0))</f>
        <v/>
      </c>
      <c r="G610" s="5" t="str">
        <f>IF('Class-10 Data entry'!J613="","",ROUNDUP('Class-10 Data entry'!K613*25%,0))</f>
        <v/>
      </c>
      <c r="H610" s="95" t="str">
        <f>IF('Class-10 Data entry'!L613="","",ROUNDUP('Class-10 Data entry'!L613,0))</f>
        <v/>
      </c>
      <c r="I610" s="95" t="str">
        <f>IF('Class-10 Data entry'!M613="","",ROUNDUP('Class-10 Data entry'!M613,0))</f>
        <v/>
      </c>
      <c r="J610" s="95" t="str">
        <f>IF('Class-10 Data entry'!N613="","",ROUNDUP('Class-10 Data entry'!N613,0))</f>
        <v/>
      </c>
      <c r="K610" s="95" t="str">
        <f>IF('Class-10 Data entry'!O613="","",ROUNDUP('Class-10 Data entry'!O613,0))</f>
        <v/>
      </c>
      <c r="L610" s="95" t="str">
        <f>IF('Class-10 Data entry'!P613="","",ROUNDUP('Class-10 Data entry'!P613,0))</f>
        <v/>
      </c>
      <c r="M610" s="95" t="str">
        <f>IF('Class-10 Data entry'!Q613="","",ROUNDUP('Class-10 Data entry'!Q613,0))</f>
        <v/>
      </c>
    </row>
    <row r="611" spans="1:13" ht="21" customHeight="1">
      <c r="C611" s="45" t="str">
        <f>IF('Class-10 Data entry'!C614="","",UPPER('Class-10 Data entry'!C614))</f>
        <v/>
      </c>
    </row>
    <row r="612" spans="1:13" ht="21" customHeight="1"/>
  </sheetData>
  <sheetProtection password="8352" sheet="1" objects="1" scenarios="1" formatColumns="0" formatRows="0"/>
  <mergeCells count="13">
    <mergeCell ref="P2:R2"/>
    <mergeCell ref="P3:R3"/>
    <mergeCell ref="A1:M1"/>
    <mergeCell ref="A2:M2"/>
    <mergeCell ref="A3:M3"/>
    <mergeCell ref="A5:A6"/>
    <mergeCell ref="B5:B6"/>
    <mergeCell ref="C5:C6"/>
    <mergeCell ref="D5:D6"/>
    <mergeCell ref="E5:E6"/>
    <mergeCell ref="F5:F6"/>
    <mergeCell ref="G5:G6"/>
    <mergeCell ref="H5:M5"/>
  </mergeCells>
  <conditionalFormatting sqref="A7:A610">
    <cfRule type="expression" dxfId="7" priority="4" stopIfTrue="1">
      <formula>$A7=0</formula>
    </cfRule>
  </conditionalFormatting>
  <conditionalFormatting sqref="C8:C611 A7:M610">
    <cfRule type="expression" dxfId="6" priority="1" stopIfTrue="1">
      <formula>$A7=""</formula>
    </cfRule>
    <cfRule type="expression" dxfId="5" priority="2" stopIfTrue="1">
      <formula>$A7=0</formula>
    </cfRule>
    <cfRule type="expression" dxfId="4" priority="3" stopIfTrue="1">
      <formula>$A7&gt;0</formula>
    </cfRule>
  </conditionalFormatting>
  <pageMargins left="0.6" right="0.3" top="0.25" bottom="0.25" header="0.3" footer="0.3"/>
  <pageSetup paperSize="9" orientation="landscape" blackAndWhite="1" r:id="rId1"/>
  <drawing r:id="rId2"/>
</worksheet>
</file>

<file path=xl/worksheets/sheet4.xml><?xml version="1.0" encoding="utf-8"?>
<worksheet xmlns="http://schemas.openxmlformats.org/spreadsheetml/2006/main" xmlns:r="http://schemas.openxmlformats.org/officeDocument/2006/relationships">
  <sheetPr codeName="Sheet4"/>
  <dimension ref="A1:AA611"/>
  <sheetViews>
    <sheetView showGridLines="0" view="pageBreakPreview" zoomScaleSheetLayoutView="100" workbookViewId="0">
      <selection activeCell="M6" sqref="M6"/>
    </sheetView>
  </sheetViews>
  <sheetFormatPr defaultColWidth="9.140625" defaultRowHeight="15"/>
  <cols>
    <col min="1" max="1" width="5.7109375" style="15" customWidth="1"/>
    <col min="2" max="2" width="10.42578125" style="15" customWidth="1"/>
    <col min="3" max="3" width="27" style="39" customWidth="1"/>
    <col min="4" max="4" width="11.140625" style="15" bestFit="1" customWidth="1"/>
    <col min="5" max="5" width="11.140625" style="15" customWidth="1"/>
    <col min="6" max="6" width="16.85546875" style="15" customWidth="1"/>
    <col min="7" max="7" width="12" style="15" customWidth="1"/>
    <col min="8" max="8" width="14.7109375" style="15" customWidth="1"/>
    <col min="9" max="9" width="13" style="15" customWidth="1"/>
    <col min="10" max="10" width="13.7109375" style="15" customWidth="1"/>
    <col min="11" max="25" width="9.140625" style="15"/>
    <col min="26" max="27" width="9.140625" style="15" hidden="1" customWidth="1"/>
    <col min="28" max="16384" width="9.140625" style="15"/>
  </cols>
  <sheetData>
    <row r="1" spans="1:27" ht="56.25" customHeight="1">
      <c r="A1" s="135" t="s">
        <v>67</v>
      </c>
      <c r="B1" s="135"/>
      <c r="C1" s="135"/>
      <c r="D1" s="135"/>
      <c r="E1" s="135"/>
      <c r="F1" s="135"/>
      <c r="G1" s="135"/>
      <c r="H1" s="135"/>
      <c r="I1" s="135"/>
      <c r="J1" s="135"/>
      <c r="K1" s="37"/>
      <c r="L1" s="37"/>
      <c r="M1" s="37"/>
      <c r="N1" s="37"/>
      <c r="O1" s="37"/>
      <c r="P1" s="37"/>
      <c r="Q1" s="37"/>
      <c r="R1" s="38"/>
    </row>
    <row r="2" spans="1:27" s="39" customFormat="1" ht="24.95" customHeight="1">
      <c r="A2" s="136" t="s">
        <v>123</v>
      </c>
      <c r="B2" s="136"/>
      <c r="C2" s="136"/>
      <c r="D2" s="136"/>
      <c r="E2" s="136"/>
      <c r="F2" s="136"/>
      <c r="G2" s="136"/>
      <c r="H2" s="136"/>
      <c r="I2" s="136"/>
      <c r="J2" s="136"/>
      <c r="M2" s="167" t="s">
        <v>146</v>
      </c>
      <c r="N2" s="167"/>
      <c r="O2" s="167"/>
    </row>
    <row r="3" spans="1:27" s="39" customFormat="1" ht="24.95" customHeight="1">
      <c r="A3" s="142" t="str">
        <f>IF('Class-10 Data entry'!D2="","",CONCATENATE("School Name :- "," ",'Class-10 Data entry'!D2))</f>
        <v>School Name :-  Mahatma Gandhi Government school (English Medium) Bar , PALI</v>
      </c>
      <c r="B3" s="142"/>
      <c r="C3" s="142"/>
      <c r="D3" s="142"/>
      <c r="E3" s="142"/>
      <c r="F3" s="142"/>
      <c r="G3" s="142"/>
      <c r="H3" s="142"/>
      <c r="I3" s="142"/>
      <c r="J3" s="142"/>
      <c r="M3" s="168" t="s">
        <v>147</v>
      </c>
      <c r="N3" s="168"/>
      <c r="O3" s="168"/>
    </row>
    <row r="4" spans="1:27" s="39" customFormat="1" ht="24.95" customHeight="1">
      <c r="A4" s="34"/>
      <c r="B4" s="34"/>
      <c r="C4" s="44" t="s">
        <v>37</v>
      </c>
      <c r="D4" s="141" t="s">
        <v>109</v>
      </c>
      <c r="E4" s="141"/>
      <c r="F4" s="141"/>
      <c r="G4" s="34"/>
      <c r="H4" s="34"/>
      <c r="I4" s="34"/>
      <c r="J4" s="34"/>
    </row>
    <row r="6" spans="1:27" s="40" customFormat="1" ht="99.75" customHeight="1">
      <c r="A6" s="138" t="s">
        <v>3</v>
      </c>
      <c r="B6" s="138" t="s">
        <v>36</v>
      </c>
      <c r="C6" s="138" t="s">
        <v>4</v>
      </c>
      <c r="D6" s="138" t="s">
        <v>114</v>
      </c>
      <c r="E6" s="138" t="s">
        <v>115</v>
      </c>
      <c r="F6" s="87" t="s">
        <v>116</v>
      </c>
      <c r="G6" s="87" t="s">
        <v>118</v>
      </c>
      <c r="H6" s="87" t="s">
        <v>120</v>
      </c>
      <c r="I6" s="10" t="s">
        <v>38</v>
      </c>
      <c r="J6" s="36" t="s">
        <v>41</v>
      </c>
    </row>
    <row r="7" spans="1:27" s="41" customFormat="1" ht="28.5" customHeight="1">
      <c r="A7" s="138"/>
      <c r="B7" s="138"/>
      <c r="C7" s="138"/>
      <c r="D7" s="138"/>
      <c r="E7" s="138"/>
      <c r="F7" s="87" t="s">
        <v>117</v>
      </c>
      <c r="G7" s="87" t="s">
        <v>119</v>
      </c>
      <c r="H7" s="35" t="s">
        <v>121</v>
      </c>
      <c r="I7" s="4" t="s">
        <v>39</v>
      </c>
      <c r="J7" s="42" t="s">
        <v>40</v>
      </c>
    </row>
    <row r="8" spans="1:27" ht="21" customHeight="1">
      <c r="A8" s="5">
        <f>IF('Class-10 Data entry'!A10="","",IF('Class-10 Data entry'!A10=0,"",'Class-10 Data entry'!A10))</f>
        <v>1</v>
      </c>
      <c r="B8" s="5">
        <f>IF('Class-10 Data entry'!B10="","",'Class-10 Data entry'!B10)</f>
        <v>100001</v>
      </c>
      <c r="C8" s="45" t="str">
        <f>IF('Class-10 Data entry'!C10="","",UPPER('Class-10 Data entry'!C10))</f>
        <v>RAM</v>
      </c>
      <c r="D8" s="5">
        <f>IF('Class-10 Data entry'!D10="","",'Class-10 Data entry'!D10)</f>
        <v>2000002</v>
      </c>
      <c r="E8" s="5">
        <f>IF('Class-10 Data entry'!E10="","",'Class-10 Data entry'!E10)</f>
        <v>2019</v>
      </c>
      <c r="F8" s="5">
        <f>IF('Class-10 Data entry'!F10:H10="","",ROUNDUP(AVERAGE('Class-10 Data entry'!F10:H10)*45%,0))</f>
        <v>39</v>
      </c>
      <c r="G8" s="5">
        <f>IF('Class-10 Data entry'!J10="","",ROUNDUP('Class-10 Data entry'!K10*25%,0))</f>
        <v>14</v>
      </c>
      <c r="H8" s="5">
        <f>IFERROR(IF($D$4="","",IF(Z8="","",IF(Z8=0,"",Z8))),"")</f>
        <v>10</v>
      </c>
      <c r="I8" s="5">
        <f>IFERROR(IF($D$4="","",IF(AA8="","",IF(AA8=0,"",AA8))),"")</f>
        <v>20</v>
      </c>
      <c r="J8" s="53">
        <f>IFERROR(IF($D$4="","",IF(OR(B8="",C8="",D8="",E8=""),"",ROUND(SUM(F8,G8,H8,I8),0))),"")</f>
        <v>83</v>
      </c>
      <c r="L8" s="24"/>
      <c r="M8" s="24"/>
      <c r="N8" s="24"/>
      <c r="O8" s="24"/>
      <c r="P8" s="24"/>
      <c r="Q8" s="24"/>
      <c r="R8" s="24"/>
      <c r="Z8" s="15">
        <f>IFERROR(IF($D$4="","",IF($D$4='Class-10 Report'!$H$6,ROUNDUP('Class-10 Data entry'!L10,0),IF($D$4='Class-10 Report'!$I$6,ROUNDUP('Class-10 Data entry'!M10,0),IF($D$4='Class-10 Report'!$J$6,ROUNDUP('Class-10 Data entry'!N10,0),IF($D$4='Class-10 Report'!$K$6,ROUNDUP('Class-10 Data entry'!O10,0),IF($D$4='Class-10 Report'!$M$6,ROUNDUP('Class-10 Data entry'!Q10,0),"")))))),"")</f>
        <v>10</v>
      </c>
      <c r="AA8" s="15">
        <f>IFERROR(IF($D$4="","",IF($D$4='Class-10 Report'!$H$6,ROUNDUP('Class-10 Data entry'!R10,0),IF($D$4='Class-10 Report'!$I$6,ROUNDUP('Class-10 Data entry'!S10,0),IF($D$4='Class-10 Report'!$J$6,ROUNDUP('Class-10 Data entry'!T10,0),IF($D$4='Class-10 Report'!$K$6,ROUNDUP('Class-10 Data entry'!U10,0),IF($D$4='Class-10 Report'!$M$6,ROUNDUP('Class-10 Data entry'!W10,0),"")))))),"")</f>
        <v>20</v>
      </c>
    </row>
    <row r="9" spans="1:27" ht="21" customHeight="1">
      <c r="A9" s="5">
        <f>IF('Class-10 Data entry'!A11="","",IF('Class-10 Data entry'!A11=0,"",'Class-10 Data entry'!A11))</f>
        <v>2</v>
      </c>
      <c r="B9" s="5">
        <f>IF('Class-10 Data entry'!B11="","",'Class-10 Data entry'!B11)</f>
        <v>100002</v>
      </c>
      <c r="C9" s="45" t="str">
        <f>IF('Class-10 Data entry'!C11="","",UPPER('Class-10 Data entry'!C11))</f>
        <v>KISHAN</v>
      </c>
      <c r="D9" s="5">
        <f>IF('Class-10 Data entry'!D11="","",'Class-10 Data entry'!D11)</f>
        <v>2000003</v>
      </c>
      <c r="E9" s="5">
        <f>IF('Class-10 Data entry'!E11="","",'Class-10 Data entry'!E11)</f>
        <v>2019</v>
      </c>
      <c r="F9" s="5">
        <f>IF('Class-10 Data entry'!F11:H11="","",ROUNDUP(AVERAGE('Class-10 Data entry'!F11:H11)*45%,0))</f>
        <v>36</v>
      </c>
      <c r="G9" s="5">
        <f>IF('Class-10 Data entry'!J11="","",ROUNDUP('Class-10 Data entry'!K11*25%,0))</f>
        <v>13</v>
      </c>
      <c r="H9" s="5">
        <f t="shared" ref="H9:H72" si="0">IFERROR(IF($D$4="","",IF(Z9="","",IF(Z9=0,"",Z9))),"")</f>
        <v>7</v>
      </c>
      <c r="I9" s="5">
        <f t="shared" ref="I9:I72" si="1">IFERROR(IF($D$4="","",IF(AA9="","",IF(AA9=0,"",AA9))),"")</f>
        <v>17</v>
      </c>
      <c r="J9" s="53">
        <f t="shared" ref="J9:J72" si="2">IFERROR(IF($D$4="","",IF(OR(B9="",C9="",D9="",E9=""),"",ROUND(SUM(F9,G9,H9,I9),0))),"")</f>
        <v>73</v>
      </c>
      <c r="Z9" s="15">
        <f>IFERROR(IF($D$4="","",IF($D$4='Class-10 Report'!$H$6,ROUNDUP('Class-10 Data entry'!L11,0),IF($D$4='Class-10 Report'!$I$6,ROUNDUP('Class-10 Data entry'!M11,0),IF($D$4='Class-10 Report'!$J$6,ROUNDUP('Class-10 Data entry'!N11,0),IF($D$4='Class-10 Report'!$K$6,ROUNDUP('Class-10 Data entry'!O11,0),IF($D$4='Class-10 Report'!$M$6,ROUNDUP('Class-10 Data entry'!Q11,0),"")))))),"")</f>
        <v>7</v>
      </c>
      <c r="AA9" s="15">
        <f>IFERROR(IF($D$4="","",IF($D$4='Class-10 Report'!$H$6,ROUNDUP('Class-10 Data entry'!R11,0),IF($D$4='Class-10 Report'!$I$6,ROUNDUP('Class-10 Data entry'!S11,0),IF($D$4='Class-10 Report'!$J$6,ROUNDUP('Class-10 Data entry'!T11,0),IF($D$4='Class-10 Report'!$K$6,ROUNDUP('Class-10 Data entry'!U11,0),IF($D$4='Class-10 Report'!$M$6,ROUNDUP('Class-10 Data entry'!W11,0),"")))))),"")</f>
        <v>17</v>
      </c>
    </row>
    <row r="10" spans="1:27" ht="21" customHeight="1">
      <c r="A10" s="5">
        <f>IF('Class-10 Data entry'!A12="","",IF('Class-10 Data entry'!A12=0,"",'Class-10 Data entry'!A12))</f>
        <v>3</v>
      </c>
      <c r="B10" s="5">
        <f>IF('Class-10 Data entry'!B12="","",'Class-10 Data entry'!B12)</f>
        <v>100003</v>
      </c>
      <c r="C10" s="45" t="str">
        <f>IF('Class-10 Data entry'!C12="","",UPPER('Class-10 Data entry'!C12))</f>
        <v>SHYAM</v>
      </c>
      <c r="D10" s="5">
        <f>IF('Class-10 Data entry'!D12="","",'Class-10 Data entry'!D12)</f>
        <v>2000004</v>
      </c>
      <c r="E10" s="5">
        <f>IF('Class-10 Data entry'!E12="","",'Class-10 Data entry'!E12)</f>
        <v>2019</v>
      </c>
      <c r="F10" s="5">
        <f>IF('Class-10 Data entry'!F12:H12="","",ROUNDUP(AVERAGE('Class-10 Data entry'!F12:H12)*45%,0))</f>
        <v>32</v>
      </c>
      <c r="G10" s="5">
        <f>IF('Class-10 Data entry'!J12="","",ROUNDUP('Class-10 Data entry'!K12*25%,0))</f>
        <v>22</v>
      </c>
      <c r="H10" s="5">
        <f t="shared" si="0"/>
        <v>6</v>
      </c>
      <c r="I10" s="5">
        <f t="shared" si="1"/>
        <v>20</v>
      </c>
      <c r="J10" s="53">
        <f t="shared" si="2"/>
        <v>80</v>
      </c>
      <c r="Z10" s="15">
        <f>IFERROR(IF($D$4="","",IF($D$4='Class-10 Report'!$H$6,ROUNDUP('Class-10 Data entry'!L12,0),IF($D$4='Class-10 Report'!$I$6,ROUNDUP('Class-10 Data entry'!M12,0),IF($D$4='Class-10 Report'!$J$6,ROUNDUP('Class-10 Data entry'!N12,0),IF($D$4='Class-10 Report'!$K$6,ROUNDUP('Class-10 Data entry'!O12,0),IF($D$4='Class-10 Report'!$M$6,ROUNDUP('Class-10 Data entry'!Q12,0),"")))))),"")</f>
        <v>6</v>
      </c>
      <c r="AA10" s="15">
        <f>IFERROR(IF($D$4="","",IF($D$4='Class-10 Report'!$H$6,ROUNDUP('Class-10 Data entry'!R12,0),IF($D$4='Class-10 Report'!$I$6,ROUNDUP('Class-10 Data entry'!S12,0),IF($D$4='Class-10 Report'!$J$6,ROUNDUP('Class-10 Data entry'!T12,0),IF($D$4='Class-10 Report'!$K$6,ROUNDUP('Class-10 Data entry'!U12,0),IF($D$4='Class-10 Report'!$M$6,ROUNDUP('Class-10 Data entry'!W12,0),"")))))),"")</f>
        <v>20</v>
      </c>
    </row>
    <row r="11" spans="1:27" ht="21" customHeight="1">
      <c r="A11" s="5" t="str">
        <f>IF('Class-10 Data entry'!A13="","",IF('Class-10 Data entry'!A13=0,"",'Class-10 Data entry'!A13))</f>
        <v/>
      </c>
      <c r="B11" s="5" t="str">
        <f>IF('Class-10 Data entry'!B13="","",'Class-10 Data entry'!B13)</f>
        <v/>
      </c>
      <c r="C11" s="45" t="str">
        <f>IF('Class-10 Data entry'!C13="","",UPPER('Class-10 Data entry'!C13))</f>
        <v/>
      </c>
      <c r="D11" s="5" t="str">
        <f>IF('Class-10 Data entry'!D13="","",'Class-10 Data entry'!D13)</f>
        <v/>
      </c>
      <c r="E11" s="5" t="str">
        <f>IF('Class-10 Data entry'!E13="","",'Class-10 Data entry'!E13)</f>
        <v/>
      </c>
      <c r="F11" s="5" t="str">
        <f>IF('Class-10 Data entry'!F13:H13="","",ROUNDUP(AVERAGE('Class-10 Data entry'!F13:H13)*45%,0))</f>
        <v/>
      </c>
      <c r="G11" s="5" t="str">
        <f>IF('Class-10 Data entry'!J13="","",ROUNDUP('Class-10 Data entry'!K13*25%,0))</f>
        <v/>
      </c>
      <c r="H11" s="5" t="str">
        <f t="shared" si="0"/>
        <v/>
      </c>
      <c r="I11" s="5" t="str">
        <f t="shared" si="1"/>
        <v/>
      </c>
      <c r="J11" s="53" t="str">
        <f t="shared" si="2"/>
        <v/>
      </c>
      <c r="Z11" s="15">
        <f>IFERROR(IF($D$4="","",IF($D$4='Class-10 Report'!$H$6,ROUNDUP('Class-10 Data entry'!L13,0),IF($D$4='Class-10 Report'!$I$6,ROUNDUP('Class-10 Data entry'!M13,0),IF($D$4='Class-10 Report'!$J$6,ROUNDUP('Class-10 Data entry'!N13,0),IF($D$4='Class-10 Report'!$K$6,ROUNDUP('Class-10 Data entry'!O13,0),IF($D$4='Class-10 Report'!$M$6,ROUNDUP('Class-10 Data entry'!Q13,0),"")))))),"")</f>
        <v>0</v>
      </c>
      <c r="AA11" s="15">
        <f>IFERROR(IF($D$4="","",IF($D$4='Class-10 Report'!$H$6,ROUNDUP('Class-10 Data entry'!R13,0),IF($D$4='Class-10 Report'!$I$6,ROUNDUP('Class-10 Data entry'!S13,0),IF($D$4='Class-10 Report'!$J$6,ROUNDUP('Class-10 Data entry'!T13,0),IF($D$4='Class-10 Report'!$K$6,ROUNDUP('Class-10 Data entry'!U13,0),IF($D$4='Class-10 Report'!$M$6,ROUNDUP('Class-10 Data entry'!W13,0),"")))))),"")</f>
        <v>0</v>
      </c>
    </row>
    <row r="12" spans="1:27" ht="21" customHeight="1">
      <c r="A12" s="5" t="str">
        <f>IF('Class-10 Data entry'!A14="","",IF('Class-10 Data entry'!A14=0,"",'Class-10 Data entry'!A14))</f>
        <v/>
      </c>
      <c r="B12" s="5" t="str">
        <f>IF('Class-10 Data entry'!B14="","",'Class-10 Data entry'!B14)</f>
        <v/>
      </c>
      <c r="C12" s="45" t="str">
        <f>IF('Class-10 Data entry'!C14="","",UPPER('Class-10 Data entry'!C14))</f>
        <v/>
      </c>
      <c r="D12" s="5" t="str">
        <f>IF('Class-10 Data entry'!D14="","",'Class-10 Data entry'!D14)</f>
        <v/>
      </c>
      <c r="E12" s="5" t="str">
        <f>IF('Class-10 Data entry'!E14="","",'Class-10 Data entry'!E14)</f>
        <v/>
      </c>
      <c r="F12" s="5" t="str">
        <f>IF('Class-10 Data entry'!F14:H14="","",ROUNDUP(AVERAGE('Class-10 Data entry'!F14:H14)*45%,0))</f>
        <v/>
      </c>
      <c r="G12" s="5" t="str">
        <f>IF('Class-10 Data entry'!J14="","",ROUNDUP('Class-10 Data entry'!K14*25%,0))</f>
        <v/>
      </c>
      <c r="H12" s="5" t="str">
        <f t="shared" si="0"/>
        <v/>
      </c>
      <c r="I12" s="5" t="str">
        <f t="shared" si="1"/>
        <v/>
      </c>
      <c r="J12" s="53" t="str">
        <f t="shared" si="2"/>
        <v/>
      </c>
      <c r="Z12" s="15">
        <f>IFERROR(IF($D$4="","",IF($D$4='Class-10 Report'!$H$6,ROUNDUP('Class-10 Data entry'!L14,0),IF($D$4='Class-10 Report'!$I$6,ROUNDUP('Class-10 Data entry'!M14,0),IF($D$4='Class-10 Report'!$J$6,ROUNDUP('Class-10 Data entry'!N14,0),IF($D$4='Class-10 Report'!$K$6,ROUNDUP('Class-10 Data entry'!O14,0),IF($D$4='Class-10 Report'!$M$6,ROUNDUP('Class-10 Data entry'!Q14,0),"")))))),"")</f>
        <v>0</v>
      </c>
      <c r="AA12" s="15">
        <f>IFERROR(IF($D$4="","",IF($D$4='Class-10 Report'!$H$6,ROUNDUP('Class-10 Data entry'!R14,0),IF($D$4='Class-10 Report'!$I$6,ROUNDUP('Class-10 Data entry'!S14,0),IF($D$4='Class-10 Report'!$J$6,ROUNDUP('Class-10 Data entry'!T14,0),IF($D$4='Class-10 Report'!$K$6,ROUNDUP('Class-10 Data entry'!U14,0),IF($D$4='Class-10 Report'!$M$6,ROUNDUP('Class-10 Data entry'!W14,0),"")))))),"")</f>
        <v>0</v>
      </c>
    </row>
    <row r="13" spans="1:27" ht="21" customHeight="1">
      <c r="A13" s="5" t="str">
        <f>IF('Class-10 Data entry'!A15="","",IF('Class-10 Data entry'!A15=0,"",'Class-10 Data entry'!A15))</f>
        <v/>
      </c>
      <c r="B13" s="5" t="str">
        <f>IF('Class-10 Data entry'!B15="","",'Class-10 Data entry'!B15)</f>
        <v/>
      </c>
      <c r="C13" s="45" t="str">
        <f>IF('Class-10 Data entry'!C15="","",UPPER('Class-10 Data entry'!C15))</f>
        <v/>
      </c>
      <c r="D13" s="5" t="str">
        <f>IF('Class-10 Data entry'!D15="","",'Class-10 Data entry'!D15)</f>
        <v/>
      </c>
      <c r="E13" s="5" t="str">
        <f>IF('Class-10 Data entry'!E15="","",'Class-10 Data entry'!E15)</f>
        <v/>
      </c>
      <c r="F13" s="5" t="str">
        <f>IF('Class-10 Data entry'!F15:H15="","",ROUNDUP(AVERAGE('Class-10 Data entry'!F15:H15)*45%,0))</f>
        <v/>
      </c>
      <c r="G13" s="5" t="str">
        <f>IF('Class-10 Data entry'!J15="","",ROUNDUP('Class-10 Data entry'!K15*25%,0))</f>
        <v/>
      </c>
      <c r="H13" s="5" t="str">
        <f t="shared" si="0"/>
        <v/>
      </c>
      <c r="I13" s="5" t="str">
        <f t="shared" si="1"/>
        <v/>
      </c>
      <c r="J13" s="53" t="str">
        <f t="shared" si="2"/>
        <v/>
      </c>
      <c r="Z13" s="15">
        <f>IFERROR(IF($D$4="","",IF($D$4='Class-10 Report'!$H$6,ROUNDUP('Class-10 Data entry'!L15,0),IF($D$4='Class-10 Report'!$I$6,ROUNDUP('Class-10 Data entry'!M15,0),IF($D$4='Class-10 Report'!$J$6,ROUNDUP('Class-10 Data entry'!N15,0),IF($D$4='Class-10 Report'!$K$6,ROUNDUP('Class-10 Data entry'!O15,0),IF($D$4='Class-10 Report'!$M$6,ROUNDUP('Class-10 Data entry'!Q15,0),"")))))),"")</f>
        <v>0</v>
      </c>
      <c r="AA13" s="15">
        <f>IFERROR(IF($D$4="","",IF($D$4='Class-10 Report'!$H$6,ROUNDUP('Class-10 Data entry'!R15,0),IF($D$4='Class-10 Report'!$I$6,ROUNDUP('Class-10 Data entry'!S15,0),IF($D$4='Class-10 Report'!$J$6,ROUNDUP('Class-10 Data entry'!T15,0),IF($D$4='Class-10 Report'!$K$6,ROUNDUP('Class-10 Data entry'!U15,0),IF($D$4='Class-10 Report'!$M$6,ROUNDUP('Class-10 Data entry'!W15,0),"")))))),"")</f>
        <v>0</v>
      </c>
    </row>
    <row r="14" spans="1:27" ht="21" customHeight="1">
      <c r="A14" s="5" t="str">
        <f>IF('Class-10 Data entry'!A16="","",IF('Class-10 Data entry'!A16=0,"",'Class-10 Data entry'!A16))</f>
        <v/>
      </c>
      <c r="B14" s="5" t="str">
        <f>IF('Class-10 Data entry'!B16="","",'Class-10 Data entry'!B16)</f>
        <v/>
      </c>
      <c r="C14" s="45" t="str">
        <f>IF('Class-10 Data entry'!C16="","",UPPER('Class-10 Data entry'!C16))</f>
        <v/>
      </c>
      <c r="D14" s="5" t="str">
        <f>IF('Class-10 Data entry'!D16="","",'Class-10 Data entry'!D16)</f>
        <v/>
      </c>
      <c r="E14" s="5" t="str">
        <f>IF('Class-10 Data entry'!E16="","",'Class-10 Data entry'!E16)</f>
        <v/>
      </c>
      <c r="F14" s="5" t="str">
        <f>IF('Class-10 Data entry'!F16:H16="","",ROUNDUP(AVERAGE('Class-10 Data entry'!F16:H16)*45%,0))</f>
        <v/>
      </c>
      <c r="G14" s="5" t="str">
        <f>IF('Class-10 Data entry'!J16="","",ROUNDUP('Class-10 Data entry'!K16*25%,0))</f>
        <v/>
      </c>
      <c r="H14" s="5" t="str">
        <f t="shared" si="0"/>
        <v/>
      </c>
      <c r="I14" s="5" t="str">
        <f t="shared" si="1"/>
        <v/>
      </c>
      <c r="J14" s="53" t="str">
        <f t="shared" si="2"/>
        <v/>
      </c>
      <c r="Z14" s="15">
        <f>IFERROR(IF($D$4="","",IF($D$4='Class-10 Report'!$H$6,ROUNDUP('Class-10 Data entry'!L16,0),IF($D$4='Class-10 Report'!$I$6,ROUNDUP('Class-10 Data entry'!M16,0),IF($D$4='Class-10 Report'!$J$6,ROUNDUP('Class-10 Data entry'!N16,0),IF($D$4='Class-10 Report'!$K$6,ROUNDUP('Class-10 Data entry'!O16,0),IF($D$4='Class-10 Report'!$M$6,ROUNDUP('Class-10 Data entry'!Q16,0),"")))))),"")</f>
        <v>0</v>
      </c>
      <c r="AA14" s="15">
        <f>IFERROR(IF($D$4="","",IF($D$4='Class-10 Report'!$H$6,ROUNDUP('Class-10 Data entry'!R16,0),IF($D$4='Class-10 Report'!$I$6,ROUNDUP('Class-10 Data entry'!S16,0),IF($D$4='Class-10 Report'!$J$6,ROUNDUP('Class-10 Data entry'!T16,0),IF($D$4='Class-10 Report'!$K$6,ROUNDUP('Class-10 Data entry'!U16,0),IF($D$4='Class-10 Report'!$M$6,ROUNDUP('Class-10 Data entry'!W16,0),"")))))),"")</f>
        <v>0</v>
      </c>
    </row>
    <row r="15" spans="1:27" ht="21" customHeight="1">
      <c r="A15" s="5" t="str">
        <f>IF('Class-10 Data entry'!A17="","",IF('Class-10 Data entry'!A17=0,"",'Class-10 Data entry'!A17))</f>
        <v/>
      </c>
      <c r="B15" s="5" t="str">
        <f>IF('Class-10 Data entry'!B17="","",'Class-10 Data entry'!B17)</f>
        <v/>
      </c>
      <c r="C15" s="45" t="str">
        <f>IF('Class-10 Data entry'!C17="","",UPPER('Class-10 Data entry'!C17))</f>
        <v/>
      </c>
      <c r="D15" s="5" t="str">
        <f>IF('Class-10 Data entry'!D17="","",'Class-10 Data entry'!D17)</f>
        <v/>
      </c>
      <c r="E15" s="5" t="str">
        <f>IF('Class-10 Data entry'!E17="","",'Class-10 Data entry'!E17)</f>
        <v/>
      </c>
      <c r="F15" s="5" t="str">
        <f>IF('Class-10 Data entry'!F17:H17="","",ROUNDUP(AVERAGE('Class-10 Data entry'!F17:H17)*45%,0))</f>
        <v/>
      </c>
      <c r="G15" s="5" t="str">
        <f>IF('Class-10 Data entry'!J17="","",ROUNDUP('Class-10 Data entry'!K17*25%,0))</f>
        <v/>
      </c>
      <c r="H15" s="5" t="str">
        <f t="shared" si="0"/>
        <v/>
      </c>
      <c r="I15" s="5" t="str">
        <f t="shared" si="1"/>
        <v/>
      </c>
      <c r="J15" s="53" t="str">
        <f t="shared" si="2"/>
        <v/>
      </c>
      <c r="Z15" s="15">
        <f>IFERROR(IF($D$4="","",IF($D$4='Class-10 Report'!$H$6,ROUNDUP('Class-10 Data entry'!L17,0),IF($D$4='Class-10 Report'!$I$6,ROUNDUP('Class-10 Data entry'!M17,0),IF($D$4='Class-10 Report'!$J$6,ROUNDUP('Class-10 Data entry'!N17,0),IF($D$4='Class-10 Report'!$K$6,ROUNDUP('Class-10 Data entry'!O17,0),IF($D$4='Class-10 Report'!$M$6,ROUNDUP('Class-10 Data entry'!Q17,0),"")))))),"")</f>
        <v>0</v>
      </c>
      <c r="AA15" s="15">
        <f>IFERROR(IF($D$4="","",IF($D$4='Class-10 Report'!$H$6,ROUNDUP('Class-10 Data entry'!R17,0),IF($D$4='Class-10 Report'!$I$6,ROUNDUP('Class-10 Data entry'!S17,0),IF($D$4='Class-10 Report'!$J$6,ROUNDUP('Class-10 Data entry'!T17,0),IF($D$4='Class-10 Report'!$K$6,ROUNDUP('Class-10 Data entry'!U17,0),IF($D$4='Class-10 Report'!$M$6,ROUNDUP('Class-10 Data entry'!W17,0),"")))))),"")</f>
        <v>0</v>
      </c>
    </row>
    <row r="16" spans="1:27" ht="21" customHeight="1">
      <c r="A16" s="5" t="str">
        <f>IF('Class-10 Data entry'!A18="","",IF('Class-10 Data entry'!A18=0,"",'Class-10 Data entry'!A18))</f>
        <v/>
      </c>
      <c r="B16" s="5" t="str">
        <f>IF('Class-10 Data entry'!B18="","",'Class-10 Data entry'!B18)</f>
        <v/>
      </c>
      <c r="C16" s="45" t="str">
        <f>IF('Class-10 Data entry'!C18="","",UPPER('Class-10 Data entry'!C18))</f>
        <v/>
      </c>
      <c r="D16" s="5" t="str">
        <f>IF('Class-10 Data entry'!D18="","",'Class-10 Data entry'!D18)</f>
        <v/>
      </c>
      <c r="E16" s="5" t="str">
        <f>IF('Class-10 Data entry'!E18="","",'Class-10 Data entry'!E18)</f>
        <v/>
      </c>
      <c r="F16" s="5" t="str">
        <f>IF('Class-10 Data entry'!F18:H18="","",ROUNDUP(AVERAGE('Class-10 Data entry'!F18:H18)*45%,0))</f>
        <v/>
      </c>
      <c r="G16" s="5" t="str">
        <f>IF('Class-10 Data entry'!J18="","",ROUNDUP('Class-10 Data entry'!K18*25%,0))</f>
        <v/>
      </c>
      <c r="H16" s="5" t="str">
        <f t="shared" si="0"/>
        <v/>
      </c>
      <c r="I16" s="5" t="str">
        <f t="shared" si="1"/>
        <v/>
      </c>
      <c r="J16" s="53" t="str">
        <f t="shared" si="2"/>
        <v/>
      </c>
      <c r="Z16" s="15">
        <f>IFERROR(IF($D$4="","",IF($D$4='Class-10 Report'!$H$6,ROUNDUP('Class-10 Data entry'!L18,0),IF($D$4='Class-10 Report'!$I$6,ROUNDUP('Class-10 Data entry'!M18,0),IF($D$4='Class-10 Report'!$J$6,ROUNDUP('Class-10 Data entry'!N18,0),IF($D$4='Class-10 Report'!$K$6,ROUNDUP('Class-10 Data entry'!O18,0),IF($D$4='Class-10 Report'!$M$6,ROUNDUP('Class-10 Data entry'!Q18,0),"")))))),"")</f>
        <v>0</v>
      </c>
      <c r="AA16" s="15">
        <f>IFERROR(IF($D$4="","",IF($D$4='Class-10 Report'!$H$6,ROUNDUP('Class-10 Data entry'!R18,0),IF($D$4='Class-10 Report'!$I$6,ROUNDUP('Class-10 Data entry'!S18,0),IF($D$4='Class-10 Report'!$J$6,ROUNDUP('Class-10 Data entry'!T18,0),IF($D$4='Class-10 Report'!$K$6,ROUNDUP('Class-10 Data entry'!U18,0),IF($D$4='Class-10 Report'!$M$6,ROUNDUP('Class-10 Data entry'!W18,0),"")))))),"")</f>
        <v>0</v>
      </c>
    </row>
    <row r="17" spans="1:27" ht="21" customHeight="1">
      <c r="A17" s="5" t="str">
        <f>IF('Class-10 Data entry'!A19="","",IF('Class-10 Data entry'!A19=0,"",'Class-10 Data entry'!A19))</f>
        <v/>
      </c>
      <c r="B17" s="5" t="str">
        <f>IF('Class-10 Data entry'!B19="","",'Class-10 Data entry'!B19)</f>
        <v/>
      </c>
      <c r="C17" s="45" t="str">
        <f>IF('Class-10 Data entry'!C19="","",UPPER('Class-10 Data entry'!C19))</f>
        <v/>
      </c>
      <c r="D17" s="5" t="str">
        <f>IF('Class-10 Data entry'!D19="","",'Class-10 Data entry'!D19)</f>
        <v/>
      </c>
      <c r="E17" s="5" t="str">
        <f>IF('Class-10 Data entry'!E19="","",'Class-10 Data entry'!E19)</f>
        <v/>
      </c>
      <c r="F17" s="5" t="str">
        <f>IF('Class-10 Data entry'!F19:H19="","",ROUNDUP(AVERAGE('Class-10 Data entry'!F19:H19)*45%,0))</f>
        <v/>
      </c>
      <c r="G17" s="5" t="str">
        <f>IF('Class-10 Data entry'!J19="","",ROUNDUP('Class-10 Data entry'!K19*25%,0))</f>
        <v/>
      </c>
      <c r="H17" s="5" t="str">
        <f t="shared" si="0"/>
        <v/>
      </c>
      <c r="I17" s="5" t="str">
        <f t="shared" si="1"/>
        <v/>
      </c>
      <c r="J17" s="53" t="str">
        <f t="shared" si="2"/>
        <v/>
      </c>
      <c r="Z17" s="15">
        <f>IFERROR(IF($D$4="","",IF($D$4='Class-10 Report'!$H$6,ROUNDUP('Class-10 Data entry'!L19,0),IF($D$4='Class-10 Report'!$I$6,ROUNDUP('Class-10 Data entry'!M19,0),IF($D$4='Class-10 Report'!$J$6,ROUNDUP('Class-10 Data entry'!N19,0),IF($D$4='Class-10 Report'!$K$6,ROUNDUP('Class-10 Data entry'!O19,0),IF($D$4='Class-10 Report'!$M$6,ROUNDUP('Class-10 Data entry'!Q19,0),"")))))),"")</f>
        <v>0</v>
      </c>
      <c r="AA17" s="15">
        <f>IFERROR(IF($D$4="","",IF($D$4='Class-10 Report'!$H$6,ROUNDUP('Class-10 Data entry'!R19,0),IF($D$4='Class-10 Report'!$I$6,ROUNDUP('Class-10 Data entry'!S19,0),IF($D$4='Class-10 Report'!$J$6,ROUNDUP('Class-10 Data entry'!T19,0),IF($D$4='Class-10 Report'!$K$6,ROUNDUP('Class-10 Data entry'!U19,0),IF($D$4='Class-10 Report'!$M$6,ROUNDUP('Class-10 Data entry'!W19,0),"")))))),"")</f>
        <v>0</v>
      </c>
    </row>
    <row r="18" spans="1:27" ht="15.75">
      <c r="A18" s="5" t="str">
        <f>IF('Class-10 Data entry'!A20="","",IF('Class-10 Data entry'!A20=0,"",'Class-10 Data entry'!A20))</f>
        <v/>
      </c>
      <c r="B18" s="5" t="str">
        <f>IF('Class-10 Data entry'!B20="","",'Class-10 Data entry'!B20)</f>
        <v/>
      </c>
      <c r="C18" s="45" t="str">
        <f>IF('Class-10 Data entry'!C20="","",UPPER('Class-10 Data entry'!C20))</f>
        <v/>
      </c>
      <c r="D18" s="5" t="str">
        <f>IF('Class-10 Data entry'!D20="","",'Class-10 Data entry'!D20)</f>
        <v/>
      </c>
      <c r="E18" s="5" t="str">
        <f>IF('Class-10 Data entry'!E20="","",'Class-10 Data entry'!E20)</f>
        <v/>
      </c>
      <c r="F18" s="5" t="str">
        <f>IF('Class-10 Data entry'!F20:H20="","",ROUNDUP(AVERAGE('Class-10 Data entry'!F20:H20)*45%,0))</f>
        <v/>
      </c>
      <c r="G18" s="5" t="str">
        <f>IF('Class-10 Data entry'!J20="","",ROUNDUP('Class-10 Data entry'!K20*25%,0))</f>
        <v/>
      </c>
      <c r="H18" s="5" t="str">
        <f t="shared" si="0"/>
        <v/>
      </c>
      <c r="I18" s="5" t="str">
        <f t="shared" si="1"/>
        <v/>
      </c>
      <c r="J18" s="53" t="str">
        <f t="shared" si="2"/>
        <v/>
      </c>
      <c r="Z18" s="15">
        <f>IFERROR(IF($D$4="","",IF($D$4='Class-10 Report'!$H$6,ROUNDUP('Class-10 Data entry'!L20,0),IF($D$4='Class-10 Report'!$I$6,ROUNDUP('Class-10 Data entry'!M20,0),IF($D$4='Class-10 Report'!$J$6,ROUNDUP('Class-10 Data entry'!N20,0),IF($D$4='Class-10 Report'!$K$6,ROUNDUP('Class-10 Data entry'!O20,0),IF($D$4='Class-10 Report'!$M$6,ROUNDUP('Class-10 Data entry'!Q20,0),"")))))),"")</f>
        <v>0</v>
      </c>
      <c r="AA18" s="15">
        <f>IFERROR(IF($D$4="","",IF($D$4='Class-10 Report'!$H$6,ROUNDUP('Class-10 Data entry'!R20,0),IF($D$4='Class-10 Report'!$I$6,ROUNDUP('Class-10 Data entry'!S20,0),IF($D$4='Class-10 Report'!$J$6,ROUNDUP('Class-10 Data entry'!T20,0),IF($D$4='Class-10 Report'!$K$6,ROUNDUP('Class-10 Data entry'!U20,0),IF($D$4='Class-10 Report'!$M$6,ROUNDUP('Class-10 Data entry'!W20,0),"")))))),"")</f>
        <v>0</v>
      </c>
    </row>
    <row r="19" spans="1:27" ht="15.75">
      <c r="A19" s="5" t="str">
        <f>IF('Class-10 Data entry'!A21="","",IF('Class-10 Data entry'!A21=0,"",'Class-10 Data entry'!A21))</f>
        <v/>
      </c>
      <c r="B19" s="5" t="str">
        <f>IF('Class-10 Data entry'!B21="","",'Class-10 Data entry'!B21)</f>
        <v/>
      </c>
      <c r="C19" s="45" t="str">
        <f>IF('Class-10 Data entry'!C21="","",UPPER('Class-10 Data entry'!C21))</f>
        <v/>
      </c>
      <c r="D19" s="5" t="str">
        <f>IF('Class-10 Data entry'!D21="","",'Class-10 Data entry'!D21)</f>
        <v/>
      </c>
      <c r="E19" s="5" t="str">
        <f>IF('Class-10 Data entry'!E21="","",'Class-10 Data entry'!E21)</f>
        <v/>
      </c>
      <c r="F19" s="5" t="str">
        <f>IF('Class-10 Data entry'!F21:H21="","",ROUNDUP(AVERAGE('Class-10 Data entry'!F21:H21)*45%,0))</f>
        <v/>
      </c>
      <c r="G19" s="5" t="str">
        <f>IF('Class-10 Data entry'!J21="","",ROUNDUP('Class-10 Data entry'!K21*25%,0))</f>
        <v/>
      </c>
      <c r="H19" s="5" t="str">
        <f t="shared" si="0"/>
        <v/>
      </c>
      <c r="I19" s="5" t="str">
        <f t="shared" si="1"/>
        <v/>
      </c>
      <c r="J19" s="53" t="str">
        <f t="shared" si="2"/>
        <v/>
      </c>
      <c r="Z19" s="15">
        <f>IFERROR(IF($D$4="","",IF($D$4='Class-10 Report'!$H$6,ROUNDUP('Class-10 Data entry'!L21,0),IF($D$4='Class-10 Report'!$I$6,ROUNDUP('Class-10 Data entry'!M21,0),IF($D$4='Class-10 Report'!$J$6,ROUNDUP('Class-10 Data entry'!N21,0),IF($D$4='Class-10 Report'!$K$6,ROUNDUP('Class-10 Data entry'!O21,0),IF($D$4='Class-10 Report'!$M$6,ROUNDUP('Class-10 Data entry'!Q21,0),"")))))),"")</f>
        <v>0</v>
      </c>
      <c r="AA19" s="15">
        <f>IFERROR(IF($D$4="","",IF($D$4='Class-10 Report'!$H$6,ROUNDUP('Class-10 Data entry'!R21,0),IF($D$4='Class-10 Report'!$I$6,ROUNDUP('Class-10 Data entry'!S21,0),IF($D$4='Class-10 Report'!$J$6,ROUNDUP('Class-10 Data entry'!T21,0),IF($D$4='Class-10 Report'!$K$6,ROUNDUP('Class-10 Data entry'!U21,0),IF($D$4='Class-10 Report'!$M$6,ROUNDUP('Class-10 Data entry'!W21,0),"")))))),"")</f>
        <v>0</v>
      </c>
    </row>
    <row r="20" spans="1:27" ht="15.75">
      <c r="A20" s="5" t="str">
        <f>IF('Class-10 Data entry'!A22="","",IF('Class-10 Data entry'!A22=0,"",'Class-10 Data entry'!A22))</f>
        <v/>
      </c>
      <c r="B20" s="5" t="str">
        <f>IF('Class-10 Data entry'!B22="","",'Class-10 Data entry'!B22)</f>
        <v/>
      </c>
      <c r="C20" s="45" t="str">
        <f>IF('Class-10 Data entry'!C22="","",UPPER('Class-10 Data entry'!C22))</f>
        <v/>
      </c>
      <c r="D20" s="5" t="str">
        <f>IF('Class-10 Data entry'!D22="","",'Class-10 Data entry'!D22)</f>
        <v/>
      </c>
      <c r="E20" s="5" t="str">
        <f>IF('Class-10 Data entry'!E22="","",'Class-10 Data entry'!E22)</f>
        <v/>
      </c>
      <c r="F20" s="5" t="str">
        <f>IF('Class-10 Data entry'!F22:H22="","",ROUNDUP(AVERAGE('Class-10 Data entry'!F22:H22)*45%,0))</f>
        <v/>
      </c>
      <c r="G20" s="5" t="str">
        <f>IF('Class-10 Data entry'!J22="","",ROUNDUP('Class-10 Data entry'!K22*25%,0))</f>
        <v/>
      </c>
      <c r="H20" s="5" t="str">
        <f t="shared" si="0"/>
        <v/>
      </c>
      <c r="I20" s="5" t="str">
        <f t="shared" si="1"/>
        <v/>
      </c>
      <c r="J20" s="53" t="str">
        <f t="shared" si="2"/>
        <v/>
      </c>
      <c r="Z20" s="15">
        <f>IFERROR(IF($D$4="","",IF($D$4='Class-10 Report'!$H$6,ROUNDUP('Class-10 Data entry'!L22,0),IF($D$4='Class-10 Report'!$I$6,ROUNDUP('Class-10 Data entry'!M22,0),IF($D$4='Class-10 Report'!$J$6,ROUNDUP('Class-10 Data entry'!N22,0),IF($D$4='Class-10 Report'!$K$6,ROUNDUP('Class-10 Data entry'!O22,0),IF($D$4='Class-10 Report'!$M$6,ROUNDUP('Class-10 Data entry'!Q22,0),"")))))),"")</f>
        <v>0</v>
      </c>
      <c r="AA20" s="15">
        <f>IFERROR(IF($D$4="","",IF($D$4='Class-10 Report'!$H$6,ROUNDUP('Class-10 Data entry'!R22,0),IF($D$4='Class-10 Report'!$I$6,ROUNDUP('Class-10 Data entry'!S22,0),IF($D$4='Class-10 Report'!$J$6,ROUNDUP('Class-10 Data entry'!T22,0),IF($D$4='Class-10 Report'!$K$6,ROUNDUP('Class-10 Data entry'!U22,0),IF($D$4='Class-10 Report'!$M$6,ROUNDUP('Class-10 Data entry'!W22,0),"")))))),"")</f>
        <v>0</v>
      </c>
    </row>
    <row r="21" spans="1:27" ht="15.75">
      <c r="A21" s="5" t="str">
        <f>IF('Class-10 Data entry'!A23="","",IF('Class-10 Data entry'!A23=0,"",'Class-10 Data entry'!A23))</f>
        <v/>
      </c>
      <c r="B21" s="5" t="str">
        <f>IF('Class-10 Data entry'!B23="","",'Class-10 Data entry'!B23)</f>
        <v/>
      </c>
      <c r="C21" s="45" t="str">
        <f>IF('Class-10 Data entry'!C23="","",UPPER('Class-10 Data entry'!C23))</f>
        <v/>
      </c>
      <c r="D21" s="5" t="str">
        <f>IF('Class-10 Data entry'!D23="","",'Class-10 Data entry'!D23)</f>
        <v/>
      </c>
      <c r="E21" s="5" t="str">
        <f>IF('Class-10 Data entry'!E23="","",'Class-10 Data entry'!E23)</f>
        <v/>
      </c>
      <c r="F21" s="5" t="str">
        <f>IF('Class-10 Data entry'!F23:H23="","",ROUNDUP(AVERAGE('Class-10 Data entry'!F23:H23)*45%,0))</f>
        <v/>
      </c>
      <c r="G21" s="5" t="str">
        <f>IF('Class-10 Data entry'!J23="","",ROUNDUP('Class-10 Data entry'!K23*25%,0))</f>
        <v/>
      </c>
      <c r="H21" s="5" t="str">
        <f t="shared" si="0"/>
        <v/>
      </c>
      <c r="I21" s="5" t="str">
        <f t="shared" si="1"/>
        <v/>
      </c>
      <c r="J21" s="53" t="str">
        <f t="shared" si="2"/>
        <v/>
      </c>
      <c r="Z21" s="15">
        <f>IFERROR(IF($D$4="","",IF($D$4='Class-10 Report'!$H$6,ROUNDUP('Class-10 Data entry'!L23,0),IF($D$4='Class-10 Report'!$I$6,ROUNDUP('Class-10 Data entry'!M23,0),IF($D$4='Class-10 Report'!$J$6,ROUNDUP('Class-10 Data entry'!N23,0),IF($D$4='Class-10 Report'!$K$6,ROUNDUP('Class-10 Data entry'!O23,0),IF($D$4='Class-10 Report'!$M$6,ROUNDUP('Class-10 Data entry'!Q23,0),"")))))),"")</f>
        <v>0</v>
      </c>
      <c r="AA21" s="15">
        <f>IFERROR(IF($D$4="","",IF($D$4='Class-10 Report'!$H$6,ROUNDUP('Class-10 Data entry'!R23,0),IF($D$4='Class-10 Report'!$I$6,ROUNDUP('Class-10 Data entry'!S23,0),IF($D$4='Class-10 Report'!$J$6,ROUNDUP('Class-10 Data entry'!T23,0),IF($D$4='Class-10 Report'!$K$6,ROUNDUP('Class-10 Data entry'!U23,0),IF($D$4='Class-10 Report'!$M$6,ROUNDUP('Class-10 Data entry'!W23,0),"")))))),"")</f>
        <v>0</v>
      </c>
    </row>
    <row r="22" spans="1:27" ht="15.75">
      <c r="A22" s="5" t="str">
        <f>IF('Class-10 Data entry'!A24="","",IF('Class-10 Data entry'!A24=0,"",'Class-10 Data entry'!A24))</f>
        <v/>
      </c>
      <c r="B22" s="5" t="str">
        <f>IF('Class-10 Data entry'!B24="","",'Class-10 Data entry'!B24)</f>
        <v/>
      </c>
      <c r="C22" s="45" t="str">
        <f>IF('Class-10 Data entry'!C24="","",UPPER('Class-10 Data entry'!C24))</f>
        <v/>
      </c>
      <c r="D22" s="5" t="str">
        <f>IF('Class-10 Data entry'!D24="","",'Class-10 Data entry'!D24)</f>
        <v/>
      </c>
      <c r="E22" s="5" t="str">
        <f>IF('Class-10 Data entry'!E24="","",'Class-10 Data entry'!E24)</f>
        <v/>
      </c>
      <c r="F22" s="5" t="str">
        <f>IF('Class-10 Data entry'!F24:H24="","",ROUNDUP(AVERAGE('Class-10 Data entry'!F24:H24)*45%,0))</f>
        <v/>
      </c>
      <c r="G22" s="5" t="str">
        <f>IF('Class-10 Data entry'!J24="","",ROUNDUP('Class-10 Data entry'!K24*25%,0))</f>
        <v/>
      </c>
      <c r="H22" s="5" t="str">
        <f t="shared" si="0"/>
        <v/>
      </c>
      <c r="I22" s="5" t="str">
        <f t="shared" si="1"/>
        <v/>
      </c>
      <c r="J22" s="53" t="str">
        <f t="shared" si="2"/>
        <v/>
      </c>
      <c r="Z22" s="15">
        <f>IFERROR(IF($D$4="","",IF($D$4='Class-10 Report'!$H$6,ROUNDUP('Class-10 Data entry'!L24,0),IF($D$4='Class-10 Report'!$I$6,ROUNDUP('Class-10 Data entry'!M24,0),IF($D$4='Class-10 Report'!$J$6,ROUNDUP('Class-10 Data entry'!N24,0),IF($D$4='Class-10 Report'!$K$6,ROUNDUP('Class-10 Data entry'!O24,0),IF($D$4='Class-10 Report'!$M$6,ROUNDUP('Class-10 Data entry'!Q24,0),"")))))),"")</f>
        <v>0</v>
      </c>
      <c r="AA22" s="15">
        <f>IFERROR(IF($D$4="","",IF($D$4='Class-10 Report'!$H$6,ROUNDUP('Class-10 Data entry'!R24,0),IF($D$4='Class-10 Report'!$I$6,ROUNDUP('Class-10 Data entry'!S24,0),IF($D$4='Class-10 Report'!$J$6,ROUNDUP('Class-10 Data entry'!T24,0),IF($D$4='Class-10 Report'!$K$6,ROUNDUP('Class-10 Data entry'!U24,0),IF($D$4='Class-10 Report'!$M$6,ROUNDUP('Class-10 Data entry'!W24,0),"")))))),"")</f>
        <v>0</v>
      </c>
    </row>
    <row r="23" spans="1:27" ht="15.75">
      <c r="A23" s="5" t="str">
        <f>IF('Class-10 Data entry'!A25="","",IF('Class-10 Data entry'!A25=0,"",'Class-10 Data entry'!A25))</f>
        <v/>
      </c>
      <c r="B23" s="5" t="str">
        <f>IF('Class-10 Data entry'!B25="","",'Class-10 Data entry'!B25)</f>
        <v/>
      </c>
      <c r="C23" s="45" t="str">
        <f>IF('Class-10 Data entry'!C25="","",UPPER('Class-10 Data entry'!C25))</f>
        <v/>
      </c>
      <c r="D23" s="5" t="str">
        <f>IF('Class-10 Data entry'!D25="","",'Class-10 Data entry'!D25)</f>
        <v/>
      </c>
      <c r="E23" s="5" t="str">
        <f>IF('Class-10 Data entry'!E25="","",'Class-10 Data entry'!E25)</f>
        <v/>
      </c>
      <c r="F23" s="5" t="str">
        <f>IF('Class-10 Data entry'!F25:H25="","",ROUNDUP(AVERAGE('Class-10 Data entry'!F25:H25)*45%,0))</f>
        <v/>
      </c>
      <c r="G23" s="5" t="str">
        <f>IF('Class-10 Data entry'!J25="","",ROUNDUP('Class-10 Data entry'!K25*25%,0))</f>
        <v/>
      </c>
      <c r="H23" s="5" t="str">
        <f t="shared" si="0"/>
        <v/>
      </c>
      <c r="I23" s="5" t="str">
        <f t="shared" si="1"/>
        <v/>
      </c>
      <c r="J23" s="53" t="str">
        <f t="shared" si="2"/>
        <v/>
      </c>
      <c r="Z23" s="15">
        <f>IFERROR(IF($D$4="","",IF($D$4='Class-10 Report'!$H$6,ROUNDUP('Class-10 Data entry'!L25,0),IF($D$4='Class-10 Report'!$I$6,ROUNDUP('Class-10 Data entry'!M25,0),IF($D$4='Class-10 Report'!$J$6,ROUNDUP('Class-10 Data entry'!N25,0),IF($D$4='Class-10 Report'!$K$6,ROUNDUP('Class-10 Data entry'!O25,0),IF($D$4='Class-10 Report'!$M$6,ROUNDUP('Class-10 Data entry'!Q25,0),"")))))),"")</f>
        <v>0</v>
      </c>
      <c r="AA23" s="15">
        <f>IFERROR(IF($D$4="","",IF($D$4='Class-10 Report'!$H$6,ROUNDUP('Class-10 Data entry'!R25,0),IF($D$4='Class-10 Report'!$I$6,ROUNDUP('Class-10 Data entry'!S25,0),IF($D$4='Class-10 Report'!$J$6,ROUNDUP('Class-10 Data entry'!T25,0),IF($D$4='Class-10 Report'!$K$6,ROUNDUP('Class-10 Data entry'!U25,0),IF($D$4='Class-10 Report'!$M$6,ROUNDUP('Class-10 Data entry'!W25,0),"")))))),"")</f>
        <v>0</v>
      </c>
    </row>
    <row r="24" spans="1:27" ht="15.75">
      <c r="A24" s="5" t="str">
        <f>IF('Class-10 Data entry'!A26="","",IF('Class-10 Data entry'!A26=0,"",'Class-10 Data entry'!A26))</f>
        <v/>
      </c>
      <c r="B24" s="5" t="str">
        <f>IF('Class-10 Data entry'!B26="","",'Class-10 Data entry'!B26)</f>
        <v/>
      </c>
      <c r="C24" s="45" t="str">
        <f>IF('Class-10 Data entry'!C26="","",UPPER('Class-10 Data entry'!C26))</f>
        <v/>
      </c>
      <c r="D24" s="5" t="str">
        <f>IF('Class-10 Data entry'!D26="","",'Class-10 Data entry'!D26)</f>
        <v/>
      </c>
      <c r="E24" s="5" t="str">
        <f>IF('Class-10 Data entry'!E26="","",'Class-10 Data entry'!E26)</f>
        <v/>
      </c>
      <c r="F24" s="5" t="str">
        <f>IF('Class-10 Data entry'!F26:H26="","",ROUNDUP(AVERAGE('Class-10 Data entry'!F26:H26)*45%,0))</f>
        <v/>
      </c>
      <c r="G24" s="5" t="str">
        <f>IF('Class-10 Data entry'!J26="","",ROUNDUP('Class-10 Data entry'!K26*25%,0))</f>
        <v/>
      </c>
      <c r="H24" s="5" t="str">
        <f t="shared" si="0"/>
        <v/>
      </c>
      <c r="I24" s="5" t="str">
        <f t="shared" si="1"/>
        <v/>
      </c>
      <c r="J24" s="53" t="str">
        <f t="shared" si="2"/>
        <v/>
      </c>
      <c r="Z24" s="15">
        <f>IFERROR(IF($D$4="","",IF($D$4='Class-10 Report'!$H$6,ROUNDUP('Class-10 Data entry'!L26,0),IF($D$4='Class-10 Report'!$I$6,ROUNDUP('Class-10 Data entry'!M26,0),IF($D$4='Class-10 Report'!$J$6,ROUNDUP('Class-10 Data entry'!N26,0),IF($D$4='Class-10 Report'!$K$6,ROUNDUP('Class-10 Data entry'!O26,0),IF($D$4='Class-10 Report'!$M$6,ROUNDUP('Class-10 Data entry'!Q26,0),"")))))),"")</f>
        <v>0</v>
      </c>
      <c r="AA24" s="15">
        <f>IFERROR(IF($D$4="","",IF($D$4='Class-10 Report'!$H$6,ROUNDUP('Class-10 Data entry'!R26,0),IF($D$4='Class-10 Report'!$I$6,ROUNDUP('Class-10 Data entry'!S26,0),IF($D$4='Class-10 Report'!$J$6,ROUNDUP('Class-10 Data entry'!T26,0),IF($D$4='Class-10 Report'!$K$6,ROUNDUP('Class-10 Data entry'!U26,0),IF($D$4='Class-10 Report'!$M$6,ROUNDUP('Class-10 Data entry'!W26,0),"")))))),"")</f>
        <v>0</v>
      </c>
    </row>
    <row r="25" spans="1:27" ht="15.75">
      <c r="A25" s="5" t="str">
        <f>IF('Class-10 Data entry'!A27="","",IF('Class-10 Data entry'!A27=0,"",'Class-10 Data entry'!A27))</f>
        <v/>
      </c>
      <c r="B25" s="5" t="str">
        <f>IF('Class-10 Data entry'!B27="","",'Class-10 Data entry'!B27)</f>
        <v/>
      </c>
      <c r="C25" s="45" t="str">
        <f>IF('Class-10 Data entry'!C27="","",UPPER('Class-10 Data entry'!C27))</f>
        <v/>
      </c>
      <c r="D25" s="5" t="str">
        <f>IF('Class-10 Data entry'!D27="","",'Class-10 Data entry'!D27)</f>
        <v/>
      </c>
      <c r="E25" s="5" t="str">
        <f>IF('Class-10 Data entry'!E27="","",'Class-10 Data entry'!E27)</f>
        <v/>
      </c>
      <c r="F25" s="5" t="str">
        <f>IF('Class-10 Data entry'!F27:H27="","",ROUNDUP(AVERAGE('Class-10 Data entry'!F27:H27)*45%,0))</f>
        <v/>
      </c>
      <c r="G25" s="5" t="str">
        <f>IF('Class-10 Data entry'!J27="","",ROUNDUP('Class-10 Data entry'!K27*25%,0))</f>
        <v/>
      </c>
      <c r="H25" s="5" t="str">
        <f t="shared" si="0"/>
        <v/>
      </c>
      <c r="I25" s="5" t="str">
        <f t="shared" si="1"/>
        <v/>
      </c>
      <c r="J25" s="53" t="str">
        <f t="shared" si="2"/>
        <v/>
      </c>
      <c r="Z25" s="15">
        <f>IFERROR(IF($D$4="","",IF($D$4='Class-10 Report'!$H$6,ROUNDUP('Class-10 Data entry'!L27,0),IF($D$4='Class-10 Report'!$I$6,ROUNDUP('Class-10 Data entry'!M27,0),IF($D$4='Class-10 Report'!$J$6,ROUNDUP('Class-10 Data entry'!N27,0),IF($D$4='Class-10 Report'!$K$6,ROUNDUP('Class-10 Data entry'!O27,0),IF($D$4='Class-10 Report'!$M$6,ROUNDUP('Class-10 Data entry'!Q27,0),"")))))),"")</f>
        <v>0</v>
      </c>
      <c r="AA25" s="15">
        <f>IFERROR(IF($D$4="","",IF($D$4='Class-10 Report'!$H$6,ROUNDUP('Class-10 Data entry'!R27,0),IF($D$4='Class-10 Report'!$I$6,ROUNDUP('Class-10 Data entry'!S27,0),IF($D$4='Class-10 Report'!$J$6,ROUNDUP('Class-10 Data entry'!T27,0),IF($D$4='Class-10 Report'!$K$6,ROUNDUP('Class-10 Data entry'!U27,0),IF($D$4='Class-10 Report'!$M$6,ROUNDUP('Class-10 Data entry'!W27,0),"")))))),"")</f>
        <v>0</v>
      </c>
    </row>
    <row r="26" spans="1:27" ht="15.75">
      <c r="A26" s="5" t="str">
        <f>IF('Class-10 Data entry'!A28="","",IF('Class-10 Data entry'!A28=0,"",'Class-10 Data entry'!A28))</f>
        <v/>
      </c>
      <c r="B26" s="5" t="str">
        <f>IF('Class-10 Data entry'!B28="","",'Class-10 Data entry'!B28)</f>
        <v/>
      </c>
      <c r="C26" s="45" t="str">
        <f>IF('Class-10 Data entry'!C28="","",UPPER('Class-10 Data entry'!C28))</f>
        <v/>
      </c>
      <c r="D26" s="5" t="str">
        <f>IF('Class-10 Data entry'!D28="","",'Class-10 Data entry'!D28)</f>
        <v/>
      </c>
      <c r="E26" s="5" t="str">
        <f>IF('Class-10 Data entry'!E28="","",'Class-10 Data entry'!E28)</f>
        <v/>
      </c>
      <c r="F26" s="5" t="str">
        <f>IF('Class-10 Data entry'!F28:H28="","",ROUNDUP(AVERAGE('Class-10 Data entry'!F28:H28)*45%,0))</f>
        <v/>
      </c>
      <c r="G26" s="5" t="str">
        <f>IF('Class-10 Data entry'!J28="","",ROUNDUP('Class-10 Data entry'!K28*25%,0))</f>
        <v/>
      </c>
      <c r="H26" s="5" t="str">
        <f t="shared" si="0"/>
        <v/>
      </c>
      <c r="I26" s="5" t="str">
        <f t="shared" si="1"/>
        <v/>
      </c>
      <c r="J26" s="53" t="str">
        <f t="shared" si="2"/>
        <v/>
      </c>
      <c r="Z26" s="15">
        <f>IFERROR(IF($D$4="","",IF($D$4='Class-10 Report'!$H$6,ROUNDUP('Class-10 Data entry'!L28,0),IF($D$4='Class-10 Report'!$I$6,ROUNDUP('Class-10 Data entry'!M28,0),IF($D$4='Class-10 Report'!$J$6,ROUNDUP('Class-10 Data entry'!N28,0),IF($D$4='Class-10 Report'!$K$6,ROUNDUP('Class-10 Data entry'!O28,0),IF($D$4='Class-10 Report'!$M$6,ROUNDUP('Class-10 Data entry'!Q28,0),"")))))),"")</f>
        <v>0</v>
      </c>
      <c r="AA26" s="15">
        <f>IFERROR(IF($D$4="","",IF($D$4='Class-10 Report'!$H$6,ROUNDUP('Class-10 Data entry'!R28,0),IF($D$4='Class-10 Report'!$I$6,ROUNDUP('Class-10 Data entry'!S28,0),IF($D$4='Class-10 Report'!$J$6,ROUNDUP('Class-10 Data entry'!T28,0),IF($D$4='Class-10 Report'!$K$6,ROUNDUP('Class-10 Data entry'!U28,0),IF($D$4='Class-10 Report'!$M$6,ROUNDUP('Class-10 Data entry'!W28,0),"")))))),"")</f>
        <v>0</v>
      </c>
    </row>
    <row r="27" spans="1:27" ht="15.75">
      <c r="A27" s="5" t="str">
        <f>IF('Class-10 Data entry'!A29="","",IF('Class-10 Data entry'!A29=0,"",'Class-10 Data entry'!A29))</f>
        <v/>
      </c>
      <c r="B27" s="5" t="str">
        <f>IF('Class-10 Data entry'!B29="","",'Class-10 Data entry'!B29)</f>
        <v/>
      </c>
      <c r="C27" s="45" t="str">
        <f>IF('Class-10 Data entry'!C29="","",UPPER('Class-10 Data entry'!C29))</f>
        <v/>
      </c>
      <c r="D27" s="5" t="str">
        <f>IF('Class-10 Data entry'!D29="","",'Class-10 Data entry'!D29)</f>
        <v/>
      </c>
      <c r="E27" s="5" t="str">
        <f>IF('Class-10 Data entry'!E29="","",'Class-10 Data entry'!E29)</f>
        <v/>
      </c>
      <c r="F27" s="5" t="str">
        <f>IF('Class-10 Data entry'!F29:H29="","",ROUNDUP(AVERAGE('Class-10 Data entry'!F29:H29)*45%,0))</f>
        <v/>
      </c>
      <c r="G27" s="5" t="str">
        <f>IF('Class-10 Data entry'!J29="","",ROUNDUP('Class-10 Data entry'!K29*25%,0))</f>
        <v/>
      </c>
      <c r="H27" s="5" t="str">
        <f t="shared" si="0"/>
        <v/>
      </c>
      <c r="I27" s="5" t="str">
        <f t="shared" si="1"/>
        <v/>
      </c>
      <c r="J27" s="53" t="str">
        <f t="shared" si="2"/>
        <v/>
      </c>
      <c r="Z27" s="15">
        <f>IFERROR(IF($D$4="","",IF($D$4='Class-10 Report'!$H$6,ROUNDUP('Class-10 Data entry'!L29,0),IF($D$4='Class-10 Report'!$I$6,ROUNDUP('Class-10 Data entry'!M29,0),IF($D$4='Class-10 Report'!$J$6,ROUNDUP('Class-10 Data entry'!N29,0),IF($D$4='Class-10 Report'!$K$6,ROUNDUP('Class-10 Data entry'!O29,0),IF($D$4='Class-10 Report'!$M$6,ROUNDUP('Class-10 Data entry'!Q29,0),"")))))),"")</f>
        <v>0</v>
      </c>
      <c r="AA27" s="15">
        <f>IFERROR(IF($D$4="","",IF($D$4='Class-10 Report'!$H$6,ROUNDUP('Class-10 Data entry'!R29,0),IF($D$4='Class-10 Report'!$I$6,ROUNDUP('Class-10 Data entry'!S29,0),IF($D$4='Class-10 Report'!$J$6,ROUNDUP('Class-10 Data entry'!T29,0),IF($D$4='Class-10 Report'!$K$6,ROUNDUP('Class-10 Data entry'!U29,0),IF($D$4='Class-10 Report'!$M$6,ROUNDUP('Class-10 Data entry'!W29,0),"")))))),"")</f>
        <v>0</v>
      </c>
    </row>
    <row r="28" spans="1:27" ht="15.75">
      <c r="A28" s="5" t="str">
        <f>IF('Class-10 Data entry'!A30="","",IF('Class-10 Data entry'!A30=0,"",'Class-10 Data entry'!A30))</f>
        <v/>
      </c>
      <c r="B28" s="5" t="str">
        <f>IF('Class-10 Data entry'!B30="","",'Class-10 Data entry'!B30)</f>
        <v/>
      </c>
      <c r="C28" s="45" t="str">
        <f>IF('Class-10 Data entry'!C30="","",UPPER('Class-10 Data entry'!C30))</f>
        <v/>
      </c>
      <c r="D28" s="5" t="str">
        <f>IF('Class-10 Data entry'!D30="","",'Class-10 Data entry'!D30)</f>
        <v/>
      </c>
      <c r="E28" s="5" t="str">
        <f>IF('Class-10 Data entry'!E30="","",'Class-10 Data entry'!E30)</f>
        <v/>
      </c>
      <c r="F28" s="5" t="str">
        <f>IF('Class-10 Data entry'!F30:H30="","",ROUNDUP(AVERAGE('Class-10 Data entry'!F30:H30)*45%,0))</f>
        <v/>
      </c>
      <c r="G28" s="5" t="str">
        <f>IF('Class-10 Data entry'!J30="","",ROUNDUP('Class-10 Data entry'!K30*25%,0))</f>
        <v/>
      </c>
      <c r="H28" s="5" t="str">
        <f t="shared" si="0"/>
        <v/>
      </c>
      <c r="I28" s="5" t="str">
        <f t="shared" si="1"/>
        <v/>
      </c>
      <c r="J28" s="53" t="str">
        <f t="shared" si="2"/>
        <v/>
      </c>
      <c r="Z28" s="15">
        <f>IFERROR(IF($D$4="","",IF($D$4='Class-10 Report'!$H$6,ROUNDUP('Class-10 Data entry'!L30,0),IF($D$4='Class-10 Report'!$I$6,ROUNDUP('Class-10 Data entry'!M30,0),IF($D$4='Class-10 Report'!$J$6,ROUNDUP('Class-10 Data entry'!N30,0),IF($D$4='Class-10 Report'!$K$6,ROUNDUP('Class-10 Data entry'!O30,0),IF($D$4='Class-10 Report'!$M$6,ROUNDUP('Class-10 Data entry'!Q30,0),"")))))),"")</f>
        <v>0</v>
      </c>
      <c r="AA28" s="15">
        <f>IFERROR(IF($D$4="","",IF($D$4='Class-10 Report'!$H$6,ROUNDUP('Class-10 Data entry'!R30,0),IF($D$4='Class-10 Report'!$I$6,ROUNDUP('Class-10 Data entry'!S30,0),IF($D$4='Class-10 Report'!$J$6,ROUNDUP('Class-10 Data entry'!T30,0),IF($D$4='Class-10 Report'!$K$6,ROUNDUP('Class-10 Data entry'!U30,0),IF($D$4='Class-10 Report'!$M$6,ROUNDUP('Class-10 Data entry'!W30,0),"")))))),"")</f>
        <v>0</v>
      </c>
    </row>
    <row r="29" spans="1:27" ht="15.75">
      <c r="A29" s="5" t="str">
        <f>IF('Class-10 Data entry'!A31="","",IF('Class-10 Data entry'!A31=0,"",'Class-10 Data entry'!A31))</f>
        <v/>
      </c>
      <c r="B29" s="5" t="str">
        <f>IF('Class-10 Data entry'!B31="","",'Class-10 Data entry'!B31)</f>
        <v/>
      </c>
      <c r="C29" s="45" t="str">
        <f>IF('Class-10 Data entry'!C31="","",UPPER('Class-10 Data entry'!C31))</f>
        <v/>
      </c>
      <c r="D29" s="5" t="str">
        <f>IF('Class-10 Data entry'!D31="","",'Class-10 Data entry'!D31)</f>
        <v/>
      </c>
      <c r="E29" s="5" t="str">
        <f>IF('Class-10 Data entry'!E31="","",'Class-10 Data entry'!E31)</f>
        <v/>
      </c>
      <c r="F29" s="5" t="str">
        <f>IF('Class-10 Data entry'!F31:H31="","",ROUNDUP(AVERAGE('Class-10 Data entry'!F31:H31)*45%,0))</f>
        <v/>
      </c>
      <c r="G29" s="5" t="str">
        <f>IF('Class-10 Data entry'!J31="","",ROUNDUP('Class-10 Data entry'!K31*25%,0))</f>
        <v/>
      </c>
      <c r="H29" s="5" t="str">
        <f t="shared" si="0"/>
        <v/>
      </c>
      <c r="I29" s="5" t="str">
        <f t="shared" si="1"/>
        <v/>
      </c>
      <c r="J29" s="53" t="str">
        <f t="shared" si="2"/>
        <v/>
      </c>
      <c r="Z29" s="15">
        <f>IFERROR(IF($D$4="","",IF($D$4='Class-10 Report'!$H$6,ROUNDUP('Class-10 Data entry'!L31,0),IF($D$4='Class-10 Report'!$I$6,ROUNDUP('Class-10 Data entry'!M31,0),IF($D$4='Class-10 Report'!$J$6,ROUNDUP('Class-10 Data entry'!N31,0),IF($D$4='Class-10 Report'!$K$6,ROUNDUP('Class-10 Data entry'!O31,0),IF($D$4='Class-10 Report'!$M$6,ROUNDUP('Class-10 Data entry'!Q31,0),"")))))),"")</f>
        <v>0</v>
      </c>
      <c r="AA29" s="15">
        <f>IFERROR(IF($D$4="","",IF($D$4='Class-10 Report'!$H$6,ROUNDUP('Class-10 Data entry'!R31,0),IF($D$4='Class-10 Report'!$I$6,ROUNDUP('Class-10 Data entry'!S31,0),IF($D$4='Class-10 Report'!$J$6,ROUNDUP('Class-10 Data entry'!T31,0),IF($D$4='Class-10 Report'!$K$6,ROUNDUP('Class-10 Data entry'!U31,0),IF($D$4='Class-10 Report'!$M$6,ROUNDUP('Class-10 Data entry'!W31,0),"")))))),"")</f>
        <v>0</v>
      </c>
    </row>
    <row r="30" spans="1:27" ht="15.75">
      <c r="A30" s="5" t="str">
        <f>IF('Class-10 Data entry'!A32="","",IF('Class-10 Data entry'!A32=0,"",'Class-10 Data entry'!A32))</f>
        <v/>
      </c>
      <c r="B30" s="5" t="str">
        <f>IF('Class-10 Data entry'!B32="","",'Class-10 Data entry'!B32)</f>
        <v/>
      </c>
      <c r="C30" s="45" t="str">
        <f>IF('Class-10 Data entry'!C32="","",UPPER('Class-10 Data entry'!C32))</f>
        <v/>
      </c>
      <c r="D30" s="5" t="str">
        <f>IF('Class-10 Data entry'!D32="","",'Class-10 Data entry'!D32)</f>
        <v/>
      </c>
      <c r="E30" s="5" t="str">
        <f>IF('Class-10 Data entry'!E32="","",'Class-10 Data entry'!E32)</f>
        <v/>
      </c>
      <c r="F30" s="5" t="str">
        <f>IF('Class-10 Data entry'!F32:H32="","",ROUNDUP(AVERAGE('Class-10 Data entry'!F32:H32)*45%,0))</f>
        <v/>
      </c>
      <c r="G30" s="5" t="str">
        <f>IF('Class-10 Data entry'!J32="","",ROUNDUP('Class-10 Data entry'!K32*25%,0))</f>
        <v/>
      </c>
      <c r="H30" s="5" t="str">
        <f t="shared" si="0"/>
        <v/>
      </c>
      <c r="I30" s="5" t="str">
        <f t="shared" si="1"/>
        <v/>
      </c>
      <c r="J30" s="53" t="str">
        <f t="shared" si="2"/>
        <v/>
      </c>
      <c r="Z30" s="15">
        <f>IFERROR(IF($D$4="","",IF($D$4='Class-10 Report'!$H$6,ROUNDUP('Class-10 Data entry'!L32,0),IF($D$4='Class-10 Report'!$I$6,ROUNDUP('Class-10 Data entry'!M32,0),IF($D$4='Class-10 Report'!$J$6,ROUNDUP('Class-10 Data entry'!N32,0),IF($D$4='Class-10 Report'!$K$6,ROUNDUP('Class-10 Data entry'!O32,0),IF($D$4='Class-10 Report'!$M$6,ROUNDUP('Class-10 Data entry'!Q32,0),"")))))),"")</f>
        <v>0</v>
      </c>
      <c r="AA30" s="15">
        <f>IFERROR(IF($D$4="","",IF($D$4='Class-10 Report'!$H$6,ROUNDUP('Class-10 Data entry'!R32,0),IF($D$4='Class-10 Report'!$I$6,ROUNDUP('Class-10 Data entry'!S32,0),IF($D$4='Class-10 Report'!$J$6,ROUNDUP('Class-10 Data entry'!T32,0),IF($D$4='Class-10 Report'!$K$6,ROUNDUP('Class-10 Data entry'!U32,0),IF($D$4='Class-10 Report'!$M$6,ROUNDUP('Class-10 Data entry'!W32,0),"")))))),"")</f>
        <v>0</v>
      </c>
    </row>
    <row r="31" spans="1:27" ht="15.75">
      <c r="A31" s="5" t="str">
        <f>IF('Class-10 Data entry'!A33="","",IF('Class-10 Data entry'!A33=0,"",'Class-10 Data entry'!A33))</f>
        <v/>
      </c>
      <c r="B31" s="5" t="str">
        <f>IF('Class-10 Data entry'!B33="","",'Class-10 Data entry'!B33)</f>
        <v/>
      </c>
      <c r="C31" s="45" t="str">
        <f>IF('Class-10 Data entry'!C33="","",UPPER('Class-10 Data entry'!C33))</f>
        <v/>
      </c>
      <c r="D31" s="5" t="str">
        <f>IF('Class-10 Data entry'!D33="","",'Class-10 Data entry'!D33)</f>
        <v/>
      </c>
      <c r="E31" s="5" t="str">
        <f>IF('Class-10 Data entry'!E33="","",'Class-10 Data entry'!E33)</f>
        <v/>
      </c>
      <c r="F31" s="5" t="str">
        <f>IF('Class-10 Data entry'!F33:H33="","",ROUNDUP(AVERAGE('Class-10 Data entry'!F33:H33)*45%,0))</f>
        <v/>
      </c>
      <c r="G31" s="5" t="str">
        <f>IF('Class-10 Data entry'!J33="","",ROUNDUP('Class-10 Data entry'!K33*25%,0))</f>
        <v/>
      </c>
      <c r="H31" s="5" t="str">
        <f t="shared" si="0"/>
        <v/>
      </c>
      <c r="I31" s="5" t="str">
        <f t="shared" si="1"/>
        <v/>
      </c>
      <c r="J31" s="53" t="str">
        <f t="shared" si="2"/>
        <v/>
      </c>
      <c r="Z31" s="15">
        <f>IFERROR(IF($D$4="","",IF($D$4='Class-10 Report'!$H$6,ROUNDUP('Class-10 Data entry'!L33,0),IF($D$4='Class-10 Report'!$I$6,ROUNDUP('Class-10 Data entry'!M33,0),IF($D$4='Class-10 Report'!$J$6,ROUNDUP('Class-10 Data entry'!N33,0),IF($D$4='Class-10 Report'!$K$6,ROUNDUP('Class-10 Data entry'!O33,0),IF($D$4='Class-10 Report'!$M$6,ROUNDUP('Class-10 Data entry'!Q33,0),"")))))),"")</f>
        <v>0</v>
      </c>
      <c r="AA31" s="15">
        <f>IFERROR(IF($D$4="","",IF($D$4='Class-10 Report'!$H$6,ROUNDUP('Class-10 Data entry'!R33,0),IF($D$4='Class-10 Report'!$I$6,ROUNDUP('Class-10 Data entry'!S33,0),IF($D$4='Class-10 Report'!$J$6,ROUNDUP('Class-10 Data entry'!T33,0),IF($D$4='Class-10 Report'!$K$6,ROUNDUP('Class-10 Data entry'!U33,0),IF($D$4='Class-10 Report'!$M$6,ROUNDUP('Class-10 Data entry'!W33,0),"")))))),"")</f>
        <v>0</v>
      </c>
    </row>
    <row r="32" spans="1:27" ht="15.75">
      <c r="A32" s="5" t="str">
        <f>IF('Class-10 Data entry'!A34="","",IF('Class-10 Data entry'!A34=0,"",'Class-10 Data entry'!A34))</f>
        <v/>
      </c>
      <c r="B32" s="5" t="str">
        <f>IF('Class-10 Data entry'!B34="","",'Class-10 Data entry'!B34)</f>
        <v/>
      </c>
      <c r="C32" s="45" t="str">
        <f>IF('Class-10 Data entry'!C34="","",UPPER('Class-10 Data entry'!C34))</f>
        <v/>
      </c>
      <c r="D32" s="5" t="str">
        <f>IF('Class-10 Data entry'!D34="","",'Class-10 Data entry'!D34)</f>
        <v/>
      </c>
      <c r="E32" s="5" t="str">
        <f>IF('Class-10 Data entry'!E34="","",'Class-10 Data entry'!E34)</f>
        <v/>
      </c>
      <c r="F32" s="5" t="str">
        <f>IF('Class-10 Data entry'!F34:H34="","",ROUNDUP(AVERAGE('Class-10 Data entry'!F34:H34)*45%,0))</f>
        <v/>
      </c>
      <c r="G32" s="5" t="str">
        <f>IF('Class-10 Data entry'!J34="","",ROUNDUP('Class-10 Data entry'!K34*25%,0))</f>
        <v/>
      </c>
      <c r="H32" s="5" t="str">
        <f t="shared" si="0"/>
        <v/>
      </c>
      <c r="I32" s="5" t="str">
        <f t="shared" si="1"/>
        <v/>
      </c>
      <c r="J32" s="53" t="str">
        <f t="shared" si="2"/>
        <v/>
      </c>
      <c r="Z32" s="15">
        <f>IFERROR(IF($D$4="","",IF($D$4='Class-10 Report'!$H$6,ROUNDUP('Class-10 Data entry'!L34,0),IF($D$4='Class-10 Report'!$I$6,ROUNDUP('Class-10 Data entry'!M34,0),IF($D$4='Class-10 Report'!$J$6,ROUNDUP('Class-10 Data entry'!N34,0),IF($D$4='Class-10 Report'!$K$6,ROUNDUP('Class-10 Data entry'!O34,0),IF($D$4='Class-10 Report'!$M$6,ROUNDUP('Class-10 Data entry'!Q34,0),"")))))),"")</f>
        <v>0</v>
      </c>
      <c r="AA32" s="15">
        <f>IFERROR(IF($D$4="","",IF($D$4='Class-10 Report'!$H$6,ROUNDUP('Class-10 Data entry'!R34,0),IF($D$4='Class-10 Report'!$I$6,ROUNDUP('Class-10 Data entry'!S34,0),IF($D$4='Class-10 Report'!$J$6,ROUNDUP('Class-10 Data entry'!T34,0),IF($D$4='Class-10 Report'!$K$6,ROUNDUP('Class-10 Data entry'!U34,0),IF($D$4='Class-10 Report'!$M$6,ROUNDUP('Class-10 Data entry'!W34,0),"")))))),"")</f>
        <v>0</v>
      </c>
    </row>
    <row r="33" spans="1:27" ht="15.75">
      <c r="A33" s="5" t="str">
        <f>IF('Class-10 Data entry'!A35="","",IF('Class-10 Data entry'!A35=0,"",'Class-10 Data entry'!A35))</f>
        <v/>
      </c>
      <c r="B33" s="5" t="str">
        <f>IF('Class-10 Data entry'!B35="","",'Class-10 Data entry'!B35)</f>
        <v/>
      </c>
      <c r="C33" s="45" t="str">
        <f>IF('Class-10 Data entry'!C35="","",UPPER('Class-10 Data entry'!C35))</f>
        <v/>
      </c>
      <c r="D33" s="5" t="str">
        <f>IF('Class-10 Data entry'!D35="","",'Class-10 Data entry'!D35)</f>
        <v/>
      </c>
      <c r="E33" s="5" t="str">
        <f>IF('Class-10 Data entry'!E35="","",'Class-10 Data entry'!E35)</f>
        <v/>
      </c>
      <c r="F33" s="5" t="str">
        <f>IF('Class-10 Data entry'!F35:H35="","",ROUNDUP(AVERAGE('Class-10 Data entry'!F35:H35)*45%,0))</f>
        <v/>
      </c>
      <c r="G33" s="5" t="str">
        <f>IF('Class-10 Data entry'!J35="","",ROUNDUP('Class-10 Data entry'!K35*25%,0))</f>
        <v/>
      </c>
      <c r="H33" s="5" t="str">
        <f t="shared" si="0"/>
        <v/>
      </c>
      <c r="I33" s="5" t="str">
        <f t="shared" si="1"/>
        <v/>
      </c>
      <c r="J33" s="53" t="str">
        <f t="shared" si="2"/>
        <v/>
      </c>
      <c r="Z33" s="15">
        <f>IFERROR(IF($D$4="","",IF($D$4='Class-10 Report'!$H$6,ROUNDUP('Class-10 Data entry'!L35,0),IF($D$4='Class-10 Report'!$I$6,ROUNDUP('Class-10 Data entry'!M35,0),IF($D$4='Class-10 Report'!$J$6,ROUNDUP('Class-10 Data entry'!N35,0),IF($D$4='Class-10 Report'!$K$6,ROUNDUP('Class-10 Data entry'!O35,0),IF($D$4='Class-10 Report'!$M$6,ROUNDUP('Class-10 Data entry'!Q35,0),"")))))),"")</f>
        <v>0</v>
      </c>
      <c r="AA33" s="15">
        <f>IFERROR(IF($D$4="","",IF($D$4='Class-10 Report'!$H$6,ROUNDUP('Class-10 Data entry'!R35,0),IF($D$4='Class-10 Report'!$I$6,ROUNDUP('Class-10 Data entry'!S35,0),IF($D$4='Class-10 Report'!$J$6,ROUNDUP('Class-10 Data entry'!T35,0),IF($D$4='Class-10 Report'!$K$6,ROUNDUP('Class-10 Data entry'!U35,0),IF($D$4='Class-10 Report'!$M$6,ROUNDUP('Class-10 Data entry'!W35,0),"")))))),"")</f>
        <v>0</v>
      </c>
    </row>
    <row r="34" spans="1:27" ht="15.75">
      <c r="A34" s="5" t="str">
        <f>IF('Class-10 Data entry'!A36="","",IF('Class-10 Data entry'!A36=0,"",'Class-10 Data entry'!A36))</f>
        <v/>
      </c>
      <c r="B34" s="5" t="str">
        <f>IF('Class-10 Data entry'!B36="","",'Class-10 Data entry'!B36)</f>
        <v/>
      </c>
      <c r="C34" s="45" t="str">
        <f>IF('Class-10 Data entry'!C36="","",UPPER('Class-10 Data entry'!C36))</f>
        <v/>
      </c>
      <c r="D34" s="5" t="str">
        <f>IF('Class-10 Data entry'!D36="","",'Class-10 Data entry'!D36)</f>
        <v/>
      </c>
      <c r="E34" s="5" t="str">
        <f>IF('Class-10 Data entry'!E36="","",'Class-10 Data entry'!E36)</f>
        <v/>
      </c>
      <c r="F34" s="5" t="str">
        <f>IF('Class-10 Data entry'!F36:H36="","",ROUNDUP(AVERAGE('Class-10 Data entry'!F36:H36)*45%,0))</f>
        <v/>
      </c>
      <c r="G34" s="5" t="str">
        <f>IF('Class-10 Data entry'!J36="","",ROUNDUP('Class-10 Data entry'!K36*25%,0))</f>
        <v/>
      </c>
      <c r="H34" s="5" t="str">
        <f t="shared" si="0"/>
        <v/>
      </c>
      <c r="I34" s="5" t="str">
        <f t="shared" si="1"/>
        <v/>
      </c>
      <c r="J34" s="53" t="str">
        <f t="shared" si="2"/>
        <v/>
      </c>
      <c r="Z34" s="15">
        <f>IFERROR(IF($D$4="","",IF($D$4='Class-10 Report'!$H$6,ROUNDUP('Class-10 Data entry'!L36,0),IF($D$4='Class-10 Report'!$I$6,ROUNDUP('Class-10 Data entry'!M36,0),IF($D$4='Class-10 Report'!$J$6,ROUNDUP('Class-10 Data entry'!N36,0),IF($D$4='Class-10 Report'!$K$6,ROUNDUP('Class-10 Data entry'!O36,0),IF($D$4='Class-10 Report'!$M$6,ROUNDUP('Class-10 Data entry'!Q36,0),"")))))),"")</f>
        <v>0</v>
      </c>
      <c r="AA34" s="15">
        <f>IFERROR(IF($D$4="","",IF($D$4='Class-10 Report'!$H$6,ROUNDUP('Class-10 Data entry'!R36,0),IF($D$4='Class-10 Report'!$I$6,ROUNDUP('Class-10 Data entry'!S36,0),IF($D$4='Class-10 Report'!$J$6,ROUNDUP('Class-10 Data entry'!T36,0),IF($D$4='Class-10 Report'!$K$6,ROUNDUP('Class-10 Data entry'!U36,0),IF($D$4='Class-10 Report'!$M$6,ROUNDUP('Class-10 Data entry'!W36,0),"")))))),"")</f>
        <v>0</v>
      </c>
    </row>
    <row r="35" spans="1:27" ht="15.75">
      <c r="A35" s="5" t="str">
        <f>IF('Class-10 Data entry'!A37="","",IF('Class-10 Data entry'!A37=0,"",'Class-10 Data entry'!A37))</f>
        <v/>
      </c>
      <c r="B35" s="5" t="str">
        <f>IF('Class-10 Data entry'!B37="","",'Class-10 Data entry'!B37)</f>
        <v/>
      </c>
      <c r="C35" s="45" t="str">
        <f>IF('Class-10 Data entry'!C37="","",UPPER('Class-10 Data entry'!C37))</f>
        <v/>
      </c>
      <c r="D35" s="5" t="str">
        <f>IF('Class-10 Data entry'!D37="","",'Class-10 Data entry'!D37)</f>
        <v/>
      </c>
      <c r="E35" s="5" t="str">
        <f>IF('Class-10 Data entry'!E37="","",'Class-10 Data entry'!E37)</f>
        <v/>
      </c>
      <c r="F35" s="5" t="str">
        <f>IF('Class-10 Data entry'!F37:H37="","",ROUNDUP(AVERAGE('Class-10 Data entry'!F37:H37)*45%,0))</f>
        <v/>
      </c>
      <c r="G35" s="5" t="str">
        <f>IF('Class-10 Data entry'!J37="","",ROUNDUP('Class-10 Data entry'!K37*25%,0))</f>
        <v/>
      </c>
      <c r="H35" s="5" t="str">
        <f t="shared" si="0"/>
        <v/>
      </c>
      <c r="I35" s="5" t="str">
        <f t="shared" si="1"/>
        <v/>
      </c>
      <c r="J35" s="53" t="str">
        <f t="shared" si="2"/>
        <v/>
      </c>
      <c r="Z35" s="15">
        <f>IFERROR(IF($D$4="","",IF($D$4='Class-10 Report'!$H$6,ROUNDUP('Class-10 Data entry'!L37,0),IF($D$4='Class-10 Report'!$I$6,ROUNDUP('Class-10 Data entry'!M37,0),IF($D$4='Class-10 Report'!$J$6,ROUNDUP('Class-10 Data entry'!N37,0),IF($D$4='Class-10 Report'!$K$6,ROUNDUP('Class-10 Data entry'!O37,0),IF($D$4='Class-10 Report'!$M$6,ROUNDUP('Class-10 Data entry'!Q37,0),"")))))),"")</f>
        <v>0</v>
      </c>
      <c r="AA35" s="15">
        <f>IFERROR(IF($D$4="","",IF($D$4='Class-10 Report'!$H$6,ROUNDUP('Class-10 Data entry'!R37,0),IF($D$4='Class-10 Report'!$I$6,ROUNDUP('Class-10 Data entry'!S37,0),IF($D$4='Class-10 Report'!$J$6,ROUNDUP('Class-10 Data entry'!T37,0),IF($D$4='Class-10 Report'!$K$6,ROUNDUP('Class-10 Data entry'!U37,0),IF($D$4='Class-10 Report'!$M$6,ROUNDUP('Class-10 Data entry'!W37,0),"")))))),"")</f>
        <v>0</v>
      </c>
    </row>
    <row r="36" spans="1:27" ht="15.75">
      <c r="A36" s="5" t="str">
        <f>IF('Class-10 Data entry'!A38="","",IF('Class-10 Data entry'!A38=0,"",'Class-10 Data entry'!A38))</f>
        <v/>
      </c>
      <c r="B36" s="5" t="str">
        <f>IF('Class-10 Data entry'!B38="","",'Class-10 Data entry'!B38)</f>
        <v/>
      </c>
      <c r="C36" s="45" t="str">
        <f>IF('Class-10 Data entry'!C38="","",UPPER('Class-10 Data entry'!C38))</f>
        <v/>
      </c>
      <c r="D36" s="5" t="str">
        <f>IF('Class-10 Data entry'!D38="","",'Class-10 Data entry'!D38)</f>
        <v/>
      </c>
      <c r="E36" s="5" t="str">
        <f>IF('Class-10 Data entry'!E38="","",'Class-10 Data entry'!E38)</f>
        <v/>
      </c>
      <c r="F36" s="5" t="str">
        <f>IF('Class-10 Data entry'!F38:H38="","",ROUNDUP(AVERAGE('Class-10 Data entry'!F38:H38)*45%,0))</f>
        <v/>
      </c>
      <c r="G36" s="5" t="str">
        <f>IF('Class-10 Data entry'!J38="","",ROUNDUP('Class-10 Data entry'!K38*25%,0))</f>
        <v/>
      </c>
      <c r="H36" s="5" t="str">
        <f t="shared" si="0"/>
        <v/>
      </c>
      <c r="I36" s="5" t="str">
        <f t="shared" si="1"/>
        <v/>
      </c>
      <c r="J36" s="53" t="str">
        <f t="shared" si="2"/>
        <v/>
      </c>
      <c r="Z36" s="15">
        <f>IFERROR(IF($D$4="","",IF($D$4='Class-10 Report'!$H$6,ROUNDUP('Class-10 Data entry'!L38,0),IF($D$4='Class-10 Report'!$I$6,ROUNDUP('Class-10 Data entry'!M38,0),IF($D$4='Class-10 Report'!$J$6,ROUNDUP('Class-10 Data entry'!N38,0),IF($D$4='Class-10 Report'!$K$6,ROUNDUP('Class-10 Data entry'!O38,0),IF($D$4='Class-10 Report'!$M$6,ROUNDUP('Class-10 Data entry'!Q38,0),"")))))),"")</f>
        <v>0</v>
      </c>
      <c r="AA36" s="15">
        <f>IFERROR(IF($D$4="","",IF($D$4='Class-10 Report'!$H$6,ROUNDUP('Class-10 Data entry'!R38,0),IF($D$4='Class-10 Report'!$I$6,ROUNDUP('Class-10 Data entry'!S38,0),IF($D$4='Class-10 Report'!$J$6,ROUNDUP('Class-10 Data entry'!T38,0),IF($D$4='Class-10 Report'!$K$6,ROUNDUP('Class-10 Data entry'!U38,0),IF($D$4='Class-10 Report'!$M$6,ROUNDUP('Class-10 Data entry'!W38,0),"")))))),"")</f>
        <v>0</v>
      </c>
    </row>
    <row r="37" spans="1:27" ht="15.75">
      <c r="A37" s="5" t="str">
        <f>IF('Class-10 Data entry'!A39="","",IF('Class-10 Data entry'!A39=0,"",'Class-10 Data entry'!A39))</f>
        <v/>
      </c>
      <c r="B37" s="5" t="str">
        <f>IF('Class-10 Data entry'!B39="","",'Class-10 Data entry'!B39)</f>
        <v/>
      </c>
      <c r="C37" s="45" t="str">
        <f>IF('Class-10 Data entry'!C39="","",UPPER('Class-10 Data entry'!C39))</f>
        <v/>
      </c>
      <c r="D37" s="5" t="str">
        <f>IF('Class-10 Data entry'!D39="","",'Class-10 Data entry'!D39)</f>
        <v/>
      </c>
      <c r="E37" s="5" t="str">
        <f>IF('Class-10 Data entry'!E39="","",'Class-10 Data entry'!E39)</f>
        <v/>
      </c>
      <c r="F37" s="5" t="str">
        <f>IF('Class-10 Data entry'!F39:H39="","",ROUNDUP(AVERAGE('Class-10 Data entry'!F39:H39)*45%,0))</f>
        <v/>
      </c>
      <c r="G37" s="5" t="str">
        <f>IF('Class-10 Data entry'!J39="","",ROUNDUP('Class-10 Data entry'!K39*25%,0))</f>
        <v/>
      </c>
      <c r="H37" s="5" t="str">
        <f t="shared" si="0"/>
        <v/>
      </c>
      <c r="I37" s="5" t="str">
        <f t="shared" si="1"/>
        <v/>
      </c>
      <c r="J37" s="53" t="str">
        <f t="shared" si="2"/>
        <v/>
      </c>
      <c r="Z37" s="15">
        <f>IFERROR(IF($D$4="","",IF($D$4='Class-10 Report'!$H$6,ROUNDUP('Class-10 Data entry'!L39,0),IF($D$4='Class-10 Report'!$I$6,ROUNDUP('Class-10 Data entry'!M39,0),IF($D$4='Class-10 Report'!$J$6,ROUNDUP('Class-10 Data entry'!N39,0),IF($D$4='Class-10 Report'!$K$6,ROUNDUP('Class-10 Data entry'!O39,0),IF($D$4='Class-10 Report'!$M$6,ROUNDUP('Class-10 Data entry'!Q39,0),"")))))),"")</f>
        <v>0</v>
      </c>
      <c r="AA37" s="15">
        <f>IFERROR(IF($D$4="","",IF($D$4='Class-10 Report'!$H$6,ROUNDUP('Class-10 Data entry'!R39,0),IF($D$4='Class-10 Report'!$I$6,ROUNDUP('Class-10 Data entry'!S39,0),IF($D$4='Class-10 Report'!$J$6,ROUNDUP('Class-10 Data entry'!T39,0),IF($D$4='Class-10 Report'!$K$6,ROUNDUP('Class-10 Data entry'!U39,0),IF($D$4='Class-10 Report'!$M$6,ROUNDUP('Class-10 Data entry'!W39,0),"")))))),"")</f>
        <v>0</v>
      </c>
    </row>
    <row r="38" spans="1:27" ht="15.75">
      <c r="A38" s="5" t="str">
        <f>IF('Class-10 Data entry'!A40="","",IF('Class-10 Data entry'!A40=0,"",'Class-10 Data entry'!A40))</f>
        <v/>
      </c>
      <c r="B38" s="5" t="str">
        <f>IF('Class-10 Data entry'!B40="","",'Class-10 Data entry'!B40)</f>
        <v/>
      </c>
      <c r="C38" s="45" t="str">
        <f>IF('Class-10 Data entry'!C40="","",UPPER('Class-10 Data entry'!C40))</f>
        <v/>
      </c>
      <c r="D38" s="5" t="str">
        <f>IF('Class-10 Data entry'!D40="","",'Class-10 Data entry'!D40)</f>
        <v/>
      </c>
      <c r="E38" s="5" t="str">
        <f>IF('Class-10 Data entry'!E40="","",'Class-10 Data entry'!E40)</f>
        <v/>
      </c>
      <c r="F38" s="5" t="str">
        <f>IF('Class-10 Data entry'!F40:H40="","",ROUNDUP(AVERAGE('Class-10 Data entry'!F40:H40)*45%,0))</f>
        <v/>
      </c>
      <c r="G38" s="5" t="str">
        <f>IF('Class-10 Data entry'!J40="","",ROUNDUP('Class-10 Data entry'!K40*25%,0))</f>
        <v/>
      </c>
      <c r="H38" s="5" t="str">
        <f t="shared" si="0"/>
        <v/>
      </c>
      <c r="I38" s="5" t="str">
        <f t="shared" si="1"/>
        <v/>
      </c>
      <c r="J38" s="53" t="str">
        <f t="shared" si="2"/>
        <v/>
      </c>
      <c r="Z38" s="15">
        <f>IFERROR(IF($D$4="","",IF($D$4='Class-10 Report'!$H$6,ROUNDUP('Class-10 Data entry'!L40,0),IF($D$4='Class-10 Report'!$I$6,ROUNDUP('Class-10 Data entry'!M40,0),IF($D$4='Class-10 Report'!$J$6,ROUNDUP('Class-10 Data entry'!N40,0),IF($D$4='Class-10 Report'!$K$6,ROUNDUP('Class-10 Data entry'!O40,0),IF($D$4='Class-10 Report'!$M$6,ROUNDUP('Class-10 Data entry'!Q40,0),"")))))),"")</f>
        <v>0</v>
      </c>
      <c r="AA38" s="15">
        <f>IFERROR(IF($D$4="","",IF($D$4='Class-10 Report'!$H$6,ROUNDUP('Class-10 Data entry'!R40,0),IF($D$4='Class-10 Report'!$I$6,ROUNDUP('Class-10 Data entry'!S40,0),IF($D$4='Class-10 Report'!$J$6,ROUNDUP('Class-10 Data entry'!T40,0),IF($D$4='Class-10 Report'!$K$6,ROUNDUP('Class-10 Data entry'!U40,0),IF($D$4='Class-10 Report'!$M$6,ROUNDUP('Class-10 Data entry'!W40,0),"")))))),"")</f>
        <v>0</v>
      </c>
    </row>
    <row r="39" spans="1:27" ht="15.75">
      <c r="A39" s="5" t="str">
        <f>IF('Class-10 Data entry'!A41="","",IF('Class-10 Data entry'!A41=0,"",'Class-10 Data entry'!A41))</f>
        <v/>
      </c>
      <c r="B39" s="5" t="str">
        <f>IF('Class-10 Data entry'!B41="","",'Class-10 Data entry'!B41)</f>
        <v/>
      </c>
      <c r="C39" s="45" t="str">
        <f>IF('Class-10 Data entry'!C41="","",UPPER('Class-10 Data entry'!C41))</f>
        <v/>
      </c>
      <c r="D39" s="5" t="str">
        <f>IF('Class-10 Data entry'!D41="","",'Class-10 Data entry'!D41)</f>
        <v/>
      </c>
      <c r="E39" s="5" t="str">
        <f>IF('Class-10 Data entry'!E41="","",'Class-10 Data entry'!E41)</f>
        <v/>
      </c>
      <c r="F39" s="5" t="str">
        <f>IF('Class-10 Data entry'!F41:H41="","",ROUNDUP(AVERAGE('Class-10 Data entry'!F41:H41)*45%,0))</f>
        <v/>
      </c>
      <c r="G39" s="5" t="str">
        <f>IF('Class-10 Data entry'!J41="","",ROUNDUP('Class-10 Data entry'!K41*25%,0))</f>
        <v/>
      </c>
      <c r="H39" s="5" t="str">
        <f t="shared" si="0"/>
        <v/>
      </c>
      <c r="I39" s="5" t="str">
        <f t="shared" si="1"/>
        <v/>
      </c>
      <c r="J39" s="53" t="str">
        <f t="shared" si="2"/>
        <v/>
      </c>
      <c r="Z39" s="15">
        <f>IFERROR(IF($D$4="","",IF($D$4='Class-10 Report'!$H$6,ROUNDUP('Class-10 Data entry'!L41,0),IF($D$4='Class-10 Report'!$I$6,ROUNDUP('Class-10 Data entry'!M41,0),IF($D$4='Class-10 Report'!$J$6,ROUNDUP('Class-10 Data entry'!N41,0),IF($D$4='Class-10 Report'!$K$6,ROUNDUP('Class-10 Data entry'!O41,0),IF($D$4='Class-10 Report'!$M$6,ROUNDUP('Class-10 Data entry'!Q41,0),"")))))),"")</f>
        <v>0</v>
      </c>
      <c r="AA39" s="15">
        <f>IFERROR(IF($D$4="","",IF($D$4='Class-10 Report'!$H$6,ROUNDUP('Class-10 Data entry'!R41,0),IF($D$4='Class-10 Report'!$I$6,ROUNDUP('Class-10 Data entry'!S41,0),IF($D$4='Class-10 Report'!$J$6,ROUNDUP('Class-10 Data entry'!T41,0),IF($D$4='Class-10 Report'!$K$6,ROUNDUP('Class-10 Data entry'!U41,0),IF($D$4='Class-10 Report'!$M$6,ROUNDUP('Class-10 Data entry'!W41,0),"")))))),"")</f>
        <v>0</v>
      </c>
    </row>
    <row r="40" spans="1:27" ht="15.75">
      <c r="A40" s="5" t="str">
        <f>IF('Class-10 Data entry'!A42="","",IF('Class-10 Data entry'!A42=0,"",'Class-10 Data entry'!A42))</f>
        <v/>
      </c>
      <c r="B40" s="5" t="str">
        <f>IF('Class-10 Data entry'!B42="","",'Class-10 Data entry'!B42)</f>
        <v/>
      </c>
      <c r="C40" s="45" t="str">
        <f>IF('Class-10 Data entry'!C42="","",UPPER('Class-10 Data entry'!C42))</f>
        <v/>
      </c>
      <c r="D40" s="5" t="str">
        <f>IF('Class-10 Data entry'!D42="","",'Class-10 Data entry'!D42)</f>
        <v/>
      </c>
      <c r="E40" s="5" t="str">
        <f>IF('Class-10 Data entry'!E42="","",'Class-10 Data entry'!E42)</f>
        <v/>
      </c>
      <c r="F40" s="5" t="str">
        <f>IF('Class-10 Data entry'!F42:H42="","",ROUNDUP(AVERAGE('Class-10 Data entry'!F42:H42)*45%,0))</f>
        <v/>
      </c>
      <c r="G40" s="5" t="str">
        <f>IF('Class-10 Data entry'!J42="","",ROUNDUP('Class-10 Data entry'!K42*25%,0))</f>
        <v/>
      </c>
      <c r="H40" s="5" t="str">
        <f t="shared" si="0"/>
        <v/>
      </c>
      <c r="I40" s="5" t="str">
        <f t="shared" si="1"/>
        <v/>
      </c>
      <c r="J40" s="53" t="str">
        <f t="shared" si="2"/>
        <v/>
      </c>
      <c r="Z40" s="15">
        <f>IFERROR(IF($D$4="","",IF($D$4='Class-10 Report'!$H$6,ROUNDUP('Class-10 Data entry'!L42,0),IF($D$4='Class-10 Report'!$I$6,ROUNDUP('Class-10 Data entry'!M42,0),IF($D$4='Class-10 Report'!$J$6,ROUNDUP('Class-10 Data entry'!N42,0),IF($D$4='Class-10 Report'!$K$6,ROUNDUP('Class-10 Data entry'!O42,0),IF($D$4='Class-10 Report'!$M$6,ROUNDUP('Class-10 Data entry'!Q42,0),"")))))),"")</f>
        <v>0</v>
      </c>
      <c r="AA40" s="15">
        <f>IFERROR(IF($D$4="","",IF($D$4='Class-10 Report'!$H$6,ROUNDUP('Class-10 Data entry'!R42,0),IF($D$4='Class-10 Report'!$I$6,ROUNDUP('Class-10 Data entry'!S42,0),IF($D$4='Class-10 Report'!$J$6,ROUNDUP('Class-10 Data entry'!T42,0),IF($D$4='Class-10 Report'!$K$6,ROUNDUP('Class-10 Data entry'!U42,0),IF($D$4='Class-10 Report'!$M$6,ROUNDUP('Class-10 Data entry'!W42,0),"")))))),"")</f>
        <v>0</v>
      </c>
    </row>
    <row r="41" spans="1:27" ht="15.75">
      <c r="A41" s="5" t="str">
        <f>IF('Class-10 Data entry'!A43="","",IF('Class-10 Data entry'!A43=0,"",'Class-10 Data entry'!A43))</f>
        <v/>
      </c>
      <c r="B41" s="5" t="str">
        <f>IF('Class-10 Data entry'!B43="","",'Class-10 Data entry'!B43)</f>
        <v/>
      </c>
      <c r="C41" s="45" t="str">
        <f>IF('Class-10 Data entry'!C43="","",UPPER('Class-10 Data entry'!C43))</f>
        <v/>
      </c>
      <c r="D41" s="5" t="str">
        <f>IF('Class-10 Data entry'!D43="","",'Class-10 Data entry'!D43)</f>
        <v/>
      </c>
      <c r="E41" s="5" t="str">
        <f>IF('Class-10 Data entry'!E43="","",'Class-10 Data entry'!E43)</f>
        <v/>
      </c>
      <c r="F41" s="5" t="str">
        <f>IF('Class-10 Data entry'!F43:H43="","",ROUNDUP(AVERAGE('Class-10 Data entry'!F43:H43)*45%,0))</f>
        <v/>
      </c>
      <c r="G41" s="5" t="str">
        <f>IF('Class-10 Data entry'!J43="","",ROUNDUP('Class-10 Data entry'!K43*25%,0))</f>
        <v/>
      </c>
      <c r="H41" s="5" t="str">
        <f t="shared" si="0"/>
        <v/>
      </c>
      <c r="I41" s="5" t="str">
        <f t="shared" si="1"/>
        <v/>
      </c>
      <c r="J41" s="53" t="str">
        <f t="shared" si="2"/>
        <v/>
      </c>
      <c r="Z41" s="15">
        <f>IFERROR(IF($D$4="","",IF($D$4='Class-10 Report'!$H$6,ROUNDUP('Class-10 Data entry'!L43,0),IF($D$4='Class-10 Report'!$I$6,ROUNDUP('Class-10 Data entry'!M43,0),IF($D$4='Class-10 Report'!$J$6,ROUNDUP('Class-10 Data entry'!N43,0),IF($D$4='Class-10 Report'!$K$6,ROUNDUP('Class-10 Data entry'!O43,0),IF($D$4='Class-10 Report'!$M$6,ROUNDUP('Class-10 Data entry'!Q43,0),"")))))),"")</f>
        <v>0</v>
      </c>
      <c r="AA41" s="15">
        <f>IFERROR(IF($D$4="","",IF($D$4='Class-10 Report'!$H$6,ROUNDUP('Class-10 Data entry'!R43,0),IF($D$4='Class-10 Report'!$I$6,ROUNDUP('Class-10 Data entry'!S43,0),IF($D$4='Class-10 Report'!$J$6,ROUNDUP('Class-10 Data entry'!T43,0),IF($D$4='Class-10 Report'!$K$6,ROUNDUP('Class-10 Data entry'!U43,0),IF($D$4='Class-10 Report'!$M$6,ROUNDUP('Class-10 Data entry'!W43,0),"")))))),"")</f>
        <v>0</v>
      </c>
    </row>
    <row r="42" spans="1:27" ht="15.75">
      <c r="A42" s="5" t="str">
        <f>IF('Class-10 Data entry'!A44="","",IF('Class-10 Data entry'!A44=0,"",'Class-10 Data entry'!A44))</f>
        <v/>
      </c>
      <c r="B42" s="5" t="str">
        <f>IF('Class-10 Data entry'!B44="","",'Class-10 Data entry'!B44)</f>
        <v/>
      </c>
      <c r="C42" s="45" t="str">
        <f>IF('Class-10 Data entry'!C44="","",UPPER('Class-10 Data entry'!C44))</f>
        <v/>
      </c>
      <c r="D42" s="5" t="str">
        <f>IF('Class-10 Data entry'!D44="","",'Class-10 Data entry'!D44)</f>
        <v/>
      </c>
      <c r="E42" s="5" t="str">
        <f>IF('Class-10 Data entry'!E44="","",'Class-10 Data entry'!E44)</f>
        <v/>
      </c>
      <c r="F42" s="5" t="str">
        <f>IF('Class-10 Data entry'!F44:H44="","",ROUNDUP(AVERAGE('Class-10 Data entry'!F44:H44)*45%,0))</f>
        <v/>
      </c>
      <c r="G42" s="5" t="str">
        <f>IF('Class-10 Data entry'!J44="","",ROUNDUP('Class-10 Data entry'!K44*25%,0))</f>
        <v/>
      </c>
      <c r="H42" s="5" t="str">
        <f t="shared" si="0"/>
        <v/>
      </c>
      <c r="I42" s="5" t="str">
        <f t="shared" si="1"/>
        <v/>
      </c>
      <c r="J42" s="53" t="str">
        <f t="shared" si="2"/>
        <v/>
      </c>
      <c r="Z42" s="15">
        <f>IFERROR(IF($D$4="","",IF($D$4='Class-10 Report'!$H$6,ROUNDUP('Class-10 Data entry'!L44,0),IF($D$4='Class-10 Report'!$I$6,ROUNDUP('Class-10 Data entry'!M44,0),IF($D$4='Class-10 Report'!$J$6,ROUNDUP('Class-10 Data entry'!N44,0),IF($D$4='Class-10 Report'!$K$6,ROUNDUP('Class-10 Data entry'!O44,0),IF($D$4='Class-10 Report'!$M$6,ROUNDUP('Class-10 Data entry'!Q44,0),"")))))),"")</f>
        <v>0</v>
      </c>
      <c r="AA42" s="15">
        <f>IFERROR(IF($D$4="","",IF($D$4='Class-10 Report'!$H$6,ROUNDUP('Class-10 Data entry'!R44,0),IF($D$4='Class-10 Report'!$I$6,ROUNDUP('Class-10 Data entry'!S44,0),IF($D$4='Class-10 Report'!$J$6,ROUNDUP('Class-10 Data entry'!T44,0),IF($D$4='Class-10 Report'!$K$6,ROUNDUP('Class-10 Data entry'!U44,0),IF($D$4='Class-10 Report'!$M$6,ROUNDUP('Class-10 Data entry'!W44,0),"")))))),"")</f>
        <v>0</v>
      </c>
    </row>
    <row r="43" spans="1:27" ht="15.75">
      <c r="A43" s="5" t="str">
        <f>IF('Class-10 Data entry'!A45="","",IF('Class-10 Data entry'!A45=0,"",'Class-10 Data entry'!A45))</f>
        <v/>
      </c>
      <c r="B43" s="5" t="str">
        <f>IF('Class-10 Data entry'!B45="","",'Class-10 Data entry'!B45)</f>
        <v/>
      </c>
      <c r="C43" s="45" t="str">
        <f>IF('Class-10 Data entry'!C45="","",UPPER('Class-10 Data entry'!C45))</f>
        <v/>
      </c>
      <c r="D43" s="5" t="str">
        <f>IF('Class-10 Data entry'!D45="","",'Class-10 Data entry'!D45)</f>
        <v/>
      </c>
      <c r="E43" s="5" t="str">
        <f>IF('Class-10 Data entry'!E45="","",'Class-10 Data entry'!E45)</f>
        <v/>
      </c>
      <c r="F43" s="5" t="str">
        <f>IF('Class-10 Data entry'!F45:H45="","",ROUNDUP(AVERAGE('Class-10 Data entry'!F45:H45)*45%,0))</f>
        <v/>
      </c>
      <c r="G43" s="5" t="str">
        <f>IF('Class-10 Data entry'!J45="","",ROUNDUP('Class-10 Data entry'!K45*25%,0))</f>
        <v/>
      </c>
      <c r="H43" s="5" t="str">
        <f t="shared" si="0"/>
        <v/>
      </c>
      <c r="I43" s="5" t="str">
        <f t="shared" si="1"/>
        <v/>
      </c>
      <c r="J43" s="53" t="str">
        <f t="shared" si="2"/>
        <v/>
      </c>
      <c r="Z43" s="15">
        <f>IFERROR(IF($D$4="","",IF($D$4='Class-10 Report'!$H$6,ROUNDUP('Class-10 Data entry'!L45,0),IF($D$4='Class-10 Report'!$I$6,ROUNDUP('Class-10 Data entry'!M45,0),IF($D$4='Class-10 Report'!$J$6,ROUNDUP('Class-10 Data entry'!N45,0),IF($D$4='Class-10 Report'!$K$6,ROUNDUP('Class-10 Data entry'!O45,0),IF($D$4='Class-10 Report'!$M$6,ROUNDUP('Class-10 Data entry'!Q45,0),"")))))),"")</f>
        <v>0</v>
      </c>
      <c r="AA43" s="15">
        <f>IFERROR(IF($D$4="","",IF($D$4='Class-10 Report'!$H$6,ROUNDUP('Class-10 Data entry'!R45,0),IF($D$4='Class-10 Report'!$I$6,ROUNDUP('Class-10 Data entry'!S45,0),IF($D$4='Class-10 Report'!$J$6,ROUNDUP('Class-10 Data entry'!T45,0),IF($D$4='Class-10 Report'!$K$6,ROUNDUP('Class-10 Data entry'!U45,0),IF($D$4='Class-10 Report'!$M$6,ROUNDUP('Class-10 Data entry'!W45,0),"")))))),"")</f>
        <v>0</v>
      </c>
    </row>
    <row r="44" spans="1:27" ht="15.75">
      <c r="A44" s="5" t="str">
        <f>IF('Class-10 Data entry'!A46="","",IF('Class-10 Data entry'!A46=0,"",'Class-10 Data entry'!A46))</f>
        <v/>
      </c>
      <c r="B44" s="5" t="str">
        <f>IF('Class-10 Data entry'!B46="","",'Class-10 Data entry'!B46)</f>
        <v/>
      </c>
      <c r="C44" s="45" t="str">
        <f>IF('Class-10 Data entry'!C46="","",UPPER('Class-10 Data entry'!C46))</f>
        <v/>
      </c>
      <c r="D44" s="5" t="str">
        <f>IF('Class-10 Data entry'!D46="","",'Class-10 Data entry'!D46)</f>
        <v/>
      </c>
      <c r="E44" s="5" t="str">
        <f>IF('Class-10 Data entry'!E46="","",'Class-10 Data entry'!E46)</f>
        <v/>
      </c>
      <c r="F44" s="5" t="str">
        <f>IF('Class-10 Data entry'!F46:H46="","",ROUNDUP(AVERAGE('Class-10 Data entry'!F46:H46)*45%,0))</f>
        <v/>
      </c>
      <c r="G44" s="5" t="str">
        <f>IF('Class-10 Data entry'!J46="","",ROUNDUP('Class-10 Data entry'!K46*25%,0))</f>
        <v/>
      </c>
      <c r="H44" s="5" t="str">
        <f t="shared" si="0"/>
        <v/>
      </c>
      <c r="I44" s="5" t="str">
        <f t="shared" si="1"/>
        <v/>
      </c>
      <c r="J44" s="53" t="str">
        <f t="shared" si="2"/>
        <v/>
      </c>
      <c r="Z44" s="15">
        <f>IFERROR(IF($D$4="","",IF($D$4='Class-10 Report'!$H$6,ROUNDUP('Class-10 Data entry'!L46,0),IF($D$4='Class-10 Report'!$I$6,ROUNDUP('Class-10 Data entry'!M46,0),IF($D$4='Class-10 Report'!$J$6,ROUNDUP('Class-10 Data entry'!N46,0),IF($D$4='Class-10 Report'!$K$6,ROUNDUP('Class-10 Data entry'!O46,0),IF($D$4='Class-10 Report'!$M$6,ROUNDUP('Class-10 Data entry'!Q46,0),"")))))),"")</f>
        <v>0</v>
      </c>
      <c r="AA44" s="15">
        <f>IFERROR(IF($D$4="","",IF($D$4='Class-10 Report'!$H$6,ROUNDUP('Class-10 Data entry'!R46,0),IF($D$4='Class-10 Report'!$I$6,ROUNDUP('Class-10 Data entry'!S46,0),IF($D$4='Class-10 Report'!$J$6,ROUNDUP('Class-10 Data entry'!T46,0),IF($D$4='Class-10 Report'!$K$6,ROUNDUP('Class-10 Data entry'!U46,0),IF($D$4='Class-10 Report'!$M$6,ROUNDUP('Class-10 Data entry'!W46,0),"")))))),"")</f>
        <v>0</v>
      </c>
    </row>
    <row r="45" spans="1:27" ht="15.75">
      <c r="A45" s="5" t="str">
        <f>IF('Class-10 Data entry'!A47="","",IF('Class-10 Data entry'!A47=0,"",'Class-10 Data entry'!A47))</f>
        <v/>
      </c>
      <c r="B45" s="5" t="str">
        <f>IF('Class-10 Data entry'!B47="","",'Class-10 Data entry'!B47)</f>
        <v/>
      </c>
      <c r="C45" s="45" t="str">
        <f>IF('Class-10 Data entry'!C47="","",UPPER('Class-10 Data entry'!C47))</f>
        <v/>
      </c>
      <c r="D45" s="5" t="str">
        <f>IF('Class-10 Data entry'!D47="","",'Class-10 Data entry'!D47)</f>
        <v/>
      </c>
      <c r="E45" s="5" t="str">
        <f>IF('Class-10 Data entry'!E47="","",'Class-10 Data entry'!E47)</f>
        <v/>
      </c>
      <c r="F45" s="5" t="str">
        <f>IF('Class-10 Data entry'!F47:H47="","",ROUNDUP(AVERAGE('Class-10 Data entry'!F47:H47)*45%,0))</f>
        <v/>
      </c>
      <c r="G45" s="5" t="str">
        <f>IF('Class-10 Data entry'!J47="","",ROUNDUP('Class-10 Data entry'!K47*25%,0))</f>
        <v/>
      </c>
      <c r="H45" s="5" t="str">
        <f t="shared" si="0"/>
        <v/>
      </c>
      <c r="I45" s="5" t="str">
        <f t="shared" si="1"/>
        <v/>
      </c>
      <c r="J45" s="53" t="str">
        <f t="shared" si="2"/>
        <v/>
      </c>
      <c r="Z45" s="15">
        <f>IFERROR(IF($D$4="","",IF($D$4='Class-10 Report'!$H$6,ROUNDUP('Class-10 Data entry'!L47,0),IF($D$4='Class-10 Report'!$I$6,ROUNDUP('Class-10 Data entry'!M47,0),IF($D$4='Class-10 Report'!$J$6,ROUNDUP('Class-10 Data entry'!N47,0),IF($D$4='Class-10 Report'!$K$6,ROUNDUP('Class-10 Data entry'!O47,0),IF($D$4='Class-10 Report'!$M$6,ROUNDUP('Class-10 Data entry'!Q47,0),"")))))),"")</f>
        <v>0</v>
      </c>
      <c r="AA45" s="15">
        <f>IFERROR(IF($D$4="","",IF($D$4='Class-10 Report'!$H$6,ROUNDUP('Class-10 Data entry'!R47,0),IF($D$4='Class-10 Report'!$I$6,ROUNDUP('Class-10 Data entry'!S47,0),IF($D$4='Class-10 Report'!$J$6,ROUNDUP('Class-10 Data entry'!T47,0),IF($D$4='Class-10 Report'!$K$6,ROUNDUP('Class-10 Data entry'!U47,0),IF($D$4='Class-10 Report'!$M$6,ROUNDUP('Class-10 Data entry'!W47,0),"")))))),"")</f>
        <v>0</v>
      </c>
    </row>
    <row r="46" spans="1:27" ht="15.75">
      <c r="A46" s="5" t="str">
        <f>IF('Class-10 Data entry'!A48="","",IF('Class-10 Data entry'!A48=0,"",'Class-10 Data entry'!A48))</f>
        <v/>
      </c>
      <c r="B46" s="5" t="str">
        <f>IF('Class-10 Data entry'!B48="","",'Class-10 Data entry'!B48)</f>
        <v/>
      </c>
      <c r="C46" s="45" t="str">
        <f>IF('Class-10 Data entry'!C48="","",UPPER('Class-10 Data entry'!C48))</f>
        <v/>
      </c>
      <c r="D46" s="5" t="str">
        <f>IF('Class-10 Data entry'!D48="","",'Class-10 Data entry'!D48)</f>
        <v/>
      </c>
      <c r="E46" s="5" t="str">
        <f>IF('Class-10 Data entry'!E48="","",'Class-10 Data entry'!E48)</f>
        <v/>
      </c>
      <c r="F46" s="5" t="str">
        <f>IF('Class-10 Data entry'!F48:H48="","",ROUNDUP(AVERAGE('Class-10 Data entry'!F48:H48)*45%,0))</f>
        <v/>
      </c>
      <c r="G46" s="5" t="str">
        <f>IF('Class-10 Data entry'!J48="","",ROUNDUP('Class-10 Data entry'!K48*25%,0))</f>
        <v/>
      </c>
      <c r="H46" s="5" t="str">
        <f t="shared" si="0"/>
        <v/>
      </c>
      <c r="I46" s="5" t="str">
        <f t="shared" si="1"/>
        <v/>
      </c>
      <c r="J46" s="53" t="str">
        <f t="shared" si="2"/>
        <v/>
      </c>
      <c r="Z46" s="15">
        <f>IFERROR(IF($D$4="","",IF($D$4='Class-10 Report'!$H$6,ROUNDUP('Class-10 Data entry'!L48,0),IF($D$4='Class-10 Report'!$I$6,ROUNDUP('Class-10 Data entry'!M48,0),IF($D$4='Class-10 Report'!$J$6,ROUNDUP('Class-10 Data entry'!N48,0),IF($D$4='Class-10 Report'!$K$6,ROUNDUP('Class-10 Data entry'!O48,0),IF($D$4='Class-10 Report'!$M$6,ROUNDUP('Class-10 Data entry'!Q48,0),"")))))),"")</f>
        <v>0</v>
      </c>
      <c r="AA46" s="15">
        <f>IFERROR(IF($D$4="","",IF($D$4='Class-10 Report'!$H$6,ROUNDUP('Class-10 Data entry'!R48,0),IF($D$4='Class-10 Report'!$I$6,ROUNDUP('Class-10 Data entry'!S48,0),IF($D$4='Class-10 Report'!$J$6,ROUNDUP('Class-10 Data entry'!T48,0),IF($D$4='Class-10 Report'!$K$6,ROUNDUP('Class-10 Data entry'!U48,0),IF($D$4='Class-10 Report'!$M$6,ROUNDUP('Class-10 Data entry'!W48,0),"")))))),"")</f>
        <v>0</v>
      </c>
    </row>
    <row r="47" spans="1:27" ht="15.75">
      <c r="A47" s="5" t="str">
        <f>IF('Class-10 Data entry'!A49="","",IF('Class-10 Data entry'!A49=0,"",'Class-10 Data entry'!A49))</f>
        <v/>
      </c>
      <c r="B47" s="5" t="str">
        <f>IF('Class-10 Data entry'!B49="","",'Class-10 Data entry'!B49)</f>
        <v/>
      </c>
      <c r="C47" s="45" t="str">
        <f>IF('Class-10 Data entry'!C49="","",UPPER('Class-10 Data entry'!C49))</f>
        <v/>
      </c>
      <c r="D47" s="5" t="str">
        <f>IF('Class-10 Data entry'!D49="","",'Class-10 Data entry'!D49)</f>
        <v/>
      </c>
      <c r="E47" s="5" t="str">
        <f>IF('Class-10 Data entry'!E49="","",'Class-10 Data entry'!E49)</f>
        <v/>
      </c>
      <c r="F47" s="5" t="str">
        <f>IF('Class-10 Data entry'!F49:H49="","",ROUNDUP(AVERAGE('Class-10 Data entry'!F49:H49)*45%,0))</f>
        <v/>
      </c>
      <c r="G47" s="5" t="str">
        <f>IF('Class-10 Data entry'!J49="","",ROUNDUP('Class-10 Data entry'!K49*25%,0))</f>
        <v/>
      </c>
      <c r="H47" s="5" t="str">
        <f t="shared" si="0"/>
        <v/>
      </c>
      <c r="I47" s="5" t="str">
        <f t="shared" si="1"/>
        <v/>
      </c>
      <c r="J47" s="53" t="str">
        <f t="shared" si="2"/>
        <v/>
      </c>
      <c r="Z47" s="15">
        <f>IFERROR(IF($D$4="","",IF($D$4='Class-10 Report'!$H$6,ROUNDUP('Class-10 Data entry'!L49,0),IF($D$4='Class-10 Report'!$I$6,ROUNDUP('Class-10 Data entry'!M49,0),IF($D$4='Class-10 Report'!$J$6,ROUNDUP('Class-10 Data entry'!N49,0),IF($D$4='Class-10 Report'!$K$6,ROUNDUP('Class-10 Data entry'!O49,0),IF($D$4='Class-10 Report'!$M$6,ROUNDUP('Class-10 Data entry'!Q49,0),"")))))),"")</f>
        <v>0</v>
      </c>
      <c r="AA47" s="15">
        <f>IFERROR(IF($D$4="","",IF($D$4='Class-10 Report'!$H$6,ROUNDUP('Class-10 Data entry'!R49,0),IF($D$4='Class-10 Report'!$I$6,ROUNDUP('Class-10 Data entry'!S49,0),IF($D$4='Class-10 Report'!$J$6,ROUNDUP('Class-10 Data entry'!T49,0),IF($D$4='Class-10 Report'!$K$6,ROUNDUP('Class-10 Data entry'!U49,0),IF($D$4='Class-10 Report'!$M$6,ROUNDUP('Class-10 Data entry'!W49,0),"")))))),"")</f>
        <v>0</v>
      </c>
    </row>
    <row r="48" spans="1:27" ht="15.75">
      <c r="A48" s="5" t="str">
        <f>IF('Class-10 Data entry'!A50="","",IF('Class-10 Data entry'!A50=0,"",'Class-10 Data entry'!A50))</f>
        <v/>
      </c>
      <c r="B48" s="5" t="str">
        <f>IF('Class-10 Data entry'!B50="","",'Class-10 Data entry'!B50)</f>
        <v/>
      </c>
      <c r="C48" s="45" t="str">
        <f>IF('Class-10 Data entry'!C50="","",UPPER('Class-10 Data entry'!C50))</f>
        <v/>
      </c>
      <c r="D48" s="5" t="str">
        <f>IF('Class-10 Data entry'!D50="","",'Class-10 Data entry'!D50)</f>
        <v/>
      </c>
      <c r="E48" s="5" t="str">
        <f>IF('Class-10 Data entry'!E50="","",'Class-10 Data entry'!E50)</f>
        <v/>
      </c>
      <c r="F48" s="5" t="str">
        <f>IF('Class-10 Data entry'!F50:H50="","",ROUNDUP(AVERAGE('Class-10 Data entry'!F50:H50)*45%,0))</f>
        <v/>
      </c>
      <c r="G48" s="5" t="str">
        <f>IF('Class-10 Data entry'!J50="","",ROUNDUP('Class-10 Data entry'!K50*25%,0))</f>
        <v/>
      </c>
      <c r="H48" s="5" t="str">
        <f t="shared" si="0"/>
        <v/>
      </c>
      <c r="I48" s="5" t="str">
        <f t="shared" si="1"/>
        <v/>
      </c>
      <c r="J48" s="53" t="str">
        <f t="shared" si="2"/>
        <v/>
      </c>
      <c r="Z48" s="15">
        <f>IFERROR(IF($D$4="","",IF($D$4='Class-10 Report'!$H$6,ROUNDUP('Class-10 Data entry'!L50,0),IF($D$4='Class-10 Report'!$I$6,ROUNDUP('Class-10 Data entry'!M50,0),IF($D$4='Class-10 Report'!$J$6,ROUNDUP('Class-10 Data entry'!N50,0),IF($D$4='Class-10 Report'!$K$6,ROUNDUP('Class-10 Data entry'!O50,0),IF($D$4='Class-10 Report'!$M$6,ROUNDUP('Class-10 Data entry'!Q50,0),"")))))),"")</f>
        <v>0</v>
      </c>
      <c r="AA48" s="15">
        <f>IFERROR(IF($D$4="","",IF($D$4='Class-10 Report'!$H$6,ROUNDUP('Class-10 Data entry'!R50,0),IF($D$4='Class-10 Report'!$I$6,ROUNDUP('Class-10 Data entry'!S50,0),IF($D$4='Class-10 Report'!$J$6,ROUNDUP('Class-10 Data entry'!T50,0),IF($D$4='Class-10 Report'!$K$6,ROUNDUP('Class-10 Data entry'!U50,0),IF($D$4='Class-10 Report'!$M$6,ROUNDUP('Class-10 Data entry'!W50,0),"")))))),"")</f>
        <v>0</v>
      </c>
    </row>
    <row r="49" spans="1:27" ht="15.75">
      <c r="A49" s="5" t="str">
        <f>IF('Class-10 Data entry'!A51="","",IF('Class-10 Data entry'!A51=0,"",'Class-10 Data entry'!A51))</f>
        <v/>
      </c>
      <c r="B49" s="5" t="str">
        <f>IF('Class-10 Data entry'!B51="","",'Class-10 Data entry'!B51)</f>
        <v/>
      </c>
      <c r="C49" s="45" t="str">
        <f>IF('Class-10 Data entry'!C51="","",UPPER('Class-10 Data entry'!C51))</f>
        <v/>
      </c>
      <c r="D49" s="5" t="str">
        <f>IF('Class-10 Data entry'!D51="","",'Class-10 Data entry'!D51)</f>
        <v/>
      </c>
      <c r="E49" s="5" t="str">
        <f>IF('Class-10 Data entry'!E51="","",'Class-10 Data entry'!E51)</f>
        <v/>
      </c>
      <c r="F49" s="5" t="str">
        <f>IF('Class-10 Data entry'!F51:H51="","",ROUNDUP(AVERAGE('Class-10 Data entry'!F51:H51)*45%,0))</f>
        <v/>
      </c>
      <c r="G49" s="5" t="str">
        <f>IF('Class-10 Data entry'!J51="","",ROUNDUP('Class-10 Data entry'!K51*25%,0))</f>
        <v/>
      </c>
      <c r="H49" s="5" t="str">
        <f t="shared" si="0"/>
        <v/>
      </c>
      <c r="I49" s="5" t="str">
        <f t="shared" si="1"/>
        <v/>
      </c>
      <c r="J49" s="53" t="str">
        <f t="shared" si="2"/>
        <v/>
      </c>
      <c r="Z49" s="15">
        <f>IFERROR(IF($D$4="","",IF($D$4='Class-10 Report'!$H$6,ROUNDUP('Class-10 Data entry'!L51,0),IF($D$4='Class-10 Report'!$I$6,ROUNDUP('Class-10 Data entry'!M51,0),IF($D$4='Class-10 Report'!$J$6,ROUNDUP('Class-10 Data entry'!N51,0),IF($D$4='Class-10 Report'!$K$6,ROUNDUP('Class-10 Data entry'!O51,0),IF($D$4='Class-10 Report'!$M$6,ROUNDUP('Class-10 Data entry'!Q51,0),"")))))),"")</f>
        <v>0</v>
      </c>
      <c r="AA49" s="15">
        <f>IFERROR(IF($D$4="","",IF($D$4='Class-10 Report'!$H$6,ROUNDUP('Class-10 Data entry'!R51,0),IF($D$4='Class-10 Report'!$I$6,ROUNDUP('Class-10 Data entry'!S51,0),IF($D$4='Class-10 Report'!$J$6,ROUNDUP('Class-10 Data entry'!T51,0),IF($D$4='Class-10 Report'!$K$6,ROUNDUP('Class-10 Data entry'!U51,0),IF($D$4='Class-10 Report'!$M$6,ROUNDUP('Class-10 Data entry'!W51,0),"")))))),"")</f>
        <v>0</v>
      </c>
    </row>
    <row r="50" spans="1:27" ht="15.75">
      <c r="A50" s="5" t="str">
        <f>IF('Class-10 Data entry'!A52="","",IF('Class-10 Data entry'!A52=0,"",'Class-10 Data entry'!A52))</f>
        <v/>
      </c>
      <c r="B50" s="5" t="str">
        <f>IF('Class-10 Data entry'!B52="","",'Class-10 Data entry'!B52)</f>
        <v/>
      </c>
      <c r="C50" s="45" t="str">
        <f>IF('Class-10 Data entry'!C52="","",UPPER('Class-10 Data entry'!C52))</f>
        <v/>
      </c>
      <c r="D50" s="5" t="str">
        <f>IF('Class-10 Data entry'!D52="","",'Class-10 Data entry'!D52)</f>
        <v/>
      </c>
      <c r="E50" s="5" t="str">
        <f>IF('Class-10 Data entry'!E52="","",'Class-10 Data entry'!E52)</f>
        <v/>
      </c>
      <c r="F50" s="5" t="str">
        <f>IF('Class-10 Data entry'!F52:H52="","",ROUNDUP(AVERAGE('Class-10 Data entry'!F52:H52)*45%,0))</f>
        <v/>
      </c>
      <c r="G50" s="5" t="str">
        <f>IF('Class-10 Data entry'!J52="","",ROUNDUP('Class-10 Data entry'!K52*25%,0))</f>
        <v/>
      </c>
      <c r="H50" s="5" t="str">
        <f t="shared" si="0"/>
        <v/>
      </c>
      <c r="I50" s="5" t="str">
        <f t="shared" si="1"/>
        <v/>
      </c>
      <c r="J50" s="53" t="str">
        <f t="shared" si="2"/>
        <v/>
      </c>
      <c r="Z50" s="15">
        <f>IFERROR(IF($D$4="","",IF($D$4='Class-10 Report'!$H$6,ROUNDUP('Class-10 Data entry'!L52,0),IF($D$4='Class-10 Report'!$I$6,ROUNDUP('Class-10 Data entry'!M52,0),IF($D$4='Class-10 Report'!$J$6,ROUNDUP('Class-10 Data entry'!N52,0),IF($D$4='Class-10 Report'!$K$6,ROUNDUP('Class-10 Data entry'!O52,0),IF($D$4='Class-10 Report'!$M$6,ROUNDUP('Class-10 Data entry'!Q52,0),"")))))),"")</f>
        <v>0</v>
      </c>
      <c r="AA50" s="15">
        <f>IFERROR(IF($D$4="","",IF($D$4='Class-10 Report'!$H$6,ROUNDUP('Class-10 Data entry'!R52,0),IF($D$4='Class-10 Report'!$I$6,ROUNDUP('Class-10 Data entry'!S52,0),IF($D$4='Class-10 Report'!$J$6,ROUNDUP('Class-10 Data entry'!T52,0),IF($D$4='Class-10 Report'!$K$6,ROUNDUP('Class-10 Data entry'!U52,0),IF($D$4='Class-10 Report'!$M$6,ROUNDUP('Class-10 Data entry'!W52,0),"")))))),"")</f>
        <v>0</v>
      </c>
    </row>
    <row r="51" spans="1:27" ht="15.75">
      <c r="A51" s="5" t="str">
        <f>IF('Class-10 Data entry'!A53="","",IF('Class-10 Data entry'!A53=0,"",'Class-10 Data entry'!A53))</f>
        <v/>
      </c>
      <c r="B51" s="5" t="str">
        <f>IF('Class-10 Data entry'!B53="","",'Class-10 Data entry'!B53)</f>
        <v/>
      </c>
      <c r="C51" s="45" t="str">
        <f>IF('Class-10 Data entry'!C53="","",UPPER('Class-10 Data entry'!C53))</f>
        <v/>
      </c>
      <c r="D51" s="5" t="str">
        <f>IF('Class-10 Data entry'!D53="","",'Class-10 Data entry'!D53)</f>
        <v/>
      </c>
      <c r="E51" s="5" t="str">
        <f>IF('Class-10 Data entry'!E53="","",'Class-10 Data entry'!E53)</f>
        <v/>
      </c>
      <c r="F51" s="5" t="str">
        <f>IF('Class-10 Data entry'!F53:H53="","",ROUNDUP(AVERAGE('Class-10 Data entry'!F53:H53)*45%,0))</f>
        <v/>
      </c>
      <c r="G51" s="5" t="str">
        <f>IF('Class-10 Data entry'!J53="","",ROUNDUP('Class-10 Data entry'!K53*25%,0))</f>
        <v/>
      </c>
      <c r="H51" s="5" t="str">
        <f t="shared" si="0"/>
        <v/>
      </c>
      <c r="I51" s="5" t="str">
        <f t="shared" si="1"/>
        <v/>
      </c>
      <c r="J51" s="53" t="str">
        <f t="shared" si="2"/>
        <v/>
      </c>
      <c r="Z51" s="15">
        <f>IFERROR(IF($D$4="","",IF($D$4='Class-10 Report'!$H$6,ROUNDUP('Class-10 Data entry'!L53,0),IF($D$4='Class-10 Report'!$I$6,ROUNDUP('Class-10 Data entry'!M53,0),IF($D$4='Class-10 Report'!$J$6,ROUNDUP('Class-10 Data entry'!N53,0),IF($D$4='Class-10 Report'!$K$6,ROUNDUP('Class-10 Data entry'!O53,0),IF($D$4='Class-10 Report'!$M$6,ROUNDUP('Class-10 Data entry'!Q53,0),"")))))),"")</f>
        <v>0</v>
      </c>
      <c r="AA51" s="15">
        <f>IFERROR(IF($D$4="","",IF($D$4='Class-10 Report'!$H$6,ROUNDUP('Class-10 Data entry'!R53,0),IF($D$4='Class-10 Report'!$I$6,ROUNDUP('Class-10 Data entry'!S53,0),IF($D$4='Class-10 Report'!$J$6,ROUNDUP('Class-10 Data entry'!T53,0),IF($D$4='Class-10 Report'!$K$6,ROUNDUP('Class-10 Data entry'!U53,0),IF($D$4='Class-10 Report'!$M$6,ROUNDUP('Class-10 Data entry'!W53,0),"")))))),"")</f>
        <v>0</v>
      </c>
    </row>
    <row r="52" spans="1:27" ht="15.75">
      <c r="A52" s="5" t="str">
        <f>IF('Class-10 Data entry'!A54="","",IF('Class-10 Data entry'!A54=0,"",'Class-10 Data entry'!A54))</f>
        <v/>
      </c>
      <c r="B52" s="5" t="str">
        <f>IF('Class-10 Data entry'!B54="","",'Class-10 Data entry'!B54)</f>
        <v/>
      </c>
      <c r="C52" s="45" t="str">
        <f>IF('Class-10 Data entry'!C54="","",UPPER('Class-10 Data entry'!C54))</f>
        <v/>
      </c>
      <c r="D52" s="5" t="str">
        <f>IF('Class-10 Data entry'!D54="","",'Class-10 Data entry'!D54)</f>
        <v/>
      </c>
      <c r="E52" s="5" t="str">
        <f>IF('Class-10 Data entry'!E54="","",'Class-10 Data entry'!E54)</f>
        <v/>
      </c>
      <c r="F52" s="5" t="str">
        <f>IF('Class-10 Data entry'!F54:H54="","",ROUNDUP(AVERAGE('Class-10 Data entry'!F54:H54)*45%,0))</f>
        <v/>
      </c>
      <c r="G52" s="5" t="str">
        <f>IF('Class-10 Data entry'!J54="","",ROUNDUP('Class-10 Data entry'!K54*25%,0))</f>
        <v/>
      </c>
      <c r="H52" s="5" t="str">
        <f t="shared" si="0"/>
        <v/>
      </c>
      <c r="I52" s="5" t="str">
        <f t="shared" si="1"/>
        <v/>
      </c>
      <c r="J52" s="53" t="str">
        <f t="shared" si="2"/>
        <v/>
      </c>
      <c r="Z52" s="15">
        <f>IFERROR(IF($D$4="","",IF($D$4='Class-10 Report'!$H$6,ROUNDUP('Class-10 Data entry'!L54,0),IF($D$4='Class-10 Report'!$I$6,ROUNDUP('Class-10 Data entry'!M54,0),IF($D$4='Class-10 Report'!$J$6,ROUNDUP('Class-10 Data entry'!N54,0),IF($D$4='Class-10 Report'!$K$6,ROUNDUP('Class-10 Data entry'!O54,0),IF($D$4='Class-10 Report'!$M$6,ROUNDUP('Class-10 Data entry'!Q54,0),"")))))),"")</f>
        <v>0</v>
      </c>
      <c r="AA52" s="15">
        <f>IFERROR(IF($D$4="","",IF($D$4='Class-10 Report'!$H$6,ROUNDUP('Class-10 Data entry'!R54,0),IF($D$4='Class-10 Report'!$I$6,ROUNDUP('Class-10 Data entry'!S54,0),IF($D$4='Class-10 Report'!$J$6,ROUNDUP('Class-10 Data entry'!T54,0),IF($D$4='Class-10 Report'!$K$6,ROUNDUP('Class-10 Data entry'!U54,0),IF($D$4='Class-10 Report'!$M$6,ROUNDUP('Class-10 Data entry'!W54,0),"")))))),"")</f>
        <v>0</v>
      </c>
    </row>
    <row r="53" spans="1:27" ht="15.75">
      <c r="A53" s="5" t="str">
        <f>IF('Class-10 Data entry'!A55="","",IF('Class-10 Data entry'!A55=0,"",'Class-10 Data entry'!A55))</f>
        <v/>
      </c>
      <c r="B53" s="5" t="str">
        <f>IF('Class-10 Data entry'!B55="","",'Class-10 Data entry'!B55)</f>
        <v/>
      </c>
      <c r="C53" s="45" t="str">
        <f>IF('Class-10 Data entry'!C55="","",UPPER('Class-10 Data entry'!C55))</f>
        <v/>
      </c>
      <c r="D53" s="5" t="str">
        <f>IF('Class-10 Data entry'!D55="","",'Class-10 Data entry'!D55)</f>
        <v/>
      </c>
      <c r="E53" s="5" t="str">
        <f>IF('Class-10 Data entry'!E55="","",'Class-10 Data entry'!E55)</f>
        <v/>
      </c>
      <c r="F53" s="5" t="str">
        <f>IF('Class-10 Data entry'!F55:H55="","",ROUNDUP(AVERAGE('Class-10 Data entry'!F55:H55)*45%,0))</f>
        <v/>
      </c>
      <c r="G53" s="5" t="str">
        <f>IF('Class-10 Data entry'!J55="","",ROUNDUP('Class-10 Data entry'!K55*25%,0))</f>
        <v/>
      </c>
      <c r="H53" s="5" t="str">
        <f t="shared" si="0"/>
        <v/>
      </c>
      <c r="I53" s="5" t="str">
        <f t="shared" si="1"/>
        <v/>
      </c>
      <c r="J53" s="53" t="str">
        <f t="shared" si="2"/>
        <v/>
      </c>
      <c r="Z53" s="15">
        <f>IFERROR(IF($D$4="","",IF($D$4='Class-10 Report'!$H$6,ROUNDUP('Class-10 Data entry'!L55,0),IF($D$4='Class-10 Report'!$I$6,ROUNDUP('Class-10 Data entry'!M55,0),IF($D$4='Class-10 Report'!$J$6,ROUNDUP('Class-10 Data entry'!N55,0),IF($D$4='Class-10 Report'!$K$6,ROUNDUP('Class-10 Data entry'!O55,0),IF($D$4='Class-10 Report'!$M$6,ROUNDUP('Class-10 Data entry'!Q55,0),"")))))),"")</f>
        <v>0</v>
      </c>
      <c r="AA53" s="15">
        <f>IFERROR(IF($D$4="","",IF($D$4='Class-10 Report'!$H$6,ROUNDUP('Class-10 Data entry'!R55,0),IF($D$4='Class-10 Report'!$I$6,ROUNDUP('Class-10 Data entry'!S55,0),IF($D$4='Class-10 Report'!$J$6,ROUNDUP('Class-10 Data entry'!T55,0),IF($D$4='Class-10 Report'!$K$6,ROUNDUP('Class-10 Data entry'!U55,0),IF($D$4='Class-10 Report'!$M$6,ROUNDUP('Class-10 Data entry'!W55,0),"")))))),"")</f>
        <v>0</v>
      </c>
    </row>
    <row r="54" spans="1:27" ht="15.75">
      <c r="A54" s="5" t="str">
        <f>IF('Class-10 Data entry'!A56="","",IF('Class-10 Data entry'!A56=0,"",'Class-10 Data entry'!A56))</f>
        <v/>
      </c>
      <c r="B54" s="5" t="str">
        <f>IF('Class-10 Data entry'!B56="","",'Class-10 Data entry'!B56)</f>
        <v/>
      </c>
      <c r="C54" s="45" t="str">
        <f>IF('Class-10 Data entry'!C56="","",UPPER('Class-10 Data entry'!C56))</f>
        <v/>
      </c>
      <c r="D54" s="5" t="str">
        <f>IF('Class-10 Data entry'!D56="","",'Class-10 Data entry'!D56)</f>
        <v/>
      </c>
      <c r="E54" s="5" t="str">
        <f>IF('Class-10 Data entry'!E56="","",'Class-10 Data entry'!E56)</f>
        <v/>
      </c>
      <c r="F54" s="5" t="str">
        <f>IF('Class-10 Data entry'!F56:H56="","",ROUNDUP(AVERAGE('Class-10 Data entry'!F56:H56)*45%,0))</f>
        <v/>
      </c>
      <c r="G54" s="5" t="str">
        <f>IF('Class-10 Data entry'!J56="","",ROUNDUP('Class-10 Data entry'!K56*25%,0))</f>
        <v/>
      </c>
      <c r="H54" s="5" t="str">
        <f t="shared" si="0"/>
        <v/>
      </c>
      <c r="I54" s="5" t="str">
        <f t="shared" si="1"/>
        <v/>
      </c>
      <c r="J54" s="53" t="str">
        <f t="shared" si="2"/>
        <v/>
      </c>
      <c r="Z54" s="15">
        <f>IFERROR(IF($D$4="","",IF($D$4='Class-10 Report'!$H$6,ROUNDUP('Class-10 Data entry'!L56,0),IF($D$4='Class-10 Report'!$I$6,ROUNDUP('Class-10 Data entry'!M56,0),IF($D$4='Class-10 Report'!$J$6,ROUNDUP('Class-10 Data entry'!N56,0),IF($D$4='Class-10 Report'!$K$6,ROUNDUP('Class-10 Data entry'!O56,0),IF($D$4='Class-10 Report'!$M$6,ROUNDUP('Class-10 Data entry'!Q56,0),"")))))),"")</f>
        <v>0</v>
      </c>
      <c r="AA54" s="15">
        <f>IFERROR(IF($D$4="","",IF($D$4='Class-10 Report'!$H$6,ROUNDUP('Class-10 Data entry'!R56,0),IF($D$4='Class-10 Report'!$I$6,ROUNDUP('Class-10 Data entry'!S56,0),IF($D$4='Class-10 Report'!$J$6,ROUNDUP('Class-10 Data entry'!T56,0),IF($D$4='Class-10 Report'!$K$6,ROUNDUP('Class-10 Data entry'!U56,0),IF($D$4='Class-10 Report'!$M$6,ROUNDUP('Class-10 Data entry'!W56,0),"")))))),"")</f>
        <v>0</v>
      </c>
    </row>
    <row r="55" spans="1:27" ht="15.75">
      <c r="A55" s="5" t="str">
        <f>IF('Class-10 Data entry'!A57="","",IF('Class-10 Data entry'!A57=0,"",'Class-10 Data entry'!A57))</f>
        <v/>
      </c>
      <c r="B55" s="5" t="str">
        <f>IF('Class-10 Data entry'!B57="","",'Class-10 Data entry'!B57)</f>
        <v/>
      </c>
      <c r="C55" s="45" t="str">
        <f>IF('Class-10 Data entry'!C57="","",UPPER('Class-10 Data entry'!C57))</f>
        <v/>
      </c>
      <c r="D55" s="5" t="str">
        <f>IF('Class-10 Data entry'!D57="","",'Class-10 Data entry'!D57)</f>
        <v/>
      </c>
      <c r="E55" s="5" t="str">
        <f>IF('Class-10 Data entry'!E57="","",'Class-10 Data entry'!E57)</f>
        <v/>
      </c>
      <c r="F55" s="5" t="str">
        <f>IF('Class-10 Data entry'!F57:H57="","",ROUNDUP(AVERAGE('Class-10 Data entry'!F57:H57)*45%,0))</f>
        <v/>
      </c>
      <c r="G55" s="5" t="str">
        <f>IF('Class-10 Data entry'!J57="","",ROUNDUP('Class-10 Data entry'!K57*25%,0))</f>
        <v/>
      </c>
      <c r="H55" s="5" t="str">
        <f t="shared" si="0"/>
        <v/>
      </c>
      <c r="I55" s="5" t="str">
        <f t="shared" si="1"/>
        <v/>
      </c>
      <c r="J55" s="53" t="str">
        <f t="shared" si="2"/>
        <v/>
      </c>
      <c r="Z55" s="15">
        <f>IFERROR(IF($D$4="","",IF($D$4='Class-10 Report'!$H$6,ROUNDUP('Class-10 Data entry'!L57,0),IF($D$4='Class-10 Report'!$I$6,ROUNDUP('Class-10 Data entry'!M57,0),IF($D$4='Class-10 Report'!$J$6,ROUNDUP('Class-10 Data entry'!N57,0),IF($D$4='Class-10 Report'!$K$6,ROUNDUP('Class-10 Data entry'!O57,0),IF($D$4='Class-10 Report'!$M$6,ROUNDUP('Class-10 Data entry'!Q57,0),"")))))),"")</f>
        <v>0</v>
      </c>
      <c r="AA55" s="15">
        <f>IFERROR(IF($D$4="","",IF($D$4='Class-10 Report'!$H$6,ROUNDUP('Class-10 Data entry'!R57,0),IF($D$4='Class-10 Report'!$I$6,ROUNDUP('Class-10 Data entry'!S57,0),IF($D$4='Class-10 Report'!$J$6,ROUNDUP('Class-10 Data entry'!T57,0),IF($D$4='Class-10 Report'!$K$6,ROUNDUP('Class-10 Data entry'!U57,0),IF($D$4='Class-10 Report'!$M$6,ROUNDUP('Class-10 Data entry'!W57,0),"")))))),"")</f>
        <v>0</v>
      </c>
    </row>
    <row r="56" spans="1:27" ht="15.75">
      <c r="A56" s="5" t="str">
        <f>IF('Class-10 Data entry'!A58="","",IF('Class-10 Data entry'!A58=0,"",'Class-10 Data entry'!A58))</f>
        <v/>
      </c>
      <c r="B56" s="5" t="str">
        <f>IF('Class-10 Data entry'!B58="","",'Class-10 Data entry'!B58)</f>
        <v/>
      </c>
      <c r="C56" s="45" t="str">
        <f>IF('Class-10 Data entry'!C58="","",UPPER('Class-10 Data entry'!C58))</f>
        <v/>
      </c>
      <c r="D56" s="5" t="str">
        <f>IF('Class-10 Data entry'!D58="","",'Class-10 Data entry'!D58)</f>
        <v/>
      </c>
      <c r="E56" s="5" t="str">
        <f>IF('Class-10 Data entry'!E58="","",'Class-10 Data entry'!E58)</f>
        <v/>
      </c>
      <c r="F56" s="5" t="str">
        <f>IF('Class-10 Data entry'!F58:H58="","",ROUNDUP(AVERAGE('Class-10 Data entry'!F58:H58)*45%,0))</f>
        <v/>
      </c>
      <c r="G56" s="5" t="str">
        <f>IF('Class-10 Data entry'!J58="","",ROUNDUP('Class-10 Data entry'!K58*25%,0))</f>
        <v/>
      </c>
      <c r="H56" s="5" t="str">
        <f t="shared" si="0"/>
        <v/>
      </c>
      <c r="I56" s="5" t="str">
        <f t="shared" si="1"/>
        <v/>
      </c>
      <c r="J56" s="53" t="str">
        <f t="shared" si="2"/>
        <v/>
      </c>
      <c r="Z56" s="15">
        <f>IFERROR(IF($D$4="","",IF($D$4='Class-10 Report'!$H$6,ROUNDUP('Class-10 Data entry'!L58,0),IF($D$4='Class-10 Report'!$I$6,ROUNDUP('Class-10 Data entry'!M58,0),IF($D$4='Class-10 Report'!$J$6,ROUNDUP('Class-10 Data entry'!N58,0),IF($D$4='Class-10 Report'!$K$6,ROUNDUP('Class-10 Data entry'!O58,0),IF($D$4='Class-10 Report'!$M$6,ROUNDUP('Class-10 Data entry'!Q58,0),"")))))),"")</f>
        <v>0</v>
      </c>
      <c r="AA56" s="15">
        <f>IFERROR(IF($D$4="","",IF($D$4='Class-10 Report'!$H$6,ROUNDUP('Class-10 Data entry'!R58,0),IF($D$4='Class-10 Report'!$I$6,ROUNDUP('Class-10 Data entry'!S58,0),IF($D$4='Class-10 Report'!$J$6,ROUNDUP('Class-10 Data entry'!T58,0),IF($D$4='Class-10 Report'!$K$6,ROUNDUP('Class-10 Data entry'!U58,0),IF($D$4='Class-10 Report'!$M$6,ROUNDUP('Class-10 Data entry'!W58,0),"")))))),"")</f>
        <v>0</v>
      </c>
    </row>
    <row r="57" spans="1:27" ht="15.75">
      <c r="A57" s="5" t="str">
        <f>IF('Class-10 Data entry'!A59="","",IF('Class-10 Data entry'!A59=0,"",'Class-10 Data entry'!A59))</f>
        <v/>
      </c>
      <c r="B57" s="5" t="str">
        <f>IF('Class-10 Data entry'!B59="","",'Class-10 Data entry'!B59)</f>
        <v/>
      </c>
      <c r="C57" s="45" t="str">
        <f>IF('Class-10 Data entry'!C59="","",UPPER('Class-10 Data entry'!C59))</f>
        <v/>
      </c>
      <c r="D57" s="5" t="str">
        <f>IF('Class-10 Data entry'!D59="","",'Class-10 Data entry'!D59)</f>
        <v/>
      </c>
      <c r="E57" s="5" t="str">
        <f>IF('Class-10 Data entry'!E59="","",'Class-10 Data entry'!E59)</f>
        <v/>
      </c>
      <c r="F57" s="5" t="str">
        <f>IF('Class-10 Data entry'!F59:H59="","",ROUNDUP(AVERAGE('Class-10 Data entry'!F59:H59)*45%,0))</f>
        <v/>
      </c>
      <c r="G57" s="5" t="str">
        <f>IF('Class-10 Data entry'!J59="","",ROUNDUP('Class-10 Data entry'!K59*25%,0))</f>
        <v/>
      </c>
      <c r="H57" s="5" t="str">
        <f t="shared" si="0"/>
        <v/>
      </c>
      <c r="I57" s="5" t="str">
        <f t="shared" si="1"/>
        <v/>
      </c>
      <c r="J57" s="53" t="str">
        <f t="shared" si="2"/>
        <v/>
      </c>
      <c r="Z57" s="15">
        <f>IFERROR(IF($D$4="","",IF($D$4='Class-10 Report'!$H$6,ROUNDUP('Class-10 Data entry'!L59,0),IF($D$4='Class-10 Report'!$I$6,ROUNDUP('Class-10 Data entry'!M59,0),IF($D$4='Class-10 Report'!$J$6,ROUNDUP('Class-10 Data entry'!N59,0),IF($D$4='Class-10 Report'!$K$6,ROUNDUP('Class-10 Data entry'!O59,0),IF($D$4='Class-10 Report'!$M$6,ROUNDUP('Class-10 Data entry'!Q59,0),"")))))),"")</f>
        <v>0</v>
      </c>
      <c r="AA57" s="15">
        <f>IFERROR(IF($D$4="","",IF($D$4='Class-10 Report'!$H$6,ROUNDUP('Class-10 Data entry'!R59,0),IF($D$4='Class-10 Report'!$I$6,ROUNDUP('Class-10 Data entry'!S59,0),IF($D$4='Class-10 Report'!$J$6,ROUNDUP('Class-10 Data entry'!T59,0),IF($D$4='Class-10 Report'!$K$6,ROUNDUP('Class-10 Data entry'!U59,0),IF($D$4='Class-10 Report'!$M$6,ROUNDUP('Class-10 Data entry'!W59,0),"")))))),"")</f>
        <v>0</v>
      </c>
    </row>
    <row r="58" spans="1:27" ht="15.75">
      <c r="A58" s="5" t="str">
        <f>IF('Class-10 Data entry'!A60="","",IF('Class-10 Data entry'!A60=0,"",'Class-10 Data entry'!A60))</f>
        <v/>
      </c>
      <c r="B58" s="5" t="str">
        <f>IF('Class-10 Data entry'!B60="","",'Class-10 Data entry'!B60)</f>
        <v/>
      </c>
      <c r="C58" s="45" t="str">
        <f>IF('Class-10 Data entry'!C60="","",UPPER('Class-10 Data entry'!C60))</f>
        <v/>
      </c>
      <c r="D58" s="5" t="str">
        <f>IF('Class-10 Data entry'!D60="","",'Class-10 Data entry'!D60)</f>
        <v/>
      </c>
      <c r="E58" s="5" t="str">
        <f>IF('Class-10 Data entry'!E60="","",'Class-10 Data entry'!E60)</f>
        <v/>
      </c>
      <c r="F58" s="5" t="str">
        <f>IF('Class-10 Data entry'!F60:H60="","",ROUNDUP(AVERAGE('Class-10 Data entry'!F60:H60)*45%,0))</f>
        <v/>
      </c>
      <c r="G58" s="5" t="str">
        <f>IF('Class-10 Data entry'!J60="","",ROUNDUP('Class-10 Data entry'!K60*25%,0))</f>
        <v/>
      </c>
      <c r="H58" s="5" t="str">
        <f t="shared" si="0"/>
        <v/>
      </c>
      <c r="I58" s="5" t="str">
        <f t="shared" si="1"/>
        <v/>
      </c>
      <c r="J58" s="53" t="str">
        <f t="shared" si="2"/>
        <v/>
      </c>
      <c r="Z58" s="15">
        <f>IFERROR(IF($D$4="","",IF($D$4='Class-10 Report'!$H$6,ROUNDUP('Class-10 Data entry'!L60,0),IF($D$4='Class-10 Report'!$I$6,ROUNDUP('Class-10 Data entry'!M60,0),IF($D$4='Class-10 Report'!$J$6,ROUNDUP('Class-10 Data entry'!N60,0),IF($D$4='Class-10 Report'!$K$6,ROUNDUP('Class-10 Data entry'!O60,0),IF($D$4='Class-10 Report'!$M$6,ROUNDUP('Class-10 Data entry'!Q60,0),"")))))),"")</f>
        <v>0</v>
      </c>
      <c r="AA58" s="15">
        <f>IFERROR(IF($D$4="","",IF($D$4='Class-10 Report'!$H$6,ROUNDUP('Class-10 Data entry'!R60,0),IF($D$4='Class-10 Report'!$I$6,ROUNDUP('Class-10 Data entry'!S60,0),IF($D$4='Class-10 Report'!$J$6,ROUNDUP('Class-10 Data entry'!T60,0),IF($D$4='Class-10 Report'!$K$6,ROUNDUP('Class-10 Data entry'!U60,0),IF($D$4='Class-10 Report'!$M$6,ROUNDUP('Class-10 Data entry'!W60,0),"")))))),"")</f>
        <v>0</v>
      </c>
    </row>
    <row r="59" spans="1:27" ht="15.75">
      <c r="A59" s="5" t="str">
        <f>IF('Class-10 Data entry'!A61="","",IF('Class-10 Data entry'!A61=0,"",'Class-10 Data entry'!A61))</f>
        <v/>
      </c>
      <c r="B59" s="5" t="str">
        <f>IF('Class-10 Data entry'!B61="","",'Class-10 Data entry'!B61)</f>
        <v/>
      </c>
      <c r="C59" s="45" t="str">
        <f>IF('Class-10 Data entry'!C61="","",UPPER('Class-10 Data entry'!C61))</f>
        <v/>
      </c>
      <c r="D59" s="5" t="str">
        <f>IF('Class-10 Data entry'!D61="","",'Class-10 Data entry'!D61)</f>
        <v/>
      </c>
      <c r="E59" s="5" t="str">
        <f>IF('Class-10 Data entry'!E61="","",'Class-10 Data entry'!E61)</f>
        <v/>
      </c>
      <c r="F59" s="5" t="str">
        <f>IF('Class-10 Data entry'!F61:H61="","",ROUNDUP(AVERAGE('Class-10 Data entry'!F61:H61)*45%,0))</f>
        <v/>
      </c>
      <c r="G59" s="5" t="str">
        <f>IF('Class-10 Data entry'!J61="","",ROUNDUP('Class-10 Data entry'!K61*25%,0))</f>
        <v/>
      </c>
      <c r="H59" s="5" t="str">
        <f t="shared" si="0"/>
        <v/>
      </c>
      <c r="I59" s="5" t="str">
        <f t="shared" si="1"/>
        <v/>
      </c>
      <c r="J59" s="53" t="str">
        <f t="shared" si="2"/>
        <v/>
      </c>
      <c r="Z59" s="15">
        <f>IFERROR(IF($D$4="","",IF($D$4='Class-10 Report'!$H$6,ROUNDUP('Class-10 Data entry'!L61,0),IF($D$4='Class-10 Report'!$I$6,ROUNDUP('Class-10 Data entry'!M61,0),IF($D$4='Class-10 Report'!$J$6,ROUNDUP('Class-10 Data entry'!N61,0),IF($D$4='Class-10 Report'!$K$6,ROUNDUP('Class-10 Data entry'!O61,0),IF($D$4='Class-10 Report'!$M$6,ROUNDUP('Class-10 Data entry'!Q61,0),"")))))),"")</f>
        <v>0</v>
      </c>
      <c r="AA59" s="15">
        <f>IFERROR(IF($D$4="","",IF($D$4='Class-10 Report'!$H$6,ROUNDUP('Class-10 Data entry'!R61,0),IF($D$4='Class-10 Report'!$I$6,ROUNDUP('Class-10 Data entry'!S61,0),IF($D$4='Class-10 Report'!$J$6,ROUNDUP('Class-10 Data entry'!T61,0),IF($D$4='Class-10 Report'!$K$6,ROUNDUP('Class-10 Data entry'!U61,0),IF($D$4='Class-10 Report'!$M$6,ROUNDUP('Class-10 Data entry'!W61,0),"")))))),"")</f>
        <v>0</v>
      </c>
    </row>
    <row r="60" spans="1:27" ht="15.75">
      <c r="A60" s="5" t="str">
        <f>IF('Class-10 Data entry'!A62="","",IF('Class-10 Data entry'!A62=0,"",'Class-10 Data entry'!A62))</f>
        <v/>
      </c>
      <c r="B60" s="5" t="str">
        <f>IF('Class-10 Data entry'!B62="","",'Class-10 Data entry'!B62)</f>
        <v/>
      </c>
      <c r="C60" s="45" t="str">
        <f>IF('Class-10 Data entry'!C62="","",UPPER('Class-10 Data entry'!C62))</f>
        <v/>
      </c>
      <c r="D60" s="5" t="str">
        <f>IF('Class-10 Data entry'!D62="","",'Class-10 Data entry'!D62)</f>
        <v/>
      </c>
      <c r="E60" s="5" t="str">
        <f>IF('Class-10 Data entry'!E62="","",'Class-10 Data entry'!E62)</f>
        <v/>
      </c>
      <c r="F60" s="5" t="str">
        <f>IF('Class-10 Data entry'!F62:H62="","",ROUNDUP(AVERAGE('Class-10 Data entry'!F62:H62)*45%,0))</f>
        <v/>
      </c>
      <c r="G60" s="5" t="str">
        <f>IF('Class-10 Data entry'!J62="","",ROUNDUP('Class-10 Data entry'!K62*25%,0))</f>
        <v/>
      </c>
      <c r="H60" s="5" t="str">
        <f t="shared" si="0"/>
        <v/>
      </c>
      <c r="I60" s="5" t="str">
        <f t="shared" si="1"/>
        <v/>
      </c>
      <c r="J60" s="53" t="str">
        <f t="shared" si="2"/>
        <v/>
      </c>
      <c r="Z60" s="15">
        <f>IFERROR(IF($D$4="","",IF($D$4='Class-10 Report'!$H$6,ROUNDUP('Class-10 Data entry'!L62,0),IF($D$4='Class-10 Report'!$I$6,ROUNDUP('Class-10 Data entry'!M62,0),IF($D$4='Class-10 Report'!$J$6,ROUNDUP('Class-10 Data entry'!N62,0),IF($D$4='Class-10 Report'!$K$6,ROUNDUP('Class-10 Data entry'!O62,0),IF($D$4='Class-10 Report'!$M$6,ROUNDUP('Class-10 Data entry'!Q62,0),"")))))),"")</f>
        <v>0</v>
      </c>
      <c r="AA60" s="15">
        <f>IFERROR(IF($D$4="","",IF($D$4='Class-10 Report'!$H$6,ROUNDUP('Class-10 Data entry'!R62,0),IF($D$4='Class-10 Report'!$I$6,ROUNDUP('Class-10 Data entry'!S62,0),IF($D$4='Class-10 Report'!$J$6,ROUNDUP('Class-10 Data entry'!T62,0),IF($D$4='Class-10 Report'!$K$6,ROUNDUP('Class-10 Data entry'!U62,0),IF($D$4='Class-10 Report'!$M$6,ROUNDUP('Class-10 Data entry'!W62,0),"")))))),"")</f>
        <v>0</v>
      </c>
    </row>
    <row r="61" spans="1:27" ht="15.75">
      <c r="A61" s="5" t="str">
        <f>IF('Class-10 Data entry'!A63="","",IF('Class-10 Data entry'!A63=0,"",'Class-10 Data entry'!A63))</f>
        <v/>
      </c>
      <c r="B61" s="5" t="str">
        <f>IF('Class-10 Data entry'!B63="","",'Class-10 Data entry'!B63)</f>
        <v/>
      </c>
      <c r="C61" s="45" t="str">
        <f>IF('Class-10 Data entry'!C63="","",UPPER('Class-10 Data entry'!C63))</f>
        <v/>
      </c>
      <c r="D61" s="5" t="str">
        <f>IF('Class-10 Data entry'!D63="","",'Class-10 Data entry'!D63)</f>
        <v/>
      </c>
      <c r="E61" s="5" t="str">
        <f>IF('Class-10 Data entry'!E63="","",'Class-10 Data entry'!E63)</f>
        <v/>
      </c>
      <c r="F61" s="5" t="str">
        <f>IF('Class-10 Data entry'!F63:H63="","",ROUNDUP(AVERAGE('Class-10 Data entry'!F63:H63)*45%,0))</f>
        <v/>
      </c>
      <c r="G61" s="5" t="str">
        <f>IF('Class-10 Data entry'!J63="","",ROUNDUP('Class-10 Data entry'!K63*25%,0))</f>
        <v/>
      </c>
      <c r="H61" s="5" t="str">
        <f t="shared" si="0"/>
        <v/>
      </c>
      <c r="I61" s="5" t="str">
        <f t="shared" si="1"/>
        <v/>
      </c>
      <c r="J61" s="53" t="str">
        <f t="shared" si="2"/>
        <v/>
      </c>
      <c r="Z61" s="15">
        <f>IFERROR(IF($D$4="","",IF($D$4='Class-10 Report'!$H$6,ROUNDUP('Class-10 Data entry'!L63,0),IF($D$4='Class-10 Report'!$I$6,ROUNDUP('Class-10 Data entry'!M63,0),IF($D$4='Class-10 Report'!$J$6,ROUNDUP('Class-10 Data entry'!N63,0),IF($D$4='Class-10 Report'!$K$6,ROUNDUP('Class-10 Data entry'!O63,0),IF($D$4='Class-10 Report'!$M$6,ROUNDUP('Class-10 Data entry'!Q63,0),"")))))),"")</f>
        <v>0</v>
      </c>
      <c r="AA61" s="15">
        <f>IFERROR(IF($D$4="","",IF($D$4='Class-10 Report'!$H$6,ROUNDUP('Class-10 Data entry'!R63,0),IF($D$4='Class-10 Report'!$I$6,ROUNDUP('Class-10 Data entry'!S63,0),IF($D$4='Class-10 Report'!$J$6,ROUNDUP('Class-10 Data entry'!T63,0),IF($D$4='Class-10 Report'!$K$6,ROUNDUP('Class-10 Data entry'!U63,0),IF($D$4='Class-10 Report'!$M$6,ROUNDUP('Class-10 Data entry'!W63,0),"")))))),"")</f>
        <v>0</v>
      </c>
    </row>
    <row r="62" spans="1:27" ht="15.75">
      <c r="A62" s="5" t="str">
        <f>IF('Class-10 Data entry'!A64="","",IF('Class-10 Data entry'!A64=0,"",'Class-10 Data entry'!A64))</f>
        <v/>
      </c>
      <c r="B62" s="5" t="str">
        <f>IF('Class-10 Data entry'!B64="","",'Class-10 Data entry'!B64)</f>
        <v/>
      </c>
      <c r="C62" s="45" t="str">
        <f>IF('Class-10 Data entry'!C64="","",UPPER('Class-10 Data entry'!C64))</f>
        <v/>
      </c>
      <c r="D62" s="5" t="str">
        <f>IF('Class-10 Data entry'!D64="","",'Class-10 Data entry'!D64)</f>
        <v/>
      </c>
      <c r="E62" s="5" t="str">
        <f>IF('Class-10 Data entry'!E64="","",'Class-10 Data entry'!E64)</f>
        <v/>
      </c>
      <c r="F62" s="5" t="str">
        <f>IF('Class-10 Data entry'!F64:H64="","",ROUNDUP(AVERAGE('Class-10 Data entry'!F64:H64)*45%,0))</f>
        <v/>
      </c>
      <c r="G62" s="5" t="str">
        <f>IF('Class-10 Data entry'!J64="","",ROUNDUP('Class-10 Data entry'!K64*25%,0))</f>
        <v/>
      </c>
      <c r="H62" s="5" t="str">
        <f t="shared" si="0"/>
        <v/>
      </c>
      <c r="I62" s="5" t="str">
        <f t="shared" si="1"/>
        <v/>
      </c>
      <c r="J62" s="53" t="str">
        <f t="shared" si="2"/>
        <v/>
      </c>
      <c r="Z62" s="15">
        <f>IFERROR(IF($D$4="","",IF($D$4='Class-10 Report'!$H$6,ROUNDUP('Class-10 Data entry'!L64,0),IF($D$4='Class-10 Report'!$I$6,ROUNDUP('Class-10 Data entry'!M64,0),IF($D$4='Class-10 Report'!$J$6,ROUNDUP('Class-10 Data entry'!N64,0),IF($D$4='Class-10 Report'!$K$6,ROUNDUP('Class-10 Data entry'!O64,0),IF($D$4='Class-10 Report'!$M$6,ROUNDUP('Class-10 Data entry'!Q64,0),"")))))),"")</f>
        <v>0</v>
      </c>
      <c r="AA62" s="15">
        <f>IFERROR(IF($D$4="","",IF($D$4='Class-10 Report'!$H$6,ROUNDUP('Class-10 Data entry'!R64,0),IF($D$4='Class-10 Report'!$I$6,ROUNDUP('Class-10 Data entry'!S64,0),IF($D$4='Class-10 Report'!$J$6,ROUNDUP('Class-10 Data entry'!T64,0),IF($D$4='Class-10 Report'!$K$6,ROUNDUP('Class-10 Data entry'!U64,0),IF($D$4='Class-10 Report'!$M$6,ROUNDUP('Class-10 Data entry'!W64,0),"")))))),"")</f>
        <v>0</v>
      </c>
    </row>
    <row r="63" spans="1:27" ht="15.75">
      <c r="A63" s="5" t="str">
        <f>IF('Class-10 Data entry'!A65="","",IF('Class-10 Data entry'!A65=0,"",'Class-10 Data entry'!A65))</f>
        <v/>
      </c>
      <c r="B63" s="5" t="str">
        <f>IF('Class-10 Data entry'!B65="","",'Class-10 Data entry'!B65)</f>
        <v/>
      </c>
      <c r="C63" s="45" t="str">
        <f>IF('Class-10 Data entry'!C65="","",UPPER('Class-10 Data entry'!C65))</f>
        <v/>
      </c>
      <c r="D63" s="5" t="str">
        <f>IF('Class-10 Data entry'!D65="","",'Class-10 Data entry'!D65)</f>
        <v/>
      </c>
      <c r="E63" s="5" t="str">
        <f>IF('Class-10 Data entry'!E65="","",'Class-10 Data entry'!E65)</f>
        <v/>
      </c>
      <c r="F63" s="5" t="str">
        <f>IF('Class-10 Data entry'!F65:H65="","",ROUNDUP(AVERAGE('Class-10 Data entry'!F65:H65)*45%,0))</f>
        <v/>
      </c>
      <c r="G63" s="5" t="str">
        <f>IF('Class-10 Data entry'!J65="","",ROUNDUP('Class-10 Data entry'!K65*25%,0))</f>
        <v/>
      </c>
      <c r="H63" s="5" t="str">
        <f t="shared" si="0"/>
        <v/>
      </c>
      <c r="I63" s="5" t="str">
        <f t="shared" si="1"/>
        <v/>
      </c>
      <c r="J63" s="53" t="str">
        <f t="shared" si="2"/>
        <v/>
      </c>
      <c r="Z63" s="15">
        <f>IFERROR(IF($D$4="","",IF($D$4='Class-10 Report'!$H$6,ROUNDUP('Class-10 Data entry'!L65,0),IF($D$4='Class-10 Report'!$I$6,ROUNDUP('Class-10 Data entry'!M65,0),IF($D$4='Class-10 Report'!$J$6,ROUNDUP('Class-10 Data entry'!N65,0),IF($D$4='Class-10 Report'!$K$6,ROUNDUP('Class-10 Data entry'!O65,0),IF($D$4='Class-10 Report'!$M$6,ROUNDUP('Class-10 Data entry'!Q65,0),"")))))),"")</f>
        <v>0</v>
      </c>
      <c r="AA63" s="15">
        <f>IFERROR(IF($D$4="","",IF($D$4='Class-10 Report'!$H$6,ROUNDUP('Class-10 Data entry'!R65,0),IF($D$4='Class-10 Report'!$I$6,ROUNDUP('Class-10 Data entry'!S65,0),IF($D$4='Class-10 Report'!$J$6,ROUNDUP('Class-10 Data entry'!T65,0),IF($D$4='Class-10 Report'!$K$6,ROUNDUP('Class-10 Data entry'!U65,0),IF($D$4='Class-10 Report'!$M$6,ROUNDUP('Class-10 Data entry'!W65,0),"")))))),"")</f>
        <v>0</v>
      </c>
    </row>
    <row r="64" spans="1:27" ht="15.75">
      <c r="A64" s="5" t="str">
        <f>IF('Class-10 Data entry'!A66="","",IF('Class-10 Data entry'!A66=0,"",'Class-10 Data entry'!A66))</f>
        <v/>
      </c>
      <c r="B64" s="5" t="str">
        <f>IF('Class-10 Data entry'!B66="","",'Class-10 Data entry'!B66)</f>
        <v/>
      </c>
      <c r="C64" s="45" t="str">
        <f>IF('Class-10 Data entry'!C66="","",UPPER('Class-10 Data entry'!C66))</f>
        <v/>
      </c>
      <c r="D64" s="5" t="str">
        <f>IF('Class-10 Data entry'!D66="","",'Class-10 Data entry'!D66)</f>
        <v/>
      </c>
      <c r="E64" s="5" t="str">
        <f>IF('Class-10 Data entry'!E66="","",'Class-10 Data entry'!E66)</f>
        <v/>
      </c>
      <c r="F64" s="5" t="str">
        <f>IF('Class-10 Data entry'!F66:H66="","",ROUNDUP(AVERAGE('Class-10 Data entry'!F66:H66)*45%,0))</f>
        <v/>
      </c>
      <c r="G64" s="5" t="str">
        <f>IF('Class-10 Data entry'!J66="","",ROUNDUP('Class-10 Data entry'!K66*25%,0))</f>
        <v/>
      </c>
      <c r="H64" s="5" t="str">
        <f t="shared" si="0"/>
        <v/>
      </c>
      <c r="I64" s="5" t="str">
        <f t="shared" si="1"/>
        <v/>
      </c>
      <c r="J64" s="53" t="str">
        <f t="shared" si="2"/>
        <v/>
      </c>
      <c r="Z64" s="15">
        <f>IFERROR(IF($D$4="","",IF($D$4='Class-10 Report'!$H$6,ROUNDUP('Class-10 Data entry'!L66,0),IF($D$4='Class-10 Report'!$I$6,ROUNDUP('Class-10 Data entry'!M66,0),IF($D$4='Class-10 Report'!$J$6,ROUNDUP('Class-10 Data entry'!N66,0),IF($D$4='Class-10 Report'!$K$6,ROUNDUP('Class-10 Data entry'!O66,0),IF($D$4='Class-10 Report'!$M$6,ROUNDUP('Class-10 Data entry'!Q66,0),"")))))),"")</f>
        <v>0</v>
      </c>
      <c r="AA64" s="15">
        <f>IFERROR(IF($D$4="","",IF($D$4='Class-10 Report'!$H$6,ROUNDUP('Class-10 Data entry'!R66,0),IF($D$4='Class-10 Report'!$I$6,ROUNDUP('Class-10 Data entry'!S66,0),IF($D$4='Class-10 Report'!$J$6,ROUNDUP('Class-10 Data entry'!T66,0),IF($D$4='Class-10 Report'!$K$6,ROUNDUP('Class-10 Data entry'!U66,0),IF($D$4='Class-10 Report'!$M$6,ROUNDUP('Class-10 Data entry'!W66,0),"")))))),"")</f>
        <v>0</v>
      </c>
    </row>
    <row r="65" spans="1:27" ht="15.75">
      <c r="A65" s="5" t="str">
        <f>IF('Class-10 Data entry'!A67="","",IF('Class-10 Data entry'!A67=0,"",'Class-10 Data entry'!A67))</f>
        <v/>
      </c>
      <c r="B65" s="5" t="str">
        <f>IF('Class-10 Data entry'!B67="","",'Class-10 Data entry'!B67)</f>
        <v/>
      </c>
      <c r="C65" s="45" t="str">
        <f>IF('Class-10 Data entry'!C67="","",UPPER('Class-10 Data entry'!C67))</f>
        <v/>
      </c>
      <c r="D65" s="5" t="str">
        <f>IF('Class-10 Data entry'!D67="","",'Class-10 Data entry'!D67)</f>
        <v/>
      </c>
      <c r="E65" s="5" t="str">
        <f>IF('Class-10 Data entry'!E67="","",'Class-10 Data entry'!E67)</f>
        <v/>
      </c>
      <c r="F65" s="5" t="str">
        <f>IF('Class-10 Data entry'!F67:H67="","",ROUNDUP(AVERAGE('Class-10 Data entry'!F67:H67)*45%,0))</f>
        <v/>
      </c>
      <c r="G65" s="5" t="str">
        <f>IF('Class-10 Data entry'!J67="","",ROUNDUP('Class-10 Data entry'!K67*25%,0))</f>
        <v/>
      </c>
      <c r="H65" s="5" t="str">
        <f t="shared" si="0"/>
        <v/>
      </c>
      <c r="I65" s="5" t="str">
        <f t="shared" si="1"/>
        <v/>
      </c>
      <c r="J65" s="53" t="str">
        <f t="shared" si="2"/>
        <v/>
      </c>
      <c r="Z65" s="15">
        <f>IFERROR(IF($D$4="","",IF($D$4='Class-10 Report'!$H$6,ROUNDUP('Class-10 Data entry'!L67,0),IF($D$4='Class-10 Report'!$I$6,ROUNDUP('Class-10 Data entry'!M67,0),IF($D$4='Class-10 Report'!$J$6,ROUNDUP('Class-10 Data entry'!N67,0),IF($D$4='Class-10 Report'!$K$6,ROUNDUP('Class-10 Data entry'!O67,0),IF($D$4='Class-10 Report'!$M$6,ROUNDUP('Class-10 Data entry'!Q67,0),"")))))),"")</f>
        <v>0</v>
      </c>
      <c r="AA65" s="15">
        <f>IFERROR(IF($D$4="","",IF($D$4='Class-10 Report'!$H$6,ROUNDUP('Class-10 Data entry'!R67,0),IF($D$4='Class-10 Report'!$I$6,ROUNDUP('Class-10 Data entry'!S67,0),IF($D$4='Class-10 Report'!$J$6,ROUNDUP('Class-10 Data entry'!T67,0),IF($D$4='Class-10 Report'!$K$6,ROUNDUP('Class-10 Data entry'!U67,0),IF($D$4='Class-10 Report'!$M$6,ROUNDUP('Class-10 Data entry'!W67,0),"")))))),"")</f>
        <v>0</v>
      </c>
    </row>
    <row r="66" spans="1:27" ht="15.75">
      <c r="A66" s="5" t="str">
        <f>IF('Class-10 Data entry'!A68="","",IF('Class-10 Data entry'!A68=0,"",'Class-10 Data entry'!A68))</f>
        <v/>
      </c>
      <c r="B66" s="5" t="str">
        <f>IF('Class-10 Data entry'!B68="","",'Class-10 Data entry'!B68)</f>
        <v/>
      </c>
      <c r="C66" s="45" t="str">
        <f>IF('Class-10 Data entry'!C68="","",UPPER('Class-10 Data entry'!C68))</f>
        <v/>
      </c>
      <c r="D66" s="5" t="str">
        <f>IF('Class-10 Data entry'!D68="","",'Class-10 Data entry'!D68)</f>
        <v/>
      </c>
      <c r="E66" s="5" t="str">
        <f>IF('Class-10 Data entry'!E68="","",'Class-10 Data entry'!E68)</f>
        <v/>
      </c>
      <c r="F66" s="5" t="str">
        <f>IF('Class-10 Data entry'!F68:H68="","",ROUNDUP(AVERAGE('Class-10 Data entry'!F68:H68)*45%,0))</f>
        <v/>
      </c>
      <c r="G66" s="5" t="str">
        <f>IF('Class-10 Data entry'!J68="","",ROUNDUP('Class-10 Data entry'!K68*25%,0))</f>
        <v/>
      </c>
      <c r="H66" s="5" t="str">
        <f t="shared" si="0"/>
        <v/>
      </c>
      <c r="I66" s="5" t="str">
        <f t="shared" si="1"/>
        <v/>
      </c>
      <c r="J66" s="53" t="str">
        <f t="shared" si="2"/>
        <v/>
      </c>
      <c r="Z66" s="15">
        <f>IFERROR(IF($D$4="","",IF($D$4='Class-10 Report'!$H$6,ROUNDUP('Class-10 Data entry'!L68,0),IF($D$4='Class-10 Report'!$I$6,ROUNDUP('Class-10 Data entry'!M68,0),IF($D$4='Class-10 Report'!$J$6,ROUNDUP('Class-10 Data entry'!N68,0),IF($D$4='Class-10 Report'!$K$6,ROUNDUP('Class-10 Data entry'!O68,0),IF($D$4='Class-10 Report'!$M$6,ROUNDUP('Class-10 Data entry'!Q68,0),"")))))),"")</f>
        <v>0</v>
      </c>
      <c r="AA66" s="15">
        <f>IFERROR(IF($D$4="","",IF($D$4='Class-10 Report'!$H$6,ROUNDUP('Class-10 Data entry'!R68,0),IF($D$4='Class-10 Report'!$I$6,ROUNDUP('Class-10 Data entry'!S68,0),IF($D$4='Class-10 Report'!$J$6,ROUNDUP('Class-10 Data entry'!T68,0),IF($D$4='Class-10 Report'!$K$6,ROUNDUP('Class-10 Data entry'!U68,0),IF($D$4='Class-10 Report'!$M$6,ROUNDUP('Class-10 Data entry'!W68,0),"")))))),"")</f>
        <v>0</v>
      </c>
    </row>
    <row r="67" spans="1:27" ht="15.75">
      <c r="A67" s="5" t="str">
        <f>IF('Class-10 Data entry'!A69="","",IF('Class-10 Data entry'!A69=0,"",'Class-10 Data entry'!A69))</f>
        <v/>
      </c>
      <c r="B67" s="5" t="str">
        <f>IF('Class-10 Data entry'!B69="","",'Class-10 Data entry'!B69)</f>
        <v/>
      </c>
      <c r="C67" s="45" t="str">
        <f>IF('Class-10 Data entry'!C69="","",UPPER('Class-10 Data entry'!C69))</f>
        <v/>
      </c>
      <c r="D67" s="5" t="str">
        <f>IF('Class-10 Data entry'!D69="","",'Class-10 Data entry'!D69)</f>
        <v/>
      </c>
      <c r="E67" s="5" t="str">
        <f>IF('Class-10 Data entry'!E69="","",'Class-10 Data entry'!E69)</f>
        <v/>
      </c>
      <c r="F67" s="5" t="str">
        <f>IF('Class-10 Data entry'!F69:H69="","",ROUNDUP(AVERAGE('Class-10 Data entry'!F69:H69)*45%,0))</f>
        <v/>
      </c>
      <c r="G67" s="5" t="str">
        <f>IF('Class-10 Data entry'!J69="","",ROUNDUP('Class-10 Data entry'!K69*25%,0))</f>
        <v/>
      </c>
      <c r="H67" s="5" t="str">
        <f t="shared" si="0"/>
        <v/>
      </c>
      <c r="I67" s="5" t="str">
        <f t="shared" si="1"/>
        <v/>
      </c>
      <c r="J67" s="53" t="str">
        <f t="shared" si="2"/>
        <v/>
      </c>
      <c r="Z67" s="15">
        <f>IFERROR(IF($D$4="","",IF($D$4='Class-10 Report'!$H$6,ROUNDUP('Class-10 Data entry'!L69,0),IF($D$4='Class-10 Report'!$I$6,ROUNDUP('Class-10 Data entry'!M69,0),IF($D$4='Class-10 Report'!$J$6,ROUNDUP('Class-10 Data entry'!N69,0),IF($D$4='Class-10 Report'!$K$6,ROUNDUP('Class-10 Data entry'!O69,0),IF($D$4='Class-10 Report'!$M$6,ROUNDUP('Class-10 Data entry'!Q69,0),"")))))),"")</f>
        <v>0</v>
      </c>
      <c r="AA67" s="15">
        <f>IFERROR(IF($D$4="","",IF($D$4='Class-10 Report'!$H$6,ROUNDUP('Class-10 Data entry'!R69,0),IF($D$4='Class-10 Report'!$I$6,ROUNDUP('Class-10 Data entry'!S69,0),IF($D$4='Class-10 Report'!$J$6,ROUNDUP('Class-10 Data entry'!T69,0),IF($D$4='Class-10 Report'!$K$6,ROUNDUP('Class-10 Data entry'!U69,0),IF($D$4='Class-10 Report'!$M$6,ROUNDUP('Class-10 Data entry'!W69,0),"")))))),"")</f>
        <v>0</v>
      </c>
    </row>
    <row r="68" spans="1:27" ht="15.75">
      <c r="A68" s="5" t="str">
        <f>IF('Class-10 Data entry'!A70="","",IF('Class-10 Data entry'!A70=0,"",'Class-10 Data entry'!A70))</f>
        <v/>
      </c>
      <c r="B68" s="5" t="str">
        <f>IF('Class-10 Data entry'!B70="","",'Class-10 Data entry'!B70)</f>
        <v/>
      </c>
      <c r="C68" s="45" t="str">
        <f>IF('Class-10 Data entry'!C70="","",UPPER('Class-10 Data entry'!C70))</f>
        <v/>
      </c>
      <c r="D68" s="5" t="str">
        <f>IF('Class-10 Data entry'!D70="","",'Class-10 Data entry'!D70)</f>
        <v/>
      </c>
      <c r="E68" s="5" t="str">
        <f>IF('Class-10 Data entry'!E70="","",'Class-10 Data entry'!E70)</f>
        <v/>
      </c>
      <c r="F68" s="5" t="str">
        <f>IF('Class-10 Data entry'!F70:H70="","",ROUNDUP(AVERAGE('Class-10 Data entry'!F70:H70)*45%,0))</f>
        <v/>
      </c>
      <c r="G68" s="5" t="str">
        <f>IF('Class-10 Data entry'!J70="","",ROUNDUP('Class-10 Data entry'!K70*25%,0))</f>
        <v/>
      </c>
      <c r="H68" s="5" t="str">
        <f t="shared" si="0"/>
        <v/>
      </c>
      <c r="I68" s="5" t="str">
        <f t="shared" si="1"/>
        <v/>
      </c>
      <c r="J68" s="53" t="str">
        <f t="shared" si="2"/>
        <v/>
      </c>
      <c r="Z68" s="15">
        <f>IFERROR(IF($D$4="","",IF($D$4='Class-10 Report'!$H$6,ROUNDUP('Class-10 Data entry'!L70,0),IF($D$4='Class-10 Report'!$I$6,ROUNDUP('Class-10 Data entry'!M70,0),IF($D$4='Class-10 Report'!$J$6,ROUNDUP('Class-10 Data entry'!N70,0),IF($D$4='Class-10 Report'!$K$6,ROUNDUP('Class-10 Data entry'!O70,0),IF($D$4='Class-10 Report'!$M$6,ROUNDUP('Class-10 Data entry'!Q70,0),"")))))),"")</f>
        <v>0</v>
      </c>
      <c r="AA68" s="15">
        <f>IFERROR(IF($D$4="","",IF($D$4='Class-10 Report'!$H$6,ROUNDUP('Class-10 Data entry'!R70,0),IF($D$4='Class-10 Report'!$I$6,ROUNDUP('Class-10 Data entry'!S70,0),IF($D$4='Class-10 Report'!$J$6,ROUNDUP('Class-10 Data entry'!T70,0),IF($D$4='Class-10 Report'!$K$6,ROUNDUP('Class-10 Data entry'!U70,0),IF($D$4='Class-10 Report'!$M$6,ROUNDUP('Class-10 Data entry'!W70,0),"")))))),"")</f>
        <v>0</v>
      </c>
    </row>
    <row r="69" spans="1:27" ht="15.75">
      <c r="A69" s="5" t="str">
        <f>IF('Class-10 Data entry'!A71="","",IF('Class-10 Data entry'!A71=0,"",'Class-10 Data entry'!A71))</f>
        <v/>
      </c>
      <c r="B69" s="5" t="str">
        <f>IF('Class-10 Data entry'!B71="","",'Class-10 Data entry'!B71)</f>
        <v/>
      </c>
      <c r="C69" s="45" t="str">
        <f>IF('Class-10 Data entry'!C71="","",UPPER('Class-10 Data entry'!C71))</f>
        <v/>
      </c>
      <c r="D69" s="5" t="str">
        <f>IF('Class-10 Data entry'!D71="","",'Class-10 Data entry'!D71)</f>
        <v/>
      </c>
      <c r="E69" s="5" t="str">
        <f>IF('Class-10 Data entry'!E71="","",'Class-10 Data entry'!E71)</f>
        <v/>
      </c>
      <c r="F69" s="5" t="str">
        <f>IF('Class-10 Data entry'!F71:H71="","",ROUNDUP(AVERAGE('Class-10 Data entry'!F71:H71)*45%,0))</f>
        <v/>
      </c>
      <c r="G69" s="5" t="str">
        <f>IF('Class-10 Data entry'!J71="","",ROUNDUP('Class-10 Data entry'!K71*25%,0))</f>
        <v/>
      </c>
      <c r="H69" s="5" t="str">
        <f t="shared" si="0"/>
        <v/>
      </c>
      <c r="I69" s="5" t="str">
        <f t="shared" si="1"/>
        <v/>
      </c>
      <c r="J69" s="53" t="str">
        <f t="shared" si="2"/>
        <v/>
      </c>
      <c r="Z69" s="15">
        <f>IFERROR(IF($D$4="","",IF($D$4='Class-10 Report'!$H$6,ROUNDUP('Class-10 Data entry'!L71,0),IF($D$4='Class-10 Report'!$I$6,ROUNDUP('Class-10 Data entry'!M71,0),IF($D$4='Class-10 Report'!$J$6,ROUNDUP('Class-10 Data entry'!N71,0),IF($D$4='Class-10 Report'!$K$6,ROUNDUP('Class-10 Data entry'!O71,0),IF($D$4='Class-10 Report'!$M$6,ROUNDUP('Class-10 Data entry'!Q71,0),"")))))),"")</f>
        <v>0</v>
      </c>
      <c r="AA69" s="15">
        <f>IFERROR(IF($D$4="","",IF($D$4='Class-10 Report'!$H$6,ROUNDUP('Class-10 Data entry'!R71,0),IF($D$4='Class-10 Report'!$I$6,ROUNDUP('Class-10 Data entry'!S71,0),IF($D$4='Class-10 Report'!$J$6,ROUNDUP('Class-10 Data entry'!T71,0),IF($D$4='Class-10 Report'!$K$6,ROUNDUP('Class-10 Data entry'!U71,0),IF($D$4='Class-10 Report'!$M$6,ROUNDUP('Class-10 Data entry'!W71,0),"")))))),"")</f>
        <v>0</v>
      </c>
    </row>
    <row r="70" spans="1:27" ht="15.75">
      <c r="A70" s="5" t="str">
        <f>IF('Class-10 Data entry'!A72="","",IF('Class-10 Data entry'!A72=0,"",'Class-10 Data entry'!A72))</f>
        <v/>
      </c>
      <c r="B70" s="5" t="str">
        <f>IF('Class-10 Data entry'!B72="","",'Class-10 Data entry'!B72)</f>
        <v/>
      </c>
      <c r="C70" s="45" t="str">
        <f>IF('Class-10 Data entry'!C72="","",UPPER('Class-10 Data entry'!C72))</f>
        <v/>
      </c>
      <c r="D70" s="5" t="str">
        <f>IF('Class-10 Data entry'!D72="","",'Class-10 Data entry'!D72)</f>
        <v/>
      </c>
      <c r="E70" s="5" t="str">
        <f>IF('Class-10 Data entry'!E72="","",'Class-10 Data entry'!E72)</f>
        <v/>
      </c>
      <c r="F70" s="5" t="str">
        <f>IF('Class-10 Data entry'!F72:H72="","",ROUNDUP(AVERAGE('Class-10 Data entry'!F72:H72)*45%,0))</f>
        <v/>
      </c>
      <c r="G70" s="5" t="str">
        <f>IF('Class-10 Data entry'!J72="","",ROUNDUP('Class-10 Data entry'!K72*25%,0))</f>
        <v/>
      </c>
      <c r="H70" s="5" t="str">
        <f t="shared" si="0"/>
        <v/>
      </c>
      <c r="I70" s="5" t="str">
        <f t="shared" si="1"/>
        <v/>
      </c>
      <c r="J70" s="53" t="str">
        <f t="shared" si="2"/>
        <v/>
      </c>
      <c r="Z70" s="15">
        <f>IFERROR(IF($D$4="","",IF($D$4='Class-10 Report'!$H$6,ROUNDUP('Class-10 Data entry'!L72,0),IF($D$4='Class-10 Report'!$I$6,ROUNDUP('Class-10 Data entry'!M72,0),IF($D$4='Class-10 Report'!$J$6,ROUNDUP('Class-10 Data entry'!N72,0),IF($D$4='Class-10 Report'!$K$6,ROUNDUP('Class-10 Data entry'!O72,0),IF($D$4='Class-10 Report'!$M$6,ROUNDUP('Class-10 Data entry'!Q72,0),"")))))),"")</f>
        <v>0</v>
      </c>
      <c r="AA70" s="15">
        <f>IFERROR(IF($D$4="","",IF($D$4='Class-10 Report'!$H$6,ROUNDUP('Class-10 Data entry'!R72,0),IF($D$4='Class-10 Report'!$I$6,ROUNDUP('Class-10 Data entry'!S72,0),IF($D$4='Class-10 Report'!$J$6,ROUNDUP('Class-10 Data entry'!T72,0),IF($D$4='Class-10 Report'!$K$6,ROUNDUP('Class-10 Data entry'!U72,0),IF($D$4='Class-10 Report'!$M$6,ROUNDUP('Class-10 Data entry'!W72,0),"")))))),"")</f>
        <v>0</v>
      </c>
    </row>
    <row r="71" spans="1:27" ht="15.75">
      <c r="A71" s="5" t="str">
        <f>IF('Class-10 Data entry'!A73="","",IF('Class-10 Data entry'!A73=0,"",'Class-10 Data entry'!A73))</f>
        <v/>
      </c>
      <c r="B71" s="5" t="str">
        <f>IF('Class-10 Data entry'!B73="","",'Class-10 Data entry'!B73)</f>
        <v/>
      </c>
      <c r="C71" s="45" t="str">
        <f>IF('Class-10 Data entry'!C73="","",UPPER('Class-10 Data entry'!C73))</f>
        <v/>
      </c>
      <c r="D71" s="5" t="str">
        <f>IF('Class-10 Data entry'!D73="","",'Class-10 Data entry'!D73)</f>
        <v/>
      </c>
      <c r="E71" s="5" t="str">
        <f>IF('Class-10 Data entry'!E73="","",'Class-10 Data entry'!E73)</f>
        <v/>
      </c>
      <c r="F71" s="5" t="str">
        <f>IF('Class-10 Data entry'!F73:H73="","",ROUNDUP(AVERAGE('Class-10 Data entry'!F73:H73)*45%,0))</f>
        <v/>
      </c>
      <c r="G71" s="5" t="str">
        <f>IF('Class-10 Data entry'!J73="","",ROUNDUP('Class-10 Data entry'!K73*25%,0))</f>
        <v/>
      </c>
      <c r="H71" s="5" t="str">
        <f t="shared" si="0"/>
        <v/>
      </c>
      <c r="I71" s="5" t="str">
        <f t="shared" si="1"/>
        <v/>
      </c>
      <c r="J71" s="53" t="str">
        <f t="shared" si="2"/>
        <v/>
      </c>
      <c r="Z71" s="15">
        <f>IFERROR(IF($D$4="","",IF($D$4='Class-10 Report'!$H$6,ROUNDUP('Class-10 Data entry'!L73,0),IF($D$4='Class-10 Report'!$I$6,ROUNDUP('Class-10 Data entry'!M73,0),IF($D$4='Class-10 Report'!$J$6,ROUNDUP('Class-10 Data entry'!N73,0),IF($D$4='Class-10 Report'!$K$6,ROUNDUP('Class-10 Data entry'!O73,0),IF($D$4='Class-10 Report'!$M$6,ROUNDUP('Class-10 Data entry'!Q73,0),"")))))),"")</f>
        <v>0</v>
      </c>
      <c r="AA71" s="15">
        <f>IFERROR(IF($D$4="","",IF($D$4='Class-10 Report'!$H$6,ROUNDUP('Class-10 Data entry'!R73,0),IF($D$4='Class-10 Report'!$I$6,ROUNDUP('Class-10 Data entry'!S73,0),IF($D$4='Class-10 Report'!$J$6,ROUNDUP('Class-10 Data entry'!T73,0),IF($D$4='Class-10 Report'!$K$6,ROUNDUP('Class-10 Data entry'!U73,0),IF($D$4='Class-10 Report'!$M$6,ROUNDUP('Class-10 Data entry'!W73,0),"")))))),"")</f>
        <v>0</v>
      </c>
    </row>
    <row r="72" spans="1:27" ht="15.75">
      <c r="A72" s="5" t="str">
        <f>IF('Class-10 Data entry'!A74="","",IF('Class-10 Data entry'!A74=0,"",'Class-10 Data entry'!A74))</f>
        <v/>
      </c>
      <c r="B72" s="5" t="str">
        <f>IF('Class-10 Data entry'!B74="","",'Class-10 Data entry'!B74)</f>
        <v/>
      </c>
      <c r="C72" s="45" t="str">
        <f>IF('Class-10 Data entry'!C74="","",UPPER('Class-10 Data entry'!C74))</f>
        <v/>
      </c>
      <c r="D72" s="5" t="str">
        <f>IF('Class-10 Data entry'!D74="","",'Class-10 Data entry'!D74)</f>
        <v/>
      </c>
      <c r="E72" s="5" t="str">
        <f>IF('Class-10 Data entry'!E74="","",'Class-10 Data entry'!E74)</f>
        <v/>
      </c>
      <c r="F72" s="5" t="str">
        <f>IF('Class-10 Data entry'!F74:H74="","",ROUNDUP(AVERAGE('Class-10 Data entry'!F74:H74)*45%,0))</f>
        <v/>
      </c>
      <c r="G72" s="5" t="str">
        <f>IF('Class-10 Data entry'!J74="","",ROUNDUP('Class-10 Data entry'!K74*25%,0))</f>
        <v/>
      </c>
      <c r="H72" s="5" t="str">
        <f t="shared" si="0"/>
        <v/>
      </c>
      <c r="I72" s="5" t="str">
        <f t="shared" si="1"/>
        <v/>
      </c>
      <c r="J72" s="53" t="str">
        <f t="shared" si="2"/>
        <v/>
      </c>
      <c r="Z72" s="15">
        <f>IFERROR(IF($D$4="","",IF($D$4='Class-10 Report'!$H$6,ROUNDUP('Class-10 Data entry'!L74,0),IF($D$4='Class-10 Report'!$I$6,ROUNDUP('Class-10 Data entry'!M74,0),IF($D$4='Class-10 Report'!$J$6,ROUNDUP('Class-10 Data entry'!N74,0),IF($D$4='Class-10 Report'!$K$6,ROUNDUP('Class-10 Data entry'!O74,0),IF($D$4='Class-10 Report'!$M$6,ROUNDUP('Class-10 Data entry'!Q74,0),"")))))),"")</f>
        <v>0</v>
      </c>
      <c r="AA72" s="15">
        <f>IFERROR(IF($D$4="","",IF($D$4='Class-10 Report'!$H$6,ROUNDUP('Class-10 Data entry'!R74,0),IF($D$4='Class-10 Report'!$I$6,ROUNDUP('Class-10 Data entry'!S74,0),IF($D$4='Class-10 Report'!$J$6,ROUNDUP('Class-10 Data entry'!T74,0),IF($D$4='Class-10 Report'!$K$6,ROUNDUP('Class-10 Data entry'!U74,0),IF($D$4='Class-10 Report'!$M$6,ROUNDUP('Class-10 Data entry'!W74,0),"")))))),"")</f>
        <v>0</v>
      </c>
    </row>
    <row r="73" spans="1:27" ht="15.75">
      <c r="A73" s="5" t="str">
        <f>IF('Class-10 Data entry'!A75="","",IF('Class-10 Data entry'!A75=0,"",'Class-10 Data entry'!A75))</f>
        <v/>
      </c>
      <c r="B73" s="5" t="str">
        <f>IF('Class-10 Data entry'!B75="","",'Class-10 Data entry'!B75)</f>
        <v/>
      </c>
      <c r="C73" s="45" t="str">
        <f>IF('Class-10 Data entry'!C75="","",UPPER('Class-10 Data entry'!C75))</f>
        <v/>
      </c>
      <c r="D73" s="5" t="str">
        <f>IF('Class-10 Data entry'!D75="","",'Class-10 Data entry'!D75)</f>
        <v/>
      </c>
      <c r="E73" s="5" t="str">
        <f>IF('Class-10 Data entry'!E75="","",'Class-10 Data entry'!E75)</f>
        <v/>
      </c>
      <c r="F73" s="5" t="str">
        <f>IF('Class-10 Data entry'!F75:H75="","",ROUNDUP(AVERAGE('Class-10 Data entry'!F75:H75)*45%,0))</f>
        <v/>
      </c>
      <c r="G73" s="5" t="str">
        <f>IF('Class-10 Data entry'!J75="","",ROUNDUP('Class-10 Data entry'!K75*25%,0))</f>
        <v/>
      </c>
      <c r="H73" s="5" t="str">
        <f t="shared" ref="H73:H136" si="3">IFERROR(IF($D$4="","",IF(Z73="","",IF(Z73=0,"",Z73))),"")</f>
        <v/>
      </c>
      <c r="I73" s="5" t="str">
        <f t="shared" ref="I73:I136" si="4">IFERROR(IF($D$4="","",IF(AA73="","",IF(AA73=0,"",AA73))),"")</f>
        <v/>
      </c>
      <c r="J73" s="53" t="str">
        <f t="shared" ref="J73:J136" si="5">IFERROR(IF($D$4="","",IF(OR(B73="",C73="",D73="",E73=""),"",ROUND(SUM(F73,G73,H73,I73),0))),"")</f>
        <v/>
      </c>
      <c r="Z73" s="15">
        <f>IFERROR(IF($D$4="","",IF($D$4='Class-10 Report'!$H$6,ROUNDUP('Class-10 Data entry'!L75,0),IF($D$4='Class-10 Report'!$I$6,ROUNDUP('Class-10 Data entry'!M75,0),IF($D$4='Class-10 Report'!$J$6,ROUNDUP('Class-10 Data entry'!N75,0),IF($D$4='Class-10 Report'!$K$6,ROUNDUP('Class-10 Data entry'!O75,0),IF($D$4='Class-10 Report'!$M$6,ROUNDUP('Class-10 Data entry'!Q75,0),"")))))),"")</f>
        <v>0</v>
      </c>
      <c r="AA73" s="15">
        <f>IFERROR(IF($D$4="","",IF($D$4='Class-10 Report'!$H$6,ROUNDUP('Class-10 Data entry'!R75,0),IF($D$4='Class-10 Report'!$I$6,ROUNDUP('Class-10 Data entry'!S75,0),IF($D$4='Class-10 Report'!$J$6,ROUNDUP('Class-10 Data entry'!T75,0),IF($D$4='Class-10 Report'!$K$6,ROUNDUP('Class-10 Data entry'!U75,0),IF($D$4='Class-10 Report'!$M$6,ROUNDUP('Class-10 Data entry'!W75,0),"")))))),"")</f>
        <v>0</v>
      </c>
    </row>
    <row r="74" spans="1:27" ht="15.75">
      <c r="A74" s="5" t="str">
        <f>IF('Class-10 Data entry'!A76="","",IF('Class-10 Data entry'!A76=0,"",'Class-10 Data entry'!A76))</f>
        <v/>
      </c>
      <c r="B74" s="5" t="str">
        <f>IF('Class-10 Data entry'!B76="","",'Class-10 Data entry'!B76)</f>
        <v/>
      </c>
      <c r="C74" s="45" t="str">
        <f>IF('Class-10 Data entry'!C76="","",UPPER('Class-10 Data entry'!C76))</f>
        <v/>
      </c>
      <c r="D74" s="5" t="str">
        <f>IF('Class-10 Data entry'!D76="","",'Class-10 Data entry'!D76)</f>
        <v/>
      </c>
      <c r="E74" s="5" t="str">
        <f>IF('Class-10 Data entry'!E76="","",'Class-10 Data entry'!E76)</f>
        <v/>
      </c>
      <c r="F74" s="5" t="str">
        <f>IF('Class-10 Data entry'!F76:H76="","",ROUNDUP(AVERAGE('Class-10 Data entry'!F76:H76)*45%,0))</f>
        <v/>
      </c>
      <c r="G74" s="5" t="str">
        <f>IF('Class-10 Data entry'!J76="","",ROUNDUP('Class-10 Data entry'!K76*25%,0))</f>
        <v/>
      </c>
      <c r="H74" s="5" t="str">
        <f t="shared" si="3"/>
        <v/>
      </c>
      <c r="I74" s="5" t="str">
        <f t="shared" si="4"/>
        <v/>
      </c>
      <c r="J74" s="53" t="str">
        <f t="shared" si="5"/>
        <v/>
      </c>
      <c r="Z74" s="15">
        <f>IFERROR(IF($D$4="","",IF($D$4='Class-10 Report'!$H$6,ROUNDUP('Class-10 Data entry'!L76,0),IF($D$4='Class-10 Report'!$I$6,ROUNDUP('Class-10 Data entry'!M76,0),IF($D$4='Class-10 Report'!$J$6,ROUNDUP('Class-10 Data entry'!N76,0),IF($D$4='Class-10 Report'!$K$6,ROUNDUP('Class-10 Data entry'!O76,0),IF($D$4='Class-10 Report'!$M$6,ROUNDUP('Class-10 Data entry'!Q76,0),"")))))),"")</f>
        <v>0</v>
      </c>
      <c r="AA74" s="15">
        <f>IFERROR(IF($D$4="","",IF($D$4='Class-10 Report'!$H$6,ROUNDUP('Class-10 Data entry'!R76,0),IF($D$4='Class-10 Report'!$I$6,ROUNDUP('Class-10 Data entry'!S76,0),IF($D$4='Class-10 Report'!$J$6,ROUNDUP('Class-10 Data entry'!T76,0),IF($D$4='Class-10 Report'!$K$6,ROUNDUP('Class-10 Data entry'!U76,0),IF($D$4='Class-10 Report'!$M$6,ROUNDUP('Class-10 Data entry'!W76,0),"")))))),"")</f>
        <v>0</v>
      </c>
    </row>
    <row r="75" spans="1:27" ht="15.75">
      <c r="A75" s="5" t="str">
        <f>IF('Class-10 Data entry'!A77="","",IF('Class-10 Data entry'!A77=0,"",'Class-10 Data entry'!A77))</f>
        <v/>
      </c>
      <c r="B75" s="5" t="str">
        <f>IF('Class-10 Data entry'!B77="","",'Class-10 Data entry'!B77)</f>
        <v/>
      </c>
      <c r="C75" s="45" t="str">
        <f>IF('Class-10 Data entry'!C77="","",UPPER('Class-10 Data entry'!C77))</f>
        <v/>
      </c>
      <c r="D75" s="5" t="str">
        <f>IF('Class-10 Data entry'!D77="","",'Class-10 Data entry'!D77)</f>
        <v/>
      </c>
      <c r="E75" s="5" t="str">
        <f>IF('Class-10 Data entry'!E77="","",'Class-10 Data entry'!E77)</f>
        <v/>
      </c>
      <c r="F75" s="5" t="str">
        <f>IF('Class-10 Data entry'!F77:H77="","",ROUNDUP(AVERAGE('Class-10 Data entry'!F77:H77)*45%,0))</f>
        <v/>
      </c>
      <c r="G75" s="5" t="str">
        <f>IF('Class-10 Data entry'!J77="","",ROUNDUP('Class-10 Data entry'!K77*25%,0))</f>
        <v/>
      </c>
      <c r="H75" s="5" t="str">
        <f t="shared" si="3"/>
        <v/>
      </c>
      <c r="I75" s="5" t="str">
        <f t="shared" si="4"/>
        <v/>
      </c>
      <c r="J75" s="53" t="str">
        <f t="shared" si="5"/>
        <v/>
      </c>
      <c r="Z75" s="15">
        <f>IFERROR(IF($D$4="","",IF($D$4='Class-10 Report'!$H$6,ROUNDUP('Class-10 Data entry'!L77,0),IF($D$4='Class-10 Report'!$I$6,ROUNDUP('Class-10 Data entry'!M77,0),IF($D$4='Class-10 Report'!$J$6,ROUNDUP('Class-10 Data entry'!N77,0),IF($D$4='Class-10 Report'!$K$6,ROUNDUP('Class-10 Data entry'!O77,0),IF($D$4='Class-10 Report'!$M$6,ROUNDUP('Class-10 Data entry'!Q77,0),"")))))),"")</f>
        <v>0</v>
      </c>
      <c r="AA75" s="15">
        <f>IFERROR(IF($D$4="","",IF($D$4='Class-10 Report'!$H$6,ROUNDUP('Class-10 Data entry'!R77,0),IF($D$4='Class-10 Report'!$I$6,ROUNDUP('Class-10 Data entry'!S77,0),IF($D$4='Class-10 Report'!$J$6,ROUNDUP('Class-10 Data entry'!T77,0),IF($D$4='Class-10 Report'!$K$6,ROUNDUP('Class-10 Data entry'!U77,0),IF($D$4='Class-10 Report'!$M$6,ROUNDUP('Class-10 Data entry'!W77,0),"")))))),"")</f>
        <v>0</v>
      </c>
    </row>
    <row r="76" spans="1:27" ht="15.75">
      <c r="A76" s="5" t="str">
        <f>IF('Class-10 Data entry'!A78="","",IF('Class-10 Data entry'!A78=0,"",'Class-10 Data entry'!A78))</f>
        <v/>
      </c>
      <c r="B76" s="5" t="str">
        <f>IF('Class-10 Data entry'!B78="","",'Class-10 Data entry'!B78)</f>
        <v/>
      </c>
      <c r="C76" s="45" t="str">
        <f>IF('Class-10 Data entry'!C78="","",UPPER('Class-10 Data entry'!C78))</f>
        <v/>
      </c>
      <c r="D76" s="5" t="str">
        <f>IF('Class-10 Data entry'!D78="","",'Class-10 Data entry'!D78)</f>
        <v/>
      </c>
      <c r="E76" s="5" t="str">
        <f>IF('Class-10 Data entry'!E78="","",'Class-10 Data entry'!E78)</f>
        <v/>
      </c>
      <c r="F76" s="5" t="str">
        <f>IF('Class-10 Data entry'!F78:H78="","",ROUNDUP(AVERAGE('Class-10 Data entry'!F78:H78)*45%,0))</f>
        <v/>
      </c>
      <c r="G76" s="5" t="str">
        <f>IF('Class-10 Data entry'!J78="","",ROUNDUP('Class-10 Data entry'!K78*25%,0))</f>
        <v/>
      </c>
      <c r="H76" s="5" t="str">
        <f t="shared" si="3"/>
        <v/>
      </c>
      <c r="I76" s="5" t="str">
        <f t="shared" si="4"/>
        <v/>
      </c>
      <c r="J76" s="53" t="str">
        <f t="shared" si="5"/>
        <v/>
      </c>
      <c r="Z76" s="15">
        <f>IFERROR(IF($D$4="","",IF($D$4='Class-10 Report'!$H$6,ROUNDUP('Class-10 Data entry'!L78,0),IF($D$4='Class-10 Report'!$I$6,ROUNDUP('Class-10 Data entry'!M78,0),IF($D$4='Class-10 Report'!$J$6,ROUNDUP('Class-10 Data entry'!N78,0),IF($D$4='Class-10 Report'!$K$6,ROUNDUP('Class-10 Data entry'!O78,0),IF($D$4='Class-10 Report'!$M$6,ROUNDUP('Class-10 Data entry'!Q78,0),"")))))),"")</f>
        <v>0</v>
      </c>
      <c r="AA76" s="15">
        <f>IFERROR(IF($D$4="","",IF($D$4='Class-10 Report'!$H$6,ROUNDUP('Class-10 Data entry'!R78,0),IF($D$4='Class-10 Report'!$I$6,ROUNDUP('Class-10 Data entry'!S78,0),IF($D$4='Class-10 Report'!$J$6,ROUNDUP('Class-10 Data entry'!T78,0),IF($D$4='Class-10 Report'!$K$6,ROUNDUP('Class-10 Data entry'!U78,0),IF($D$4='Class-10 Report'!$M$6,ROUNDUP('Class-10 Data entry'!W78,0),"")))))),"")</f>
        <v>0</v>
      </c>
    </row>
    <row r="77" spans="1:27" ht="15.75">
      <c r="A77" s="5" t="str">
        <f>IF('Class-10 Data entry'!A79="","",IF('Class-10 Data entry'!A79=0,"",'Class-10 Data entry'!A79))</f>
        <v/>
      </c>
      <c r="B77" s="5" t="str">
        <f>IF('Class-10 Data entry'!B79="","",'Class-10 Data entry'!B79)</f>
        <v/>
      </c>
      <c r="C77" s="45" t="str">
        <f>IF('Class-10 Data entry'!C79="","",UPPER('Class-10 Data entry'!C79))</f>
        <v/>
      </c>
      <c r="D77" s="5" t="str">
        <f>IF('Class-10 Data entry'!D79="","",'Class-10 Data entry'!D79)</f>
        <v/>
      </c>
      <c r="E77" s="5" t="str">
        <f>IF('Class-10 Data entry'!E79="","",'Class-10 Data entry'!E79)</f>
        <v/>
      </c>
      <c r="F77" s="5" t="str">
        <f>IF('Class-10 Data entry'!F79:H79="","",ROUNDUP(AVERAGE('Class-10 Data entry'!F79:H79)*45%,0))</f>
        <v/>
      </c>
      <c r="G77" s="5" t="str">
        <f>IF('Class-10 Data entry'!J79="","",ROUNDUP('Class-10 Data entry'!K79*25%,0))</f>
        <v/>
      </c>
      <c r="H77" s="5" t="str">
        <f t="shared" si="3"/>
        <v/>
      </c>
      <c r="I77" s="5" t="str">
        <f t="shared" si="4"/>
        <v/>
      </c>
      <c r="J77" s="53" t="str">
        <f t="shared" si="5"/>
        <v/>
      </c>
      <c r="Z77" s="15">
        <f>IFERROR(IF($D$4="","",IF($D$4='Class-10 Report'!$H$6,ROUNDUP('Class-10 Data entry'!L79,0),IF($D$4='Class-10 Report'!$I$6,ROUNDUP('Class-10 Data entry'!M79,0),IF($D$4='Class-10 Report'!$J$6,ROUNDUP('Class-10 Data entry'!N79,0),IF($D$4='Class-10 Report'!$K$6,ROUNDUP('Class-10 Data entry'!O79,0),IF($D$4='Class-10 Report'!$M$6,ROUNDUP('Class-10 Data entry'!Q79,0),"")))))),"")</f>
        <v>0</v>
      </c>
      <c r="AA77" s="15">
        <f>IFERROR(IF($D$4="","",IF($D$4='Class-10 Report'!$H$6,ROUNDUP('Class-10 Data entry'!R79,0),IF($D$4='Class-10 Report'!$I$6,ROUNDUP('Class-10 Data entry'!S79,0),IF($D$4='Class-10 Report'!$J$6,ROUNDUP('Class-10 Data entry'!T79,0),IF($D$4='Class-10 Report'!$K$6,ROUNDUP('Class-10 Data entry'!U79,0),IF($D$4='Class-10 Report'!$M$6,ROUNDUP('Class-10 Data entry'!W79,0),"")))))),"")</f>
        <v>0</v>
      </c>
    </row>
    <row r="78" spans="1:27" ht="15.75">
      <c r="A78" s="5" t="str">
        <f>IF('Class-10 Data entry'!A80="","",IF('Class-10 Data entry'!A80=0,"",'Class-10 Data entry'!A80))</f>
        <v/>
      </c>
      <c r="B78" s="5" t="str">
        <f>IF('Class-10 Data entry'!B80="","",'Class-10 Data entry'!B80)</f>
        <v/>
      </c>
      <c r="C78" s="45" t="str">
        <f>IF('Class-10 Data entry'!C80="","",UPPER('Class-10 Data entry'!C80))</f>
        <v/>
      </c>
      <c r="D78" s="5" t="str">
        <f>IF('Class-10 Data entry'!D80="","",'Class-10 Data entry'!D80)</f>
        <v/>
      </c>
      <c r="E78" s="5" t="str">
        <f>IF('Class-10 Data entry'!E80="","",'Class-10 Data entry'!E80)</f>
        <v/>
      </c>
      <c r="F78" s="5" t="str">
        <f>IF('Class-10 Data entry'!F80:H80="","",ROUNDUP(AVERAGE('Class-10 Data entry'!F80:H80)*45%,0))</f>
        <v/>
      </c>
      <c r="G78" s="5" t="str">
        <f>IF('Class-10 Data entry'!J80="","",ROUNDUP('Class-10 Data entry'!K80*25%,0))</f>
        <v/>
      </c>
      <c r="H78" s="5" t="str">
        <f t="shared" si="3"/>
        <v/>
      </c>
      <c r="I78" s="5" t="str">
        <f t="shared" si="4"/>
        <v/>
      </c>
      <c r="J78" s="53" t="str">
        <f t="shared" si="5"/>
        <v/>
      </c>
      <c r="Z78" s="15">
        <f>IFERROR(IF($D$4="","",IF($D$4='Class-10 Report'!$H$6,ROUNDUP('Class-10 Data entry'!L80,0),IF($D$4='Class-10 Report'!$I$6,ROUNDUP('Class-10 Data entry'!M80,0),IF($D$4='Class-10 Report'!$J$6,ROUNDUP('Class-10 Data entry'!N80,0),IF($D$4='Class-10 Report'!$K$6,ROUNDUP('Class-10 Data entry'!O80,0),IF($D$4='Class-10 Report'!$M$6,ROUNDUP('Class-10 Data entry'!Q80,0),"")))))),"")</f>
        <v>0</v>
      </c>
      <c r="AA78" s="15">
        <f>IFERROR(IF($D$4="","",IF($D$4='Class-10 Report'!$H$6,ROUNDUP('Class-10 Data entry'!R80,0),IF($D$4='Class-10 Report'!$I$6,ROUNDUP('Class-10 Data entry'!S80,0),IF($D$4='Class-10 Report'!$J$6,ROUNDUP('Class-10 Data entry'!T80,0),IF($D$4='Class-10 Report'!$K$6,ROUNDUP('Class-10 Data entry'!U80,0),IF($D$4='Class-10 Report'!$M$6,ROUNDUP('Class-10 Data entry'!W80,0),"")))))),"")</f>
        <v>0</v>
      </c>
    </row>
    <row r="79" spans="1:27" ht="15.75">
      <c r="A79" s="5" t="str">
        <f>IF('Class-10 Data entry'!A81="","",IF('Class-10 Data entry'!A81=0,"",'Class-10 Data entry'!A81))</f>
        <v/>
      </c>
      <c r="B79" s="5" t="str">
        <f>IF('Class-10 Data entry'!B81="","",'Class-10 Data entry'!B81)</f>
        <v/>
      </c>
      <c r="C79" s="45" t="str">
        <f>IF('Class-10 Data entry'!C81="","",UPPER('Class-10 Data entry'!C81))</f>
        <v/>
      </c>
      <c r="D79" s="5" t="str">
        <f>IF('Class-10 Data entry'!D81="","",'Class-10 Data entry'!D81)</f>
        <v/>
      </c>
      <c r="E79" s="5" t="str">
        <f>IF('Class-10 Data entry'!E81="","",'Class-10 Data entry'!E81)</f>
        <v/>
      </c>
      <c r="F79" s="5" t="str">
        <f>IF('Class-10 Data entry'!F81:H81="","",ROUNDUP(AVERAGE('Class-10 Data entry'!F81:H81)*45%,0))</f>
        <v/>
      </c>
      <c r="G79" s="5" t="str">
        <f>IF('Class-10 Data entry'!J81="","",ROUNDUP('Class-10 Data entry'!K81*25%,0))</f>
        <v/>
      </c>
      <c r="H79" s="5" t="str">
        <f t="shared" si="3"/>
        <v/>
      </c>
      <c r="I79" s="5" t="str">
        <f t="shared" si="4"/>
        <v/>
      </c>
      <c r="J79" s="53" t="str">
        <f t="shared" si="5"/>
        <v/>
      </c>
      <c r="Z79" s="15">
        <f>IFERROR(IF($D$4="","",IF($D$4='Class-10 Report'!$H$6,ROUNDUP('Class-10 Data entry'!L81,0),IF($D$4='Class-10 Report'!$I$6,ROUNDUP('Class-10 Data entry'!M81,0),IF($D$4='Class-10 Report'!$J$6,ROUNDUP('Class-10 Data entry'!N81,0),IF($D$4='Class-10 Report'!$K$6,ROUNDUP('Class-10 Data entry'!O81,0),IF($D$4='Class-10 Report'!$M$6,ROUNDUP('Class-10 Data entry'!Q81,0),"")))))),"")</f>
        <v>0</v>
      </c>
      <c r="AA79" s="15">
        <f>IFERROR(IF($D$4="","",IF($D$4='Class-10 Report'!$H$6,ROUNDUP('Class-10 Data entry'!R81,0),IF($D$4='Class-10 Report'!$I$6,ROUNDUP('Class-10 Data entry'!S81,0),IF($D$4='Class-10 Report'!$J$6,ROUNDUP('Class-10 Data entry'!T81,0),IF($D$4='Class-10 Report'!$K$6,ROUNDUP('Class-10 Data entry'!U81,0),IF($D$4='Class-10 Report'!$M$6,ROUNDUP('Class-10 Data entry'!W81,0),"")))))),"")</f>
        <v>0</v>
      </c>
    </row>
    <row r="80" spans="1:27" ht="15.75">
      <c r="A80" s="5" t="str">
        <f>IF('Class-10 Data entry'!A82="","",IF('Class-10 Data entry'!A82=0,"",'Class-10 Data entry'!A82))</f>
        <v/>
      </c>
      <c r="B80" s="5" t="str">
        <f>IF('Class-10 Data entry'!B82="","",'Class-10 Data entry'!B82)</f>
        <v/>
      </c>
      <c r="C80" s="45" t="str">
        <f>IF('Class-10 Data entry'!C82="","",UPPER('Class-10 Data entry'!C82))</f>
        <v/>
      </c>
      <c r="D80" s="5" t="str">
        <f>IF('Class-10 Data entry'!D82="","",'Class-10 Data entry'!D82)</f>
        <v/>
      </c>
      <c r="E80" s="5" t="str">
        <f>IF('Class-10 Data entry'!E82="","",'Class-10 Data entry'!E82)</f>
        <v/>
      </c>
      <c r="F80" s="5" t="str">
        <f>IF('Class-10 Data entry'!F82:H82="","",ROUNDUP(AVERAGE('Class-10 Data entry'!F82:H82)*45%,0))</f>
        <v/>
      </c>
      <c r="G80" s="5" t="str">
        <f>IF('Class-10 Data entry'!J82="","",ROUNDUP('Class-10 Data entry'!K82*25%,0))</f>
        <v/>
      </c>
      <c r="H80" s="5" t="str">
        <f t="shared" si="3"/>
        <v/>
      </c>
      <c r="I80" s="5" t="str">
        <f t="shared" si="4"/>
        <v/>
      </c>
      <c r="J80" s="53" t="str">
        <f t="shared" si="5"/>
        <v/>
      </c>
      <c r="Z80" s="15">
        <f>IFERROR(IF($D$4="","",IF($D$4='Class-10 Report'!$H$6,ROUNDUP('Class-10 Data entry'!L82,0),IF($D$4='Class-10 Report'!$I$6,ROUNDUP('Class-10 Data entry'!M82,0),IF($D$4='Class-10 Report'!$J$6,ROUNDUP('Class-10 Data entry'!N82,0),IF($D$4='Class-10 Report'!$K$6,ROUNDUP('Class-10 Data entry'!O82,0),IF($D$4='Class-10 Report'!$M$6,ROUNDUP('Class-10 Data entry'!Q82,0),"")))))),"")</f>
        <v>0</v>
      </c>
      <c r="AA80" s="15">
        <f>IFERROR(IF($D$4="","",IF($D$4='Class-10 Report'!$H$6,ROUNDUP('Class-10 Data entry'!R82,0),IF($D$4='Class-10 Report'!$I$6,ROUNDUP('Class-10 Data entry'!S82,0),IF($D$4='Class-10 Report'!$J$6,ROUNDUP('Class-10 Data entry'!T82,0),IF($D$4='Class-10 Report'!$K$6,ROUNDUP('Class-10 Data entry'!U82,0),IF($D$4='Class-10 Report'!$M$6,ROUNDUP('Class-10 Data entry'!W82,0),"")))))),"")</f>
        <v>0</v>
      </c>
    </row>
    <row r="81" spans="1:27" ht="15.75">
      <c r="A81" s="5" t="str">
        <f>IF('Class-10 Data entry'!A83="","",IF('Class-10 Data entry'!A83=0,"",'Class-10 Data entry'!A83))</f>
        <v/>
      </c>
      <c r="B81" s="5" t="str">
        <f>IF('Class-10 Data entry'!B83="","",'Class-10 Data entry'!B83)</f>
        <v/>
      </c>
      <c r="C81" s="45" t="str">
        <f>IF('Class-10 Data entry'!C83="","",UPPER('Class-10 Data entry'!C83))</f>
        <v/>
      </c>
      <c r="D81" s="5" t="str">
        <f>IF('Class-10 Data entry'!D83="","",'Class-10 Data entry'!D83)</f>
        <v/>
      </c>
      <c r="E81" s="5" t="str">
        <f>IF('Class-10 Data entry'!E83="","",'Class-10 Data entry'!E83)</f>
        <v/>
      </c>
      <c r="F81" s="5" t="str">
        <f>IF('Class-10 Data entry'!F83:H83="","",ROUNDUP(AVERAGE('Class-10 Data entry'!F83:H83)*45%,0))</f>
        <v/>
      </c>
      <c r="G81" s="5" t="str">
        <f>IF('Class-10 Data entry'!J83="","",ROUNDUP('Class-10 Data entry'!K83*25%,0))</f>
        <v/>
      </c>
      <c r="H81" s="5" t="str">
        <f t="shared" si="3"/>
        <v/>
      </c>
      <c r="I81" s="5" t="str">
        <f t="shared" si="4"/>
        <v/>
      </c>
      <c r="J81" s="53" t="str">
        <f t="shared" si="5"/>
        <v/>
      </c>
      <c r="Z81" s="15">
        <f>IFERROR(IF($D$4="","",IF($D$4='Class-10 Report'!$H$6,ROUNDUP('Class-10 Data entry'!L83,0),IF($D$4='Class-10 Report'!$I$6,ROUNDUP('Class-10 Data entry'!M83,0),IF($D$4='Class-10 Report'!$J$6,ROUNDUP('Class-10 Data entry'!N83,0),IF($D$4='Class-10 Report'!$K$6,ROUNDUP('Class-10 Data entry'!O83,0),IF($D$4='Class-10 Report'!$M$6,ROUNDUP('Class-10 Data entry'!Q83,0),"")))))),"")</f>
        <v>0</v>
      </c>
      <c r="AA81" s="15">
        <f>IFERROR(IF($D$4="","",IF($D$4='Class-10 Report'!$H$6,ROUNDUP('Class-10 Data entry'!R83,0),IF($D$4='Class-10 Report'!$I$6,ROUNDUP('Class-10 Data entry'!S83,0),IF($D$4='Class-10 Report'!$J$6,ROUNDUP('Class-10 Data entry'!T83,0),IF($D$4='Class-10 Report'!$K$6,ROUNDUP('Class-10 Data entry'!U83,0),IF($D$4='Class-10 Report'!$M$6,ROUNDUP('Class-10 Data entry'!W83,0),"")))))),"")</f>
        <v>0</v>
      </c>
    </row>
    <row r="82" spans="1:27" ht="15.75">
      <c r="A82" s="5" t="str">
        <f>IF('Class-10 Data entry'!A84="","",IF('Class-10 Data entry'!A84=0,"",'Class-10 Data entry'!A84))</f>
        <v/>
      </c>
      <c r="B82" s="5" t="str">
        <f>IF('Class-10 Data entry'!B84="","",'Class-10 Data entry'!B84)</f>
        <v/>
      </c>
      <c r="C82" s="45" t="str">
        <f>IF('Class-10 Data entry'!C84="","",UPPER('Class-10 Data entry'!C84))</f>
        <v/>
      </c>
      <c r="D82" s="5" t="str">
        <f>IF('Class-10 Data entry'!D84="","",'Class-10 Data entry'!D84)</f>
        <v/>
      </c>
      <c r="E82" s="5" t="str">
        <f>IF('Class-10 Data entry'!E84="","",'Class-10 Data entry'!E84)</f>
        <v/>
      </c>
      <c r="F82" s="5" t="str">
        <f>IF('Class-10 Data entry'!F84:H84="","",ROUNDUP(AVERAGE('Class-10 Data entry'!F84:H84)*45%,0))</f>
        <v/>
      </c>
      <c r="G82" s="5" t="str">
        <f>IF('Class-10 Data entry'!J84="","",ROUNDUP('Class-10 Data entry'!K84*25%,0))</f>
        <v/>
      </c>
      <c r="H82" s="5" t="str">
        <f t="shared" si="3"/>
        <v/>
      </c>
      <c r="I82" s="5" t="str">
        <f t="shared" si="4"/>
        <v/>
      </c>
      <c r="J82" s="53" t="str">
        <f t="shared" si="5"/>
        <v/>
      </c>
      <c r="Z82" s="15">
        <f>IFERROR(IF($D$4="","",IF($D$4='Class-10 Report'!$H$6,ROUNDUP('Class-10 Data entry'!L84,0),IF($D$4='Class-10 Report'!$I$6,ROUNDUP('Class-10 Data entry'!M84,0),IF($D$4='Class-10 Report'!$J$6,ROUNDUP('Class-10 Data entry'!N84,0),IF($D$4='Class-10 Report'!$K$6,ROUNDUP('Class-10 Data entry'!O84,0),IF($D$4='Class-10 Report'!$M$6,ROUNDUP('Class-10 Data entry'!Q84,0),"")))))),"")</f>
        <v>0</v>
      </c>
      <c r="AA82" s="15">
        <f>IFERROR(IF($D$4="","",IF($D$4='Class-10 Report'!$H$6,ROUNDUP('Class-10 Data entry'!R84,0),IF($D$4='Class-10 Report'!$I$6,ROUNDUP('Class-10 Data entry'!S84,0),IF($D$4='Class-10 Report'!$J$6,ROUNDUP('Class-10 Data entry'!T84,0),IF($D$4='Class-10 Report'!$K$6,ROUNDUP('Class-10 Data entry'!U84,0),IF($D$4='Class-10 Report'!$M$6,ROUNDUP('Class-10 Data entry'!W84,0),"")))))),"")</f>
        <v>0</v>
      </c>
    </row>
    <row r="83" spans="1:27" ht="15.75">
      <c r="A83" s="5" t="str">
        <f>IF('Class-10 Data entry'!A85="","",IF('Class-10 Data entry'!A85=0,"",'Class-10 Data entry'!A85))</f>
        <v/>
      </c>
      <c r="B83" s="5" t="str">
        <f>IF('Class-10 Data entry'!B85="","",'Class-10 Data entry'!B85)</f>
        <v/>
      </c>
      <c r="C83" s="45" t="str">
        <f>IF('Class-10 Data entry'!C85="","",UPPER('Class-10 Data entry'!C85))</f>
        <v/>
      </c>
      <c r="D83" s="5" t="str">
        <f>IF('Class-10 Data entry'!D85="","",'Class-10 Data entry'!D85)</f>
        <v/>
      </c>
      <c r="E83" s="5" t="str">
        <f>IF('Class-10 Data entry'!E85="","",'Class-10 Data entry'!E85)</f>
        <v/>
      </c>
      <c r="F83" s="5" t="str">
        <f>IF('Class-10 Data entry'!F85:H85="","",ROUNDUP(AVERAGE('Class-10 Data entry'!F85:H85)*45%,0))</f>
        <v/>
      </c>
      <c r="G83" s="5" t="str">
        <f>IF('Class-10 Data entry'!J85="","",ROUNDUP('Class-10 Data entry'!K85*25%,0))</f>
        <v/>
      </c>
      <c r="H83" s="5" t="str">
        <f t="shared" si="3"/>
        <v/>
      </c>
      <c r="I83" s="5" t="str">
        <f t="shared" si="4"/>
        <v/>
      </c>
      <c r="J83" s="53" t="str">
        <f t="shared" si="5"/>
        <v/>
      </c>
      <c r="Z83" s="15">
        <f>IFERROR(IF($D$4="","",IF($D$4='Class-10 Report'!$H$6,ROUNDUP('Class-10 Data entry'!L85,0),IF($D$4='Class-10 Report'!$I$6,ROUNDUP('Class-10 Data entry'!M85,0),IF($D$4='Class-10 Report'!$J$6,ROUNDUP('Class-10 Data entry'!N85,0),IF($D$4='Class-10 Report'!$K$6,ROUNDUP('Class-10 Data entry'!O85,0),IF($D$4='Class-10 Report'!$M$6,ROUNDUP('Class-10 Data entry'!Q85,0),"")))))),"")</f>
        <v>0</v>
      </c>
      <c r="AA83" s="15">
        <f>IFERROR(IF($D$4="","",IF($D$4='Class-10 Report'!$H$6,ROUNDUP('Class-10 Data entry'!R85,0),IF($D$4='Class-10 Report'!$I$6,ROUNDUP('Class-10 Data entry'!S85,0),IF($D$4='Class-10 Report'!$J$6,ROUNDUP('Class-10 Data entry'!T85,0),IF($D$4='Class-10 Report'!$K$6,ROUNDUP('Class-10 Data entry'!U85,0),IF($D$4='Class-10 Report'!$M$6,ROUNDUP('Class-10 Data entry'!W85,0),"")))))),"")</f>
        <v>0</v>
      </c>
    </row>
    <row r="84" spans="1:27" ht="15.75">
      <c r="A84" s="5" t="str">
        <f>IF('Class-10 Data entry'!A86="","",IF('Class-10 Data entry'!A86=0,"",'Class-10 Data entry'!A86))</f>
        <v/>
      </c>
      <c r="B84" s="5" t="str">
        <f>IF('Class-10 Data entry'!B86="","",'Class-10 Data entry'!B86)</f>
        <v/>
      </c>
      <c r="C84" s="45" t="str">
        <f>IF('Class-10 Data entry'!C86="","",UPPER('Class-10 Data entry'!C86))</f>
        <v/>
      </c>
      <c r="D84" s="5" t="str">
        <f>IF('Class-10 Data entry'!D86="","",'Class-10 Data entry'!D86)</f>
        <v/>
      </c>
      <c r="E84" s="5" t="str">
        <f>IF('Class-10 Data entry'!E86="","",'Class-10 Data entry'!E86)</f>
        <v/>
      </c>
      <c r="F84" s="5" t="str">
        <f>IF('Class-10 Data entry'!F86:H86="","",ROUNDUP(AVERAGE('Class-10 Data entry'!F86:H86)*45%,0))</f>
        <v/>
      </c>
      <c r="G84" s="5" t="str">
        <f>IF('Class-10 Data entry'!J86="","",ROUNDUP('Class-10 Data entry'!K86*25%,0))</f>
        <v/>
      </c>
      <c r="H84" s="5" t="str">
        <f t="shared" si="3"/>
        <v/>
      </c>
      <c r="I84" s="5" t="str">
        <f t="shared" si="4"/>
        <v/>
      </c>
      <c r="J84" s="53" t="str">
        <f t="shared" si="5"/>
        <v/>
      </c>
      <c r="Z84" s="15">
        <f>IFERROR(IF($D$4="","",IF($D$4='Class-10 Report'!$H$6,ROUNDUP('Class-10 Data entry'!L86,0),IF($D$4='Class-10 Report'!$I$6,ROUNDUP('Class-10 Data entry'!M86,0),IF($D$4='Class-10 Report'!$J$6,ROUNDUP('Class-10 Data entry'!N86,0),IF($D$4='Class-10 Report'!$K$6,ROUNDUP('Class-10 Data entry'!O86,0),IF($D$4='Class-10 Report'!$M$6,ROUNDUP('Class-10 Data entry'!Q86,0),"")))))),"")</f>
        <v>0</v>
      </c>
      <c r="AA84" s="15">
        <f>IFERROR(IF($D$4="","",IF($D$4='Class-10 Report'!$H$6,ROUNDUP('Class-10 Data entry'!R86,0),IF($D$4='Class-10 Report'!$I$6,ROUNDUP('Class-10 Data entry'!S86,0),IF($D$4='Class-10 Report'!$J$6,ROUNDUP('Class-10 Data entry'!T86,0),IF($D$4='Class-10 Report'!$K$6,ROUNDUP('Class-10 Data entry'!U86,0),IF($D$4='Class-10 Report'!$M$6,ROUNDUP('Class-10 Data entry'!W86,0),"")))))),"")</f>
        <v>0</v>
      </c>
    </row>
    <row r="85" spans="1:27" ht="15.75">
      <c r="A85" s="5" t="str">
        <f>IF('Class-10 Data entry'!A87="","",IF('Class-10 Data entry'!A87=0,"",'Class-10 Data entry'!A87))</f>
        <v/>
      </c>
      <c r="B85" s="5" t="str">
        <f>IF('Class-10 Data entry'!B87="","",'Class-10 Data entry'!B87)</f>
        <v/>
      </c>
      <c r="C85" s="45" t="str">
        <f>IF('Class-10 Data entry'!C87="","",UPPER('Class-10 Data entry'!C87))</f>
        <v/>
      </c>
      <c r="D85" s="5" t="str">
        <f>IF('Class-10 Data entry'!D87="","",'Class-10 Data entry'!D87)</f>
        <v/>
      </c>
      <c r="E85" s="5" t="str">
        <f>IF('Class-10 Data entry'!E87="","",'Class-10 Data entry'!E87)</f>
        <v/>
      </c>
      <c r="F85" s="5" t="str">
        <f>IF('Class-10 Data entry'!F87:H87="","",ROUNDUP(AVERAGE('Class-10 Data entry'!F87:H87)*45%,0))</f>
        <v/>
      </c>
      <c r="G85" s="5" t="str">
        <f>IF('Class-10 Data entry'!J87="","",ROUNDUP('Class-10 Data entry'!K87*25%,0))</f>
        <v/>
      </c>
      <c r="H85" s="5" t="str">
        <f t="shared" si="3"/>
        <v/>
      </c>
      <c r="I85" s="5" t="str">
        <f t="shared" si="4"/>
        <v/>
      </c>
      <c r="J85" s="53" t="str">
        <f t="shared" si="5"/>
        <v/>
      </c>
      <c r="Z85" s="15">
        <f>IFERROR(IF($D$4="","",IF($D$4='Class-10 Report'!$H$6,ROUNDUP('Class-10 Data entry'!L87,0),IF($D$4='Class-10 Report'!$I$6,ROUNDUP('Class-10 Data entry'!M87,0),IF($D$4='Class-10 Report'!$J$6,ROUNDUP('Class-10 Data entry'!N87,0),IF($D$4='Class-10 Report'!$K$6,ROUNDUP('Class-10 Data entry'!O87,0),IF($D$4='Class-10 Report'!$M$6,ROUNDUP('Class-10 Data entry'!Q87,0),"")))))),"")</f>
        <v>0</v>
      </c>
      <c r="AA85" s="15">
        <f>IFERROR(IF($D$4="","",IF($D$4='Class-10 Report'!$H$6,ROUNDUP('Class-10 Data entry'!R87,0),IF($D$4='Class-10 Report'!$I$6,ROUNDUP('Class-10 Data entry'!S87,0),IF($D$4='Class-10 Report'!$J$6,ROUNDUP('Class-10 Data entry'!T87,0),IF($D$4='Class-10 Report'!$K$6,ROUNDUP('Class-10 Data entry'!U87,0),IF($D$4='Class-10 Report'!$M$6,ROUNDUP('Class-10 Data entry'!W87,0),"")))))),"")</f>
        <v>0</v>
      </c>
    </row>
    <row r="86" spans="1:27" ht="15.75">
      <c r="A86" s="5" t="str">
        <f>IF('Class-10 Data entry'!A88="","",IF('Class-10 Data entry'!A88=0,"",'Class-10 Data entry'!A88))</f>
        <v/>
      </c>
      <c r="B86" s="5" t="str">
        <f>IF('Class-10 Data entry'!B88="","",'Class-10 Data entry'!B88)</f>
        <v/>
      </c>
      <c r="C86" s="45" t="str">
        <f>IF('Class-10 Data entry'!C88="","",UPPER('Class-10 Data entry'!C88))</f>
        <v/>
      </c>
      <c r="D86" s="5" t="str">
        <f>IF('Class-10 Data entry'!D88="","",'Class-10 Data entry'!D88)</f>
        <v/>
      </c>
      <c r="E86" s="5" t="str">
        <f>IF('Class-10 Data entry'!E88="","",'Class-10 Data entry'!E88)</f>
        <v/>
      </c>
      <c r="F86" s="5" t="str">
        <f>IF('Class-10 Data entry'!F88:H88="","",ROUNDUP(AVERAGE('Class-10 Data entry'!F88:H88)*45%,0))</f>
        <v/>
      </c>
      <c r="G86" s="5" t="str">
        <f>IF('Class-10 Data entry'!J88="","",ROUNDUP('Class-10 Data entry'!K88*25%,0))</f>
        <v/>
      </c>
      <c r="H86" s="5" t="str">
        <f t="shared" si="3"/>
        <v/>
      </c>
      <c r="I86" s="5" t="str">
        <f t="shared" si="4"/>
        <v/>
      </c>
      <c r="J86" s="53" t="str">
        <f t="shared" si="5"/>
        <v/>
      </c>
      <c r="Z86" s="15">
        <f>IFERROR(IF($D$4="","",IF($D$4='Class-10 Report'!$H$6,ROUNDUP('Class-10 Data entry'!L88,0),IF($D$4='Class-10 Report'!$I$6,ROUNDUP('Class-10 Data entry'!M88,0),IF($D$4='Class-10 Report'!$J$6,ROUNDUP('Class-10 Data entry'!N88,0),IF($D$4='Class-10 Report'!$K$6,ROUNDUP('Class-10 Data entry'!O88,0),IF($D$4='Class-10 Report'!$M$6,ROUNDUP('Class-10 Data entry'!Q88,0),"")))))),"")</f>
        <v>0</v>
      </c>
      <c r="AA86" s="15">
        <f>IFERROR(IF($D$4="","",IF($D$4='Class-10 Report'!$H$6,ROUNDUP('Class-10 Data entry'!R88,0),IF($D$4='Class-10 Report'!$I$6,ROUNDUP('Class-10 Data entry'!S88,0),IF($D$4='Class-10 Report'!$J$6,ROUNDUP('Class-10 Data entry'!T88,0),IF($D$4='Class-10 Report'!$K$6,ROUNDUP('Class-10 Data entry'!U88,0),IF($D$4='Class-10 Report'!$M$6,ROUNDUP('Class-10 Data entry'!W88,0),"")))))),"")</f>
        <v>0</v>
      </c>
    </row>
    <row r="87" spans="1:27" ht="15.75">
      <c r="A87" s="5" t="str">
        <f>IF('Class-10 Data entry'!A89="","",IF('Class-10 Data entry'!A89=0,"",'Class-10 Data entry'!A89))</f>
        <v/>
      </c>
      <c r="B87" s="5" t="str">
        <f>IF('Class-10 Data entry'!B89="","",'Class-10 Data entry'!B89)</f>
        <v/>
      </c>
      <c r="C87" s="45" t="str">
        <f>IF('Class-10 Data entry'!C89="","",UPPER('Class-10 Data entry'!C89))</f>
        <v/>
      </c>
      <c r="D87" s="5" t="str">
        <f>IF('Class-10 Data entry'!D89="","",'Class-10 Data entry'!D89)</f>
        <v/>
      </c>
      <c r="E87" s="5" t="str">
        <f>IF('Class-10 Data entry'!E89="","",'Class-10 Data entry'!E89)</f>
        <v/>
      </c>
      <c r="F87" s="5" t="str">
        <f>IF('Class-10 Data entry'!F89:H89="","",ROUNDUP(AVERAGE('Class-10 Data entry'!F89:H89)*45%,0))</f>
        <v/>
      </c>
      <c r="G87" s="5" t="str">
        <f>IF('Class-10 Data entry'!J89="","",ROUNDUP('Class-10 Data entry'!K89*25%,0))</f>
        <v/>
      </c>
      <c r="H87" s="5" t="str">
        <f t="shared" si="3"/>
        <v/>
      </c>
      <c r="I87" s="5" t="str">
        <f t="shared" si="4"/>
        <v/>
      </c>
      <c r="J87" s="53" t="str">
        <f t="shared" si="5"/>
        <v/>
      </c>
      <c r="Z87" s="15">
        <f>IFERROR(IF($D$4="","",IF($D$4='Class-10 Report'!$H$6,ROUNDUP('Class-10 Data entry'!L89,0),IF($D$4='Class-10 Report'!$I$6,ROUNDUP('Class-10 Data entry'!M89,0),IF($D$4='Class-10 Report'!$J$6,ROUNDUP('Class-10 Data entry'!N89,0),IF($D$4='Class-10 Report'!$K$6,ROUNDUP('Class-10 Data entry'!O89,0),IF($D$4='Class-10 Report'!$M$6,ROUNDUP('Class-10 Data entry'!Q89,0),"")))))),"")</f>
        <v>0</v>
      </c>
      <c r="AA87" s="15">
        <f>IFERROR(IF($D$4="","",IF($D$4='Class-10 Report'!$H$6,ROUNDUP('Class-10 Data entry'!R89,0),IF($D$4='Class-10 Report'!$I$6,ROUNDUP('Class-10 Data entry'!S89,0),IF($D$4='Class-10 Report'!$J$6,ROUNDUP('Class-10 Data entry'!T89,0),IF($D$4='Class-10 Report'!$K$6,ROUNDUP('Class-10 Data entry'!U89,0),IF($D$4='Class-10 Report'!$M$6,ROUNDUP('Class-10 Data entry'!W89,0),"")))))),"")</f>
        <v>0</v>
      </c>
    </row>
    <row r="88" spans="1:27" ht="15.75">
      <c r="A88" s="5" t="str">
        <f>IF('Class-10 Data entry'!A90="","",IF('Class-10 Data entry'!A90=0,"",'Class-10 Data entry'!A90))</f>
        <v/>
      </c>
      <c r="B88" s="5" t="str">
        <f>IF('Class-10 Data entry'!B90="","",'Class-10 Data entry'!B90)</f>
        <v/>
      </c>
      <c r="C88" s="45" t="str">
        <f>IF('Class-10 Data entry'!C90="","",UPPER('Class-10 Data entry'!C90))</f>
        <v/>
      </c>
      <c r="D88" s="5" t="str">
        <f>IF('Class-10 Data entry'!D90="","",'Class-10 Data entry'!D90)</f>
        <v/>
      </c>
      <c r="E88" s="5" t="str">
        <f>IF('Class-10 Data entry'!E90="","",'Class-10 Data entry'!E90)</f>
        <v/>
      </c>
      <c r="F88" s="5" t="str">
        <f>IF('Class-10 Data entry'!F90:H90="","",ROUNDUP(AVERAGE('Class-10 Data entry'!F90:H90)*45%,0))</f>
        <v/>
      </c>
      <c r="G88" s="5" t="str">
        <f>IF('Class-10 Data entry'!J90="","",ROUNDUP('Class-10 Data entry'!K90*25%,0))</f>
        <v/>
      </c>
      <c r="H88" s="5" t="str">
        <f t="shared" si="3"/>
        <v/>
      </c>
      <c r="I88" s="5" t="str">
        <f t="shared" si="4"/>
        <v/>
      </c>
      <c r="J88" s="53" t="str">
        <f t="shared" si="5"/>
        <v/>
      </c>
      <c r="Z88" s="15">
        <f>IFERROR(IF($D$4="","",IF($D$4='Class-10 Report'!$H$6,ROUNDUP('Class-10 Data entry'!L90,0),IF($D$4='Class-10 Report'!$I$6,ROUNDUP('Class-10 Data entry'!M90,0),IF($D$4='Class-10 Report'!$J$6,ROUNDUP('Class-10 Data entry'!N90,0),IF($D$4='Class-10 Report'!$K$6,ROUNDUP('Class-10 Data entry'!O90,0),IF($D$4='Class-10 Report'!$M$6,ROUNDUP('Class-10 Data entry'!Q90,0),"")))))),"")</f>
        <v>0</v>
      </c>
      <c r="AA88" s="15">
        <f>IFERROR(IF($D$4="","",IF($D$4='Class-10 Report'!$H$6,ROUNDUP('Class-10 Data entry'!R90,0),IF($D$4='Class-10 Report'!$I$6,ROUNDUP('Class-10 Data entry'!S90,0),IF($D$4='Class-10 Report'!$J$6,ROUNDUP('Class-10 Data entry'!T90,0),IF($D$4='Class-10 Report'!$K$6,ROUNDUP('Class-10 Data entry'!U90,0),IF($D$4='Class-10 Report'!$M$6,ROUNDUP('Class-10 Data entry'!W90,0),"")))))),"")</f>
        <v>0</v>
      </c>
    </row>
    <row r="89" spans="1:27" ht="15.75">
      <c r="A89" s="5" t="str">
        <f>IF('Class-10 Data entry'!A91="","",IF('Class-10 Data entry'!A91=0,"",'Class-10 Data entry'!A91))</f>
        <v/>
      </c>
      <c r="B89" s="5" t="str">
        <f>IF('Class-10 Data entry'!B91="","",'Class-10 Data entry'!B91)</f>
        <v/>
      </c>
      <c r="C89" s="45" t="str">
        <f>IF('Class-10 Data entry'!C91="","",UPPER('Class-10 Data entry'!C91))</f>
        <v/>
      </c>
      <c r="D89" s="5" t="str">
        <f>IF('Class-10 Data entry'!D91="","",'Class-10 Data entry'!D91)</f>
        <v/>
      </c>
      <c r="E89" s="5" t="str">
        <f>IF('Class-10 Data entry'!E91="","",'Class-10 Data entry'!E91)</f>
        <v/>
      </c>
      <c r="F89" s="5" t="str">
        <f>IF('Class-10 Data entry'!F91:H91="","",ROUNDUP(AVERAGE('Class-10 Data entry'!F91:H91)*45%,0))</f>
        <v/>
      </c>
      <c r="G89" s="5" t="str">
        <f>IF('Class-10 Data entry'!J91="","",ROUNDUP('Class-10 Data entry'!K91*25%,0))</f>
        <v/>
      </c>
      <c r="H89" s="5" t="str">
        <f t="shared" si="3"/>
        <v/>
      </c>
      <c r="I89" s="5" t="str">
        <f t="shared" si="4"/>
        <v/>
      </c>
      <c r="J89" s="53" t="str">
        <f t="shared" si="5"/>
        <v/>
      </c>
      <c r="Z89" s="15">
        <f>IFERROR(IF($D$4="","",IF($D$4='Class-10 Report'!$H$6,ROUNDUP('Class-10 Data entry'!L91,0),IF($D$4='Class-10 Report'!$I$6,ROUNDUP('Class-10 Data entry'!M91,0),IF($D$4='Class-10 Report'!$J$6,ROUNDUP('Class-10 Data entry'!N91,0),IF($D$4='Class-10 Report'!$K$6,ROUNDUP('Class-10 Data entry'!O91,0),IF($D$4='Class-10 Report'!$M$6,ROUNDUP('Class-10 Data entry'!Q91,0),"")))))),"")</f>
        <v>0</v>
      </c>
      <c r="AA89" s="15">
        <f>IFERROR(IF($D$4="","",IF($D$4='Class-10 Report'!$H$6,ROUNDUP('Class-10 Data entry'!R91,0),IF($D$4='Class-10 Report'!$I$6,ROUNDUP('Class-10 Data entry'!S91,0),IF($D$4='Class-10 Report'!$J$6,ROUNDUP('Class-10 Data entry'!T91,0),IF($D$4='Class-10 Report'!$K$6,ROUNDUP('Class-10 Data entry'!U91,0),IF($D$4='Class-10 Report'!$M$6,ROUNDUP('Class-10 Data entry'!W91,0),"")))))),"")</f>
        <v>0</v>
      </c>
    </row>
    <row r="90" spans="1:27" ht="15.75">
      <c r="A90" s="5" t="str">
        <f>IF('Class-10 Data entry'!A92="","",IF('Class-10 Data entry'!A92=0,"",'Class-10 Data entry'!A92))</f>
        <v/>
      </c>
      <c r="B90" s="5" t="str">
        <f>IF('Class-10 Data entry'!B92="","",'Class-10 Data entry'!B92)</f>
        <v/>
      </c>
      <c r="C90" s="45" t="str">
        <f>IF('Class-10 Data entry'!C92="","",UPPER('Class-10 Data entry'!C92))</f>
        <v/>
      </c>
      <c r="D90" s="5" t="str">
        <f>IF('Class-10 Data entry'!D92="","",'Class-10 Data entry'!D92)</f>
        <v/>
      </c>
      <c r="E90" s="5" t="str">
        <f>IF('Class-10 Data entry'!E92="","",'Class-10 Data entry'!E92)</f>
        <v/>
      </c>
      <c r="F90" s="5" t="str">
        <f>IF('Class-10 Data entry'!F92:H92="","",ROUNDUP(AVERAGE('Class-10 Data entry'!F92:H92)*45%,0))</f>
        <v/>
      </c>
      <c r="G90" s="5" t="str">
        <f>IF('Class-10 Data entry'!J92="","",ROUNDUP('Class-10 Data entry'!K92*25%,0))</f>
        <v/>
      </c>
      <c r="H90" s="5" t="str">
        <f t="shared" si="3"/>
        <v/>
      </c>
      <c r="I90" s="5" t="str">
        <f t="shared" si="4"/>
        <v/>
      </c>
      <c r="J90" s="53" t="str">
        <f t="shared" si="5"/>
        <v/>
      </c>
      <c r="Z90" s="15">
        <f>IFERROR(IF($D$4="","",IF($D$4='Class-10 Report'!$H$6,ROUNDUP('Class-10 Data entry'!L92,0),IF($D$4='Class-10 Report'!$I$6,ROUNDUP('Class-10 Data entry'!M92,0),IF($D$4='Class-10 Report'!$J$6,ROUNDUP('Class-10 Data entry'!N92,0),IF($D$4='Class-10 Report'!$K$6,ROUNDUP('Class-10 Data entry'!O92,0),IF($D$4='Class-10 Report'!$M$6,ROUNDUP('Class-10 Data entry'!Q92,0),"")))))),"")</f>
        <v>0</v>
      </c>
      <c r="AA90" s="15">
        <f>IFERROR(IF($D$4="","",IF($D$4='Class-10 Report'!$H$6,ROUNDUP('Class-10 Data entry'!R92,0),IF($D$4='Class-10 Report'!$I$6,ROUNDUP('Class-10 Data entry'!S92,0),IF($D$4='Class-10 Report'!$J$6,ROUNDUP('Class-10 Data entry'!T92,0),IF($D$4='Class-10 Report'!$K$6,ROUNDUP('Class-10 Data entry'!U92,0),IF($D$4='Class-10 Report'!$M$6,ROUNDUP('Class-10 Data entry'!W92,0),"")))))),"")</f>
        <v>0</v>
      </c>
    </row>
    <row r="91" spans="1:27" ht="15.75">
      <c r="A91" s="5" t="str">
        <f>IF('Class-10 Data entry'!A93="","",IF('Class-10 Data entry'!A93=0,"",'Class-10 Data entry'!A93))</f>
        <v/>
      </c>
      <c r="B91" s="5" t="str">
        <f>IF('Class-10 Data entry'!B93="","",'Class-10 Data entry'!B93)</f>
        <v/>
      </c>
      <c r="C91" s="45" t="str">
        <f>IF('Class-10 Data entry'!C93="","",UPPER('Class-10 Data entry'!C93))</f>
        <v/>
      </c>
      <c r="D91" s="5" t="str">
        <f>IF('Class-10 Data entry'!D93="","",'Class-10 Data entry'!D93)</f>
        <v/>
      </c>
      <c r="E91" s="5" t="str">
        <f>IF('Class-10 Data entry'!E93="","",'Class-10 Data entry'!E93)</f>
        <v/>
      </c>
      <c r="F91" s="5" t="str">
        <f>IF('Class-10 Data entry'!F93:H93="","",ROUNDUP(AVERAGE('Class-10 Data entry'!F93:H93)*45%,0))</f>
        <v/>
      </c>
      <c r="G91" s="5" t="str">
        <f>IF('Class-10 Data entry'!J93="","",ROUNDUP('Class-10 Data entry'!K93*25%,0))</f>
        <v/>
      </c>
      <c r="H91" s="5" t="str">
        <f t="shared" si="3"/>
        <v/>
      </c>
      <c r="I91" s="5" t="str">
        <f t="shared" si="4"/>
        <v/>
      </c>
      <c r="J91" s="53" t="str">
        <f t="shared" si="5"/>
        <v/>
      </c>
      <c r="Z91" s="15">
        <f>IFERROR(IF($D$4="","",IF($D$4='Class-10 Report'!$H$6,ROUNDUP('Class-10 Data entry'!L93,0),IF($D$4='Class-10 Report'!$I$6,ROUNDUP('Class-10 Data entry'!M93,0),IF($D$4='Class-10 Report'!$J$6,ROUNDUP('Class-10 Data entry'!N93,0),IF($D$4='Class-10 Report'!$K$6,ROUNDUP('Class-10 Data entry'!O93,0),IF($D$4='Class-10 Report'!$M$6,ROUNDUP('Class-10 Data entry'!Q93,0),"")))))),"")</f>
        <v>0</v>
      </c>
      <c r="AA91" s="15">
        <f>IFERROR(IF($D$4="","",IF($D$4='Class-10 Report'!$H$6,ROUNDUP('Class-10 Data entry'!R93,0),IF($D$4='Class-10 Report'!$I$6,ROUNDUP('Class-10 Data entry'!S93,0),IF($D$4='Class-10 Report'!$J$6,ROUNDUP('Class-10 Data entry'!T93,0),IF($D$4='Class-10 Report'!$K$6,ROUNDUP('Class-10 Data entry'!U93,0),IF($D$4='Class-10 Report'!$M$6,ROUNDUP('Class-10 Data entry'!W93,0),"")))))),"")</f>
        <v>0</v>
      </c>
    </row>
    <row r="92" spans="1:27" ht="15.75">
      <c r="A92" s="5" t="str">
        <f>IF('Class-10 Data entry'!A94="","",IF('Class-10 Data entry'!A94=0,"",'Class-10 Data entry'!A94))</f>
        <v/>
      </c>
      <c r="B92" s="5" t="str">
        <f>IF('Class-10 Data entry'!B94="","",'Class-10 Data entry'!B94)</f>
        <v/>
      </c>
      <c r="C92" s="45" t="str">
        <f>IF('Class-10 Data entry'!C94="","",UPPER('Class-10 Data entry'!C94))</f>
        <v/>
      </c>
      <c r="D92" s="5" t="str">
        <f>IF('Class-10 Data entry'!D94="","",'Class-10 Data entry'!D94)</f>
        <v/>
      </c>
      <c r="E92" s="5" t="str">
        <f>IF('Class-10 Data entry'!E94="","",'Class-10 Data entry'!E94)</f>
        <v/>
      </c>
      <c r="F92" s="5" t="str">
        <f>IF('Class-10 Data entry'!F94:H94="","",ROUNDUP(AVERAGE('Class-10 Data entry'!F94:H94)*45%,0))</f>
        <v/>
      </c>
      <c r="G92" s="5" t="str">
        <f>IF('Class-10 Data entry'!J94="","",ROUNDUP('Class-10 Data entry'!K94*25%,0))</f>
        <v/>
      </c>
      <c r="H92" s="5" t="str">
        <f t="shared" si="3"/>
        <v/>
      </c>
      <c r="I92" s="5" t="str">
        <f t="shared" si="4"/>
        <v/>
      </c>
      <c r="J92" s="53" t="str">
        <f t="shared" si="5"/>
        <v/>
      </c>
      <c r="Z92" s="15">
        <f>IFERROR(IF($D$4="","",IF($D$4='Class-10 Report'!$H$6,ROUNDUP('Class-10 Data entry'!L94,0),IF($D$4='Class-10 Report'!$I$6,ROUNDUP('Class-10 Data entry'!M94,0),IF($D$4='Class-10 Report'!$J$6,ROUNDUP('Class-10 Data entry'!N94,0),IF($D$4='Class-10 Report'!$K$6,ROUNDUP('Class-10 Data entry'!O94,0),IF($D$4='Class-10 Report'!$M$6,ROUNDUP('Class-10 Data entry'!Q94,0),"")))))),"")</f>
        <v>0</v>
      </c>
      <c r="AA92" s="15">
        <f>IFERROR(IF($D$4="","",IF($D$4='Class-10 Report'!$H$6,ROUNDUP('Class-10 Data entry'!R94,0),IF($D$4='Class-10 Report'!$I$6,ROUNDUP('Class-10 Data entry'!S94,0),IF($D$4='Class-10 Report'!$J$6,ROUNDUP('Class-10 Data entry'!T94,0),IF($D$4='Class-10 Report'!$K$6,ROUNDUP('Class-10 Data entry'!U94,0),IF($D$4='Class-10 Report'!$M$6,ROUNDUP('Class-10 Data entry'!W94,0),"")))))),"")</f>
        <v>0</v>
      </c>
    </row>
    <row r="93" spans="1:27" ht="15.75">
      <c r="A93" s="5" t="str">
        <f>IF('Class-10 Data entry'!A95="","",IF('Class-10 Data entry'!A95=0,"",'Class-10 Data entry'!A95))</f>
        <v/>
      </c>
      <c r="B93" s="5" t="str">
        <f>IF('Class-10 Data entry'!B95="","",'Class-10 Data entry'!B95)</f>
        <v/>
      </c>
      <c r="C93" s="45" t="str">
        <f>IF('Class-10 Data entry'!C95="","",UPPER('Class-10 Data entry'!C95))</f>
        <v/>
      </c>
      <c r="D93" s="5" t="str">
        <f>IF('Class-10 Data entry'!D95="","",'Class-10 Data entry'!D95)</f>
        <v/>
      </c>
      <c r="E93" s="5" t="str">
        <f>IF('Class-10 Data entry'!E95="","",'Class-10 Data entry'!E95)</f>
        <v/>
      </c>
      <c r="F93" s="5" t="str">
        <f>IF('Class-10 Data entry'!F95:H95="","",ROUNDUP(AVERAGE('Class-10 Data entry'!F95:H95)*45%,0))</f>
        <v/>
      </c>
      <c r="G93" s="5" t="str">
        <f>IF('Class-10 Data entry'!J95="","",ROUNDUP('Class-10 Data entry'!K95*25%,0))</f>
        <v/>
      </c>
      <c r="H93" s="5" t="str">
        <f t="shared" si="3"/>
        <v/>
      </c>
      <c r="I93" s="5" t="str">
        <f t="shared" si="4"/>
        <v/>
      </c>
      <c r="J93" s="53" t="str">
        <f t="shared" si="5"/>
        <v/>
      </c>
      <c r="Z93" s="15">
        <f>IFERROR(IF($D$4="","",IF($D$4='Class-10 Report'!$H$6,ROUNDUP('Class-10 Data entry'!L95,0),IF($D$4='Class-10 Report'!$I$6,ROUNDUP('Class-10 Data entry'!M95,0),IF($D$4='Class-10 Report'!$J$6,ROUNDUP('Class-10 Data entry'!N95,0),IF($D$4='Class-10 Report'!$K$6,ROUNDUP('Class-10 Data entry'!O95,0),IF($D$4='Class-10 Report'!$M$6,ROUNDUP('Class-10 Data entry'!Q95,0),"")))))),"")</f>
        <v>0</v>
      </c>
      <c r="AA93" s="15">
        <f>IFERROR(IF($D$4="","",IF($D$4='Class-10 Report'!$H$6,ROUNDUP('Class-10 Data entry'!R95,0),IF($D$4='Class-10 Report'!$I$6,ROUNDUP('Class-10 Data entry'!S95,0),IF($D$4='Class-10 Report'!$J$6,ROUNDUP('Class-10 Data entry'!T95,0),IF($D$4='Class-10 Report'!$K$6,ROUNDUP('Class-10 Data entry'!U95,0),IF($D$4='Class-10 Report'!$M$6,ROUNDUP('Class-10 Data entry'!W95,0),"")))))),"")</f>
        <v>0</v>
      </c>
    </row>
    <row r="94" spans="1:27" ht="15.75">
      <c r="A94" s="5" t="str">
        <f>IF('Class-10 Data entry'!A96="","",IF('Class-10 Data entry'!A96=0,"",'Class-10 Data entry'!A96))</f>
        <v/>
      </c>
      <c r="B94" s="5" t="str">
        <f>IF('Class-10 Data entry'!B96="","",'Class-10 Data entry'!B96)</f>
        <v/>
      </c>
      <c r="C94" s="45" t="str">
        <f>IF('Class-10 Data entry'!C96="","",UPPER('Class-10 Data entry'!C96))</f>
        <v/>
      </c>
      <c r="D94" s="5" t="str">
        <f>IF('Class-10 Data entry'!D96="","",'Class-10 Data entry'!D96)</f>
        <v/>
      </c>
      <c r="E94" s="5" t="str">
        <f>IF('Class-10 Data entry'!E96="","",'Class-10 Data entry'!E96)</f>
        <v/>
      </c>
      <c r="F94" s="5" t="str">
        <f>IF('Class-10 Data entry'!F96:H96="","",ROUNDUP(AVERAGE('Class-10 Data entry'!F96:H96)*45%,0))</f>
        <v/>
      </c>
      <c r="G94" s="5" t="str">
        <f>IF('Class-10 Data entry'!J96="","",ROUNDUP('Class-10 Data entry'!K96*25%,0))</f>
        <v/>
      </c>
      <c r="H94" s="5" t="str">
        <f t="shared" si="3"/>
        <v/>
      </c>
      <c r="I94" s="5" t="str">
        <f t="shared" si="4"/>
        <v/>
      </c>
      <c r="J94" s="53" t="str">
        <f t="shared" si="5"/>
        <v/>
      </c>
      <c r="Z94" s="15">
        <f>IFERROR(IF($D$4="","",IF($D$4='Class-10 Report'!$H$6,ROUNDUP('Class-10 Data entry'!L96,0),IF($D$4='Class-10 Report'!$I$6,ROUNDUP('Class-10 Data entry'!M96,0),IF($D$4='Class-10 Report'!$J$6,ROUNDUP('Class-10 Data entry'!N96,0),IF($D$4='Class-10 Report'!$K$6,ROUNDUP('Class-10 Data entry'!O96,0),IF($D$4='Class-10 Report'!$M$6,ROUNDUP('Class-10 Data entry'!Q96,0),"")))))),"")</f>
        <v>0</v>
      </c>
      <c r="AA94" s="15">
        <f>IFERROR(IF($D$4="","",IF($D$4='Class-10 Report'!$H$6,ROUNDUP('Class-10 Data entry'!R96,0),IF($D$4='Class-10 Report'!$I$6,ROUNDUP('Class-10 Data entry'!S96,0),IF($D$4='Class-10 Report'!$J$6,ROUNDUP('Class-10 Data entry'!T96,0),IF($D$4='Class-10 Report'!$K$6,ROUNDUP('Class-10 Data entry'!U96,0),IF($D$4='Class-10 Report'!$M$6,ROUNDUP('Class-10 Data entry'!W96,0),"")))))),"")</f>
        <v>0</v>
      </c>
    </row>
    <row r="95" spans="1:27" ht="15.75">
      <c r="A95" s="5" t="str">
        <f>IF('Class-10 Data entry'!A97="","",IF('Class-10 Data entry'!A97=0,"",'Class-10 Data entry'!A97))</f>
        <v/>
      </c>
      <c r="B95" s="5" t="str">
        <f>IF('Class-10 Data entry'!B97="","",'Class-10 Data entry'!B97)</f>
        <v/>
      </c>
      <c r="C95" s="45" t="str">
        <f>IF('Class-10 Data entry'!C97="","",UPPER('Class-10 Data entry'!C97))</f>
        <v/>
      </c>
      <c r="D95" s="5" t="str">
        <f>IF('Class-10 Data entry'!D97="","",'Class-10 Data entry'!D97)</f>
        <v/>
      </c>
      <c r="E95" s="5" t="str">
        <f>IF('Class-10 Data entry'!E97="","",'Class-10 Data entry'!E97)</f>
        <v/>
      </c>
      <c r="F95" s="5" t="str">
        <f>IF('Class-10 Data entry'!F97:H97="","",ROUNDUP(AVERAGE('Class-10 Data entry'!F97:H97)*45%,0))</f>
        <v/>
      </c>
      <c r="G95" s="5" t="str">
        <f>IF('Class-10 Data entry'!J97="","",ROUNDUP('Class-10 Data entry'!K97*25%,0))</f>
        <v/>
      </c>
      <c r="H95" s="5" t="str">
        <f t="shared" si="3"/>
        <v/>
      </c>
      <c r="I95" s="5" t="str">
        <f t="shared" si="4"/>
        <v/>
      </c>
      <c r="J95" s="53" t="str">
        <f t="shared" si="5"/>
        <v/>
      </c>
      <c r="Z95" s="15">
        <f>IFERROR(IF($D$4="","",IF($D$4='Class-10 Report'!$H$6,ROUNDUP('Class-10 Data entry'!L97,0),IF($D$4='Class-10 Report'!$I$6,ROUNDUP('Class-10 Data entry'!M97,0),IF($D$4='Class-10 Report'!$J$6,ROUNDUP('Class-10 Data entry'!N97,0),IF($D$4='Class-10 Report'!$K$6,ROUNDUP('Class-10 Data entry'!O97,0),IF($D$4='Class-10 Report'!$M$6,ROUNDUP('Class-10 Data entry'!Q97,0),"")))))),"")</f>
        <v>0</v>
      </c>
      <c r="AA95" s="15">
        <f>IFERROR(IF($D$4="","",IF($D$4='Class-10 Report'!$H$6,ROUNDUP('Class-10 Data entry'!R97,0),IF($D$4='Class-10 Report'!$I$6,ROUNDUP('Class-10 Data entry'!S97,0),IF($D$4='Class-10 Report'!$J$6,ROUNDUP('Class-10 Data entry'!T97,0),IF($D$4='Class-10 Report'!$K$6,ROUNDUP('Class-10 Data entry'!U97,0),IF($D$4='Class-10 Report'!$M$6,ROUNDUP('Class-10 Data entry'!W97,0),"")))))),"")</f>
        <v>0</v>
      </c>
    </row>
    <row r="96" spans="1:27" ht="15.75">
      <c r="A96" s="5" t="str">
        <f>IF('Class-10 Data entry'!A98="","",IF('Class-10 Data entry'!A98=0,"",'Class-10 Data entry'!A98))</f>
        <v/>
      </c>
      <c r="B96" s="5" t="str">
        <f>IF('Class-10 Data entry'!B98="","",'Class-10 Data entry'!B98)</f>
        <v/>
      </c>
      <c r="C96" s="45" t="str">
        <f>IF('Class-10 Data entry'!C98="","",UPPER('Class-10 Data entry'!C98))</f>
        <v/>
      </c>
      <c r="D96" s="5" t="str">
        <f>IF('Class-10 Data entry'!D98="","",'Class-10 Data entry'!D98)</f>
        <v/>
      </c>
      <c r="E96" s="5" t="str">
        <f>IF('Class-10 Data entry'!E98="","",'Class-10 Data entry'!E98)</f>
        <v/>
      </c>
      <c r="F96" s="5" t="str">
        <f>IF('Class-10 Data entry'!F98:H98="","",ROUNDUP(AVERAGE('Class-10 Data entry'!F98:H98)*45%,0))</f>
        <v/>
      </c>
      <c r="G96" s="5" t="str">
        <f>IF('Class-10 Data entry'!J98="","",ROUNDUP('Class-10 Data entry'!K98*25%,0))</f>
        <v/>
      </c>
      <c r="H96" s="5" t="str">
        <f t="shared" si="3"/>
        <v/>
      </c>
      <c r="I96" s="5" t="str">
        <f t="shared" si="4"/>
        <v/>
      </c>
      <c r="J96" s="53" t="str">
        <f t="shared" si="5"/>
        <v/>
      </c>
      <c r="Z96" s="15">
        <f>IFERROR(IF($D$4="","",IF($D$4='Class-10 Report'!$H$6,ROUNDUP('Class-10 Data entry'!L98,0),IF($D$4='Class-10 Report'!$I$6,ROUNDUP('Class-10 Data entry'!M98,0),IF($D$4='Class-10 Report'!$J$6,ROUNDUP('Class-10 Data entry'!N98,0),IF($D$4='Class-10 Report'!$K$6,ROUNDUP('Class-10 Data entry'!O98,0),IF($D$4='Class-10 Report'!$M$6,ROUNDUP('Class-10 Data entry'!Q98,0),"")))))),"")</f>
        <v>0</v>
      </c>
      <c r="AA96" s="15">
        <f>IFERROR(IF($D$4="","",IF($D$4='Class-10 Report'!$H$6,ROUNDUP('Class-10 Data entry'!R98,0),IF($D$4='Class-10 Report'!$I$6,ROUNDUP('Class-10 Data entry'!S98,0),IF($D$4='Class-10 Report'!$J$6,ROUNDUP('Class-10 Data entry'!T98,0),IF($D$4='Class-10 Report'!$K$6,ROUNDUP('Class-10 Data entry'!U98,0),IF($D$4='Class-10 Report'!$M$6,ROUNDUP('Class-10 Data entry'!W98,0),"")))))),"")</f>
        <v>0</v>
      </c>
    </row>
    <row r="97" spans="1:27" ht="15.75">
      <c r="A97" s="5" t="str">
        <f>IF('Class-10 Data entry'!A99="","",IF('Class-10 Data entry'!A99=0,"",'Class-10 Data entry'!A99))</f>
        <v/>
      </c>
      <c r="B97" s="5" t="str">
        <f>IF('Class-10 Data entry'!B99="","",'Class-10 Data entry'!B99)</f>
        <v/>
      </c>
      <c r="C97" s="45" t="str">
        <f>IF('Class-10 Data entry'!C99="","",UPPER('Class-10 Data entry'!C99))</f>
        <v/>
      </c>
      <c r="D97" s="5" t="str">
        <f>IF('Class-10 Data entry'!D99="","",'Class-10 Data entry'!D99)</f>
        <v/>
      </c>
      <c r="E97" s="5" t="str">
        <f>IF('Class-10 Data entry'!E99="","",'Class-10 Data entry'!E99)</f>
        <v/>
      </c>
      <c r="F97" s="5" t="str">
        <f>IF('Class-10 Data entry'!F99:H99="","",ROUNDUP(AVERAGE('Class-10 Data entry'!F99:H99)*45%,0))</f>
        <v/>
      </c>
      <c r="G97" s="5" t="str">
        <f>IF('Class-10 Data entry'!J99="","",ROUNDUP('Class-10 Data entry'!K99*25%,0))</f>
        <v/>
      </c>
      <c r="H97" s="5" t="str">
        <f t="shared" si="3"/>
        <v/>
      </c>
      <c r="I97" s="5" t="str">
        <f t="shared" si="4"/>
        <v/>
      </c>
      <c r="J97" s="53" t="str">
        <f t="shared" si="5"/>
        <v/>
      </c>
      <c r="Z97" s="15">
        <f>IFERROR(IF($D$4="","",IF($D$4='Class-10 Report'!$H$6,ROUNDUP('Class-10 Data entry'!L99,0),IF($D$4='Class-10 Report'!$I$6,ROUNDUP('Class-10 Data entry'!M99,0),IF($D$4='Class-10 Report'!$J$6,ROUNDUP('Class-10 Data entry'!N99,0),IF($D$4='Class-10 Report'!$K$6,ROUNDUP('Class-10 Data entry'!O99,0),IF($D$4='Class-10 Report'!$M$6,ROUNDUP('Class-10 Data entry'!Q99,0),"")))))),"")</f>
        <v>0</v>
      </c>
      <c r="AA97" s="15">
        <f>IFERROR(IF($D$4="","",IF($D$4='Class-10 Report'!$H$6,ROUNDUP('Class-10 Data entry'!R99,0),IF($D$4='Class-10 Report'!$I$6,ROUNDUP('Class-10 Data entry'!S99,0),IF($D$4='Class-10 Report'!$J$6,ROUNDUP('Class-10 Data entry'!T99,0),IF($D$4='Class-10 Report'!$K$6,ROUNDUP('Class-10 Data entry'!U99,0),IF($D$4='Class-10 Report'!$M$6,ROUNDUP('Class-10 Data entry'!W99,0),"")))))),"")</f>
        <v>0</v>
      </c>
    </row>
    <row r="98" spans="1:27" ht="15.75">
      <c r="A98" s="5" t="str">
        <f>IF('Class-10 Data entry'!A100="","",IF('Class-10 Data entry'!A100=0,"",'Class-10 Data entry'!A100))</f>
        <v/>
      </c>
      <c r="B98" s="5" t="str">
        <f>IF('Class-10 Data entry'!B100="","",'Class-10 Data entry'!B100)</f>
        <v/>
      </c>
      <c r="C98" s="45" t="str">
        <f>IF('Class-10 Data entry'!C100="","",UPPER('Class-10 Data entry'!C100))</f>
        <v/>
      </c>
      <c r="D98" s="5" t="str">
        <f>IF('Class-10 Data entry'!D100="","",'Class-10 Data entry'!D100)</f>
        <v/>
      </c>
      <c r="E98" s="5" t="str">
        <f>IF('Class-10 Data entry'!E100="","",'Class-10 Data entry'!E100)</f>
        <v/>
      </c>
      <c r="F98" s="5" t="str">
        <f>IF('Class-10 Data entry'!F100:H100="","",ROUNDUP(AVERAGE('Class-10 Data entry'!F100:H100)*45%,0))</f>
        <v/>
      </c>
      <c r="G98" s="5" t="str">
        <f>IF('Class-10 Data entry'!J100="","",ROUNDUP('Class-10 Data entry'!K100*25%,0))</f>
        <v/>
      </c>
      <c r="H98" s="5" t="str">
        <f t="shared" si="3"/>
        <v/>
      </c>
      <c r="I98" s="5" t="str">
        <f t="shared" si="4"/>
        <v/>
      </c>
      <c r="J98" s="53" t="str">
        <f t="shared" si="5"/>
        <v/>
      </c>
      <c r="Z98" s="15">
        <f>IFERROR(IF($D$4="","",IF($D$4='Class-10 Report'!$H$6,ROUNDUP('Class-10 Data entry'!L100,0),IF($D$4='Class-10 Report'!$I$6,ROUNDUP('Class-10 Data entry'!M100,0),IF($D$4='Class-10 Report'!$J$6,ROUNDUP('Class-10 Data entry'!N100,0),IF($D$4='Class-10 Report'!$K$6,ROUNDUP('Class-10 Data entry'!O100,0),IF($D$4='Class-10 Report'!$M$6,ROUNDUP('Class-10 Data entry'!Q100,0),"")))))),"")</f>
        <v>0</v>
      </c>
      <c r="AA98" s="15">
        <f>IFERROR(IF($D$4="","",IF($D$4='Class-10 Report'!$H$6,ROUNDUP('Class-10 Data entry'!R100,0),IF($D$4='Class-10 Report'!$I$6,ROUNDUP('Class-10 Data entry'!S100,0),IF($D$4='Class-10 Report'!$J$6,ROUNDUP('Class-10 Data entry'!T100,0),IF($D$4='Class-10 Report'!$K$6,ROUNDUP('Class-10 Data entry'!U100,0),IF($D$4='Class-10 Report'!$M$6,ROUNDUP('Class-10 Data entry'!W100,0),"")))))),"")</f>
        <v>0</v>
      </c>
    </row>
    <row r="99" spans="1:27" ht="15.75">
      <c r="A99" s="5" t="str">
        <f>IF('Class-10 Data entry'!A101="","",IF('Class-10 Data entry'!A101=0,"",'Class-10 Data entry'!A101))</f>
        <v/>
      </c>
      <c r="B99" s="5" t="str">
        <f>IF('Class-10 Data entry'!B101="","",'Class-10 Data entry'!B101)</f>
        <v/>
      </c>
      <c r="C99" s="45" t="str">
        <f>IF('Class-10 Data entry'!C101="","",UPPER('Class-10 Data entry'!C101))</f>
        <v/>
      </c>
      <c r="D99" s="5" t="str">
        <f>IF('Class-10 Data entry'!D101="","",'Class-10 Data entry'!D101)</f>
        <v/>
      </c>
      <c r="E99" s="5" t="str">
        <f>IF('Class-10 Data entry'!E101="","",'Class-10 Data entry'!E101)</f>
        <v/>
      </c>
      <c r="F99" s="5" t="str">
        <f>IF('Class-10 Data entry'!F101:H101="","",ROUNDUP(AVERAGE('Class-10 Data entry'!F101:H101)*45%,0))</f>
        <v/>
      </c>
      <c r="G99" s="5" t="str">
        <f>IF('Class-10 Data entry'!J101="","",ROUNDUP('Class-10 Data entry'!K101*25%,0))</f>
        <v/>
      </c>
      <c r="H99" s="5" t="str">
        <f t="shared" si="3"/>
        <v/>
      </c>
      <c r="I99" s="5" t="str">
        <f t="shared" si="4"/>
        <v/>
      </c>
      <c r="J99" s="53" t="str">
        <f t="shared" si="5"/>
        <v/>
      </c>
      <c r="Z99" s="15">
        <f>IFERROR(IF($D$4="","",IF($D$4='Class-10 Report'!$H$6,ROUNDUP('Class-10 Data entry'!L101,0),IF($D$4='Class-10 Report'!$I$6,ROUNDUP('Class-10 Data entry'!M101,0),IF($D$4='Class-10 Report'!$J$6,ROUNDUP('Class-10 Data entry'!N101,0),IF($D$4='Class-10 Report'!$K$6,ROUNDUP('Class-10 Data entry'!O101,0),IF($D$4='Class-10 Report'!$M$6,ROUNDUP('Class-10 Data entry'!Q101,0),"")))))),"")</f>
        <v>0</v>
      </c>
      <c r="AA99" s="15">
        <f>IFERROR(IF($D$4="","",IF($D$4='Class-10 Report'!$H$6,ROUNDUP('Class-10 Data entry'!R101,0),IF($D$4='Class-10 Report'!$I$6,ROUNDUP('Class-10 Data entry'!S101,0),IF($D$4='Class-10 Report'!$J$6,ROUNDUP('Class-10 Data entry'!T101,0),IF($D$4='Class-10 Report'!$K$6,ROUNDUP('Class-10 Data entry'!U101,0),IF($D$4='Class-10 Report'!$M$6,ROUNDUP('Class-10 Data entry'!W101,0),"")))))),"")</f>
        <v>0</v>
      </c>
    </row>
    <row r="100" spans="1:27" ht="15.75">
      <c r="A100" s="5" t="str">
        <f>IF('Class-10 Data entry'!A102="","",IF('Class-10 Data entry'!A102=0,"",'Class-10 Data entry'!A102))</f>
        <v/>
      </c>
      <c r="B100" s="5" t="str">
        <f>IF('Class-10 Data entry'!B102="","",'Class-10 Data entry'!B102)</f>
        <v/>
      </c>
      <c r="C100" s="45" t="str">
        <f>IF('Class-10 Data entry'!C102="","",UPPER('Class-10 Data entry'!C102))</f>
        <v/>
      </c>
      <c r="D100" s="5" t="str">
        <f>IF('Class-10 Data entry'!D102="","",'Class-10 Data entry'!D102)</f>
        <v/>
      </c>
      <c r="E100" s="5" t="str">
        <f>IF('Class-10 Data entry'!E102="","",'Class-10 Data entry'!E102)</f>
        <v/>
      </c>
      <c r="F100" s="5" t="str">
        <f>IF('Class-10 Data entry'!F102:H102="","",ROUNDUP(AVERAGE('Class-10 Data entry'!F102:H102)*45%,0))</f>
        <v/>
      </c>
      <c r="G100" s="5" t="str">
        <f>IF('Class-10 Data entry'!J102="","",ROUNDUP('Class-10 Data entry'!K102*25%,0))</f>
        <v/>
      </c>
      <c r="H100" s="5" t="str">
        <f t="shared" si="3"/>
        <v/>
      </c>
      <c r="I100" s="5" t="str">
        <f t="shared" si="4"/>
        <v/>
      </c>
      <c r="J100" s="53" t="str">
        <f t="shared" si="5"/>
        <v/>
      </c>
      <c r="Z100" s="15">
        <f>IFERROR(IF($D$4="","",IF($D$4='Class-10 Report'!$H$6,ROUNDUP('Class-10 Data entry'!L102,0),IF($D$4='Class-10 Report'!$I$6,ROUNDUP('Class-10 Data entry'!M102,0),IF($D$4='Class-10 Report'!$J$6,ROUNDUP('Class-10 Data entry'!N102,0),IF($D$4='Class-10 Report'!$K$6,ROUNDUP('Class-10 Data entry'!O102,0),IF($D$4='Class-10 Report'!$M$6,ROUNDUP('Class-10 Data entry'!Q102,0),"")))))),"")</f>
        <v>0</v>
      </c>
      <c r="AA100" s="15">
        <f>IFERROR(IF($D$4="","",IF($D$4='Class-10 Report'!$H$6,ROUNDUP('Class-10 Data entry'!R102,0),IF($D$4='Class-10 Report'!$I$6,ROUNDUP('Class-10 Data entry'!S102,0),IF($D$4='Class-10 Report'!$J$6,ROUNDUP('Class-10 Data entry'!T102,0),IF($D$4='Class-10 Report'!$K$6,ROUNDUP('Class-10 Data entry'!U102,0),IF($D$4='Class-10 Report'!$M$6,ROUNDUP('Class-10 Data entry'!W102,0),"")))))),"")</f>
        <v>0</v>
      </c>
    </row>
    <row r="101" spans="1:27" ht="15.75">
      <c r="A101" s="5" t="str">
        <f>IF('Class-10 Data entry'!A103="","",IF('Class-10 Data entry'!A103=0,"",'Class-10 Data entry'!A103))</f>
        <v/>
      </c>
      <c r="B101" s="5" t="str">
        <f>IF('Class-10 Data entry'!B103="","",'Class-10 Data entry'!B103)</f>
        <v/>
      </c>
      <c r="C101" s="45" t="str">
        <f>IF('Class-10 Data entry'!C103="","",UPPER('Class-10 Data entry'!C103))</f>
        <v/>
      </c>
      <c r="D101" s="5" t="str">
        <f>IF('Class-10 Data entry'!D103="","",'Class-10 Data entry'!D103)</f>
        <v/>
      </c>
      <c r="E101" s="5" t="str">
        <f>IF('Class-10 Data entry'!E103="","",'Class-10 Data entry'!E103)</f>
        <v/>
      </c>
      <c r="F101" s="5" t="str">
        <f>IF('Class-10 Data entry'!F103:H103="","",ROUNDUP(AVERAGE('Class-10 Data entry'!F103:H103)*45%,0))</f>
        <v/>
      </c>
      <c r="G101" s="5" t="str">
        <f>IF('Class-10 Data entry'!J103="","",ROUNDUP('Class-10 Data entry'!K103*25%,0))</f>
        <v/>
      </c>
      <c r="H101" s="5" t="str">
        <f t="shared" si="3"/>
        <v/>
      </c>
      <c r="I101" s="5" t="str">
        <f t="shared" si="4"/>
        <v/>
      </c>
      <c r="J101" s="53" t="str">
        <f t="shared" si="5"/>
        <v/>
      </c>
      <c r="Z101" s="15">
        <f>IFERROR(IF($D$4="","",IF($D$4='Class-10 Report'!$H$6,ROUNDUP('Class-10 Data entry'!L103,0),IF($D$4='Class-10 Report'!$I$6,ROUNDUP('Class-10 Data entry'!M103,0),IF($D$4='Class-10 Report'!$J$6,ROUNDUP('Class-10 Data entry'!N103,0),IF($D$4='Class-10 Report'!$K$6,ROUNDUP('Class-10 Data entry'!O103,0),IF($D$4='Class-10 Report'!$M$6,ROUNDUP('Class-10 Data entry'!Q103,0),"")))))),"")</f>
        <v>0</v>
      </c>
      <c r="AA101" s="15">
        <f>IFERROR(IF($D$4="","",IF($D$4='Class-10 Report'!$H$6,ROUNDUP('Class-10 Data entry'!R103,0),IF($D$4='Class-10 Report'!$I$6,ROUNDUP('Class-10 Data entry'!S103,0),IF($D$4='Class-10 Report'!$J$6,ROUNDUP('Class-10 Data entry'!T103,0),IF($D$4='Class-10 Report'!$K$6,ROUNDUP('Class-10 Data entry'!U103,0),IF($D$4='Class-10 Report'!$M$6,ROUNDUP('Class-10 Data entry'!W103,0),"")))))),"")</f>
        <v>0</v>
      </c>
    </row>
    <row r="102" spans="1:27" ht="15.75">
      <c r="A102" s="5" t="str">
        <f>IF('Class-10 Data entry'!A104="","",IF('Class-10 Data entry'!A104=0,"",'Class-10 Data entry'!A104))</f>
        <v/>
      </c>
      <c r="B102" s="5" t="str">
        <f>IF('Class-10 Data entry'!B104="","",'Class-10 Data entry'!B104)</f>
        <v/>
      </c>
      <c r="C102" s="45" t="str">
        <f>IF('Class-10 Data entry'!C104="","",UPPER('Class-10 Data entry'!C104))</f>
        <v/>
      </c>
      <c r="D102" s="5" t="str">
        <f>IF('Class-10 Data entry'!D104="","",'Class-10 Data entry'!D104)</f>
        <v/>
      </c>
      <c r="E102" s="5" t="str">
        <f>IF('Class-10 Data entry'!E104="","",'Class-10 Data entry'!E104)</f>
        <v/>
      </c>
      <c r="F102" s="5" t="str">
        <f>IF('Class-10 Data entry'!F104:H104="","",ROUNDUP(AVERAGE('Class-10 Data entry'!F104:H104)*45%,0))</f>
        <v/>
      </c>
      <c r="G102" s="5" t="str">
        <f>IF('Class-10 Data entry'!J104="","",ROUNDUP('Class-10 Data entry'!K104*25%,0))</f>
        <v/>
      </c>
      <c r="H102" s="5" t="str">
        <f t="shared" si="3"/>
        <v/>
      </c>
      <c r="I102" s="5" t="str">
        <f t="shared" si="4"/>
        <v/>
      </c>
      <c r="J102" s="53" t="str">
        <f t="shared" si="5"/>
        <v/>
      </c>
      <c r="Z102" s="15">
        <f>IFERROR(IF($D$4="","",IF($D$4='Class-10 Report'!$H$6,ROUNDUP('Class-10 Data entry'!L104,0),IF($D$4='Class-10 Report'!$I$6,ROUNDUP('Class-10 Data entry'!M104,0),IF($D$4='Class-10 Report'!$J$6,ROUNDUP('Class-10 Data entry'!N104,0),IF($D$4='Class-10 Report'!$K$6,ROUNDUP('Class-10 Data entry'!O104,0),IF($D$4='Class-10 Report'!$M$6,ROUNDUP('Class-10 Data entry'!Q104,0),"")))))),"")</f>
        <v>0</v>
      </c>
      <c r="AA102" s="15">
        <f>IFERROR(IF($D$4="","",IF($D$4='Class-10 Report'!$H$6,ROUNDUP('Class-10 Data entry'!R104,0),IF($D$4='Class-10 Report'!$I$6,ROUNDUP('Class-10 Data entry'!S104,0),IF($D$4='Class-10 Report'!$J$6,ROUNDUP('Class-10 Data entry'!T104,0),IF($D$4='Class-10 Report'!$K$6,ROUNDUP('Class-10 Data entry'!U104,0),IF($D$4='Class-10 Report'!$M$6,ROUNDUP('Class-10 Data entry'!W104,0),"")))))),"")</f>
        <v>0</v>
      </c>
    </row>
    <row r="103" spans="1:27" ht="15.75">
      <c r="A103" s="5" t="str">
        <f>IF('Class-10 Data entry'!A105="","",IF('Class-10 Data entry'!A105=0,"",'Class-10 Data entry'!A105))</f>
        <v/>
      </c>
      <c r="B103" s="5" t="str">
        <f>IF('Class-10 Data entry'!B105="","",'Class-10 Data entry'!B105)</f>
        <v/>
      </c>
      <c r="C103" s="45" t="str">
        <f>IF('Class-10 Data entry'!C105="","",UPPER('Class-10 Data entry'!C105))</f>
        <v/>
      </c>
      <c r="D103" s="5" t="str">
        <f>IF('Class-10 Data entry'!D105="","",'Class-10 Data entry'!D105)</f>
        <v/>
      </c>
      <c r="E103" s="5" t="str">
        <f>IF('Class-10 Data entry'!E105="","",'Class-10 Data entry'!E105)</f>
        <v/>
      </c>
      <c r="F103" s="5" t="str">
        <f>IF('Class-10 Data entry'!F105:H105="","",ROUNDUP(AVERAGE('Class-10 Data entry'!F105:H105)*45%,0))</f>
        <v/>
      </c>
      <c r="G103" s="5" t="str">
        <f>IF('Class-10 Data entry'!J105="","",ROUNDUP('Class-10 Data entry'!K105*25%,0))</f>
        <v/>
      </c>
      <c r="H103" s="5" t="str">
        <f t="shared" si="3"/>
        <v/>
      </c>
      <c r="I103" s="5" t="str">
        <f t="shared" si="4"/>
        <v/>
      </c>
      <c r="J103" s="53" t="str">
        <f t="shared" si="5"/>
        <v/>
      </c>
      <c r="Z103" s="15">
        <f>IFERROR(IF($D$4="","",IF($D$4='Class-10 Report'!$H$6,ROUNDUP('Class-10 Data entry'!L105,0),IF($D$4='Class-10 Report'!$I$6,ROUNDUP('Class-10 Data entry'!M105,0),IF($D$4='Class-10 Report'!$J$6,ROUNDUP('Class-10 Data entry'!N105,0),IF($D$4='Class-10 Report'!$K$6,ROUNDUP('Class-10 Data entry'!O105,0),IF($D$4='Class-10 Report'!$M$6,ROUNDUP('Class-10 Data entry'!Q105,0),"")))))),"")</f>
        <v>0</v>
      </c>
      <c r="AA103" s="15">
        <f>IFERROR(IF($D$4="","",IF($D$4='Class-10 Report'!$H$6,ROUNDUP('Class-10 Data entry'!R105,0),IF($D$4='Class-10 Report'!$I$6,ROUNDUP('Class-10 Data entry'!S105,0),IF($D$4='Class-10 Report'!$J$6,ROUNDUP('Class-10 Data entry'!T105,0),IF($D$4='Class-10 Report'!$K$6,ROUNDUP('Class-10 Data entry'!U105,0),IF($D$4='Class-10 Report'!$M$6,ROUNDUP('Class-10 Data entry'!W105,0),"")))))),"")</f>
        <v>0</v>
      </c>
    </row>
    <row r="104" spans="1:27" ht="15.75">
      <c r="A104" s="5" t="str">
        <f>IF('Class-10 Data entry'!A106="","",IF('Class-10 Data entry'!A106=0,"",'Class-10 Data entry'!A106))</f>
        <v/>
      </c>
      <c r="B104" s="5" t="str">
        <f>IF('Class-10 Data entry'!B106="","",'Class-10 Data entry'!B106)</f>
        <v/>
      </c>
      <c r="C104" s="45" t="str">
        <f>IF('Class-10 Data entry'!C106="","",UPPER('Class-10 Data entry'!C106))</f>
        <v/>
      </c>
      <c r="D104" s="5" t="str">
        <f>IF('Class-10 Data entry'!D106="","",'Class-10 Data entry'!D106)</f>
        <v/>
      </c>
      <c r="E104" s="5" t="str">
        <f>IF('Class-10 Data entry'!E106="","",'Class-10 Data entry'!E106)</f>
        <v/>
      </c>
      <c r="F104" s="5" t="str">
        <f>IF('Class-10 Data entry'!F106:H106="","",ROUNDUP(AVERAGE('Class-10 Data entry'!F106:H106)*45%,0))</f>
        <v/>
      </c>
      <c r="G104" s="5" t="str">
        <f>IF('Class-10 Data entry'!J106="","",ROUNDUP('Class-10 Data entry'!K106*25%,0))</f>
        <v/>
      </c>
      <c r="H104" s="5" t="str">
        <f t="shared" si="3"/>
        <v/>
      </c>
      <c r="I104" s="5" t="str">
        <f t="shared" si="4"/>
        <v/>
      </c>
      <c r="J104" s="53" t="str">
        <f t="shared" si="5"/>
        <v/>
      </c>
      <c r="Z104" s="15">
        <f>IFERROR(IF($D$4="","",IF($D$4='Class-10 Report'!$H$6,ROUNDUP('Class-10 Data entry'!L106,0),IF($D$4='Class-10 Report'!$I$6,ROUNDUP('Class-10 Data entry'!M106,0),IF($D$4='Class-10 Report'!$J$6,ROUNDUP('Class-10 Data entry'!N106,0),IF($D$4='Class-10 Report'!$K$6,ROUNDUP('Class-10 Data entry'!O106,0),IF($D$4='Class-10 Report'!$M$6,ROUNDUP('Class-10 Data entry'!Q106,0),"")))))),"")</f>
        <v>0</v>
      </c>
      <c r="AA104" s="15">
        <f>IFERROR(IF($D$4="","",IF($D$4='Class-10 Report'!$H$6,ROUNDUP('Class-10 Data entry'!R106,0),IF($D$4='Class-10 Report'!$I$6,ROUNDUP('Class-10 Data entry'!S106,0),IF($D$4='Class-10 Report'!$J$6,ROUNDUP('Class-10 Data entry'!T106,0),IF($D$4='Class-10 Report'!$K$6,ROUNDUP('Class-10 Data entry'!U106,0),IF($D$4='Class-10 Report'!$M$6,ROUNDUP('Class-10 Data entry'!W106,0),"")))))),"")</f>
        <v>0</v>
      </c>
    </row>
    <row r="105" spans="1:27" ht="15.75">
      <c r="A105" s="5" t="str">
        <f>IF('Class-10 Data entry'!A107="","",IF('Class-10 Data entry'!A107=0,"",'Class-10 Data entry'!A107))</f>
        <v/>
      </c>
      <c r="B105" s="5" t="str">
        <f>IF('Class-10 Data entry'!B107="","",'Class-10 Data entry'!B107)</f>
        <v/>
      </c>
      <c r="C105" s="45" t="str">
        <f>IF('Class-10 Data entry'!C107="","",UPPER('Class-10 Data entry'!C107))</f>
        <v/>
      </c>
      <c r="D105" s="5" t="str">
        <f>IF('Class-10 Data entry'!D107="","",'Class-10 Data entry'!D107)</f>
        <v/>
      </c>
      <c r="E105" s="5" t="str">
        <f>IF('Class-10 Data entry'!E107="","",'Class-10 Data entry'!E107)</f>
        <v/>
      </c>
      <c r="F105" s="5" t="str">
        <f>IF('Class-10 Data entry'!F107:H107="","",ROUNDUP(AVERAGE('Class-10 Data entry'!F107:H107)*45%,0))</f>
        <v/>
      </c>
      <c r="G105" s="5" t="str">
        <f>IF('Class-10 Data entry'!J107="","",ROUNDUP('Class-10 Data entry'!K107*25%,0))</f>
        <v/>
      </c>
      <c r="H105" s="5" t="str">
        <f t="shared" si="3"/>
        <v/>
      </c>
      <c r="I105" s="5" t="str">
        <f t="shared" si="4"/>
        <v/>
      </c>
      <c r="J105" s="53" t="str">
        <f t="shared" si="5"/>
        <v/>
      </c>
      <c r="Z105" s="15">
        <f>IFERROR(IF($D$4="","",IF($D$4='Class-10 Report'!$H$6,ROUNDUP('Class-10 Data entry'!L107,0),IF($D$4='Class-10 Report'!$I$6,ROUNDUP('Class-10 Data entry'!M107,0),IF($D$4='Class-10 Report'!$J$6,ROUNDUP('Class-10 Data entry'!N107,0),IF($D$4='Class-10 Report'!$K$6,ROUNDUP('Class-10 Data entry'!O107,0),IF($D$4='Class-10 Report'!$M$6,ROUNDUP('Class-10 Data entry'!Q107,0),"")))))),"")</f>
        <v>0</v>
      </c>
      <c r="AA105" s="15">
        <f>IFERROR(IF($D$4="","",IF($D$4='Class-10 Report'!$H$6,ROUNDUP('Class-10 Data entry'!R107,0),IF($D$4='Class-10 Report'!$I$6,ROUNDUP('Class-10 Data entry'!S107,0),IF($D$4='Class-10 Report'!$J$6,ROUNDUP('Class-10 Data entry'!T107,0),IF($D$4='Class-10 Report'!$K$6,ROUNDUP('Class-10 Data entry'!U107,0),IF($D$4='Class-10 Report'!$M$6,ROUNDUP('Class-10 Data entry'!W107,0),"")))))),"")</f>
        <v>0</v>
      </c>
    </row>
    <row r="106" spans="1:27" ht="15.75">
      <c r="A106" s="5" t="str">
        <f>IF('Class-10 Data entry'!A108="","",IF('Class-10 Data entry'!A108=0,"",'Class-10 Data entry'!A108))</f>
        <v/>
      </c>
      <c r="B106" s="5" t="str">
        <f>IF('Class-10 Data entry'!B108="","",'Class-10 Data entry'!B108)</f>
        <v/>
      </c>
      <c r="C106" s="45" t="str">
        <f>IF('Class-10 Data entry'!C108="","",UPPER('Class-10 Data entry'!C108))</f>
        <v/>
      </c>
      <c r="D106" s="5" t="str">
        <f>IF('Class-10 Data entry'!D108="","",'Class-10 Data entry'!D108)</f>
        <v/>
      </c>
      <c r="E106" s="5" t="str">
        <f>IF('Class-10 Data entry'!E108="","",'Class-10 Data entry'!E108)</f>
        <v/>
      </c>
      <c r="F106" s="5" t="str">
        <f>IF('Class-10 Data entry'!F108:H108="","",ROUNDUP(AVERAGE('Class-10 Data entry'!F108:H108)*45%,0))</f>
        <v/>
      </c>
      <c r="G106" s="5" t="str">
        <f>IF('Class-10 Data entry'!J108="","",ROUNDUP('Class-10 Data entry'!K108*25%,0))</f>
        <v/>
      </c>
      <c r="H106" s="5" t="str">
        <f t="shared" si="3"/>
        <v/>
      </c>
      <c r="I106" s="5" t="str">
        <f t="shared" si="4"/>
        <v/>
      </c>
      <c r="J106" s="53" t="str">
        <f t="shared" si="5"/>
        <v/>
      </c>
      <c r="Z106" s="15">
        <f>IFERROR(IF($D$4="","",IF($D$4='Class-10 Report'!$H$6,ROUNDUP('Class-10 Data entry'!L108,0),IF($D$4='Class-10 Report'!$I$6,ROUNDUP('Class-10 Data entry'!M108,0),IF($D$4='Class-10 Report'!$J$6,ROUNDUP('Class-10 Data entry'!N108,0),IF($D$4='Class-10 Report'!$K$6,ROUNDUP('Class-10 Data entry'!O108,0),IF($D$4='Class-10 Report'!$M$6,ROUNDUP('Class-10 Data entry'!Q108,0),"")))))),"")</f>
        <v>0</v>
      </c>
      <c r="AA106" s="15">
        <f>IFERROR(IF($D$4="","",IF($D$4='Class-10 Report'!$H$6,ROUNDUP('Class-10 Data entry'!R108,0),IF($D$4='Class-10 Report'!$I$6,ROUNDUP('Class-10 Data entry'!S108,0),IF($D$4='Class-10 Report'!$J$6,ROUNDUP('Class-10 Data entry'!T108,0),IF($D$4='Class-10 Report'!$K$6,ROUNDUP('Class-10 Data entry'!U108,0),IF($D$4='Class-10 Report'!$M$6,ROUNDUP('Class-10 Data entry'!W108,0),"")))))),"")</f>
        <v>0</v>
      </c>
    </row>
    <row r="107" spans="1:27" ht="15.75">
      <c r="A107" s="5" t="str">
        <f>IF('Class-10 Data entry'!A109="","",IF('Class-10 Data entry'!A109=0,"",'Class-10 Data entry'!A109))</f>
        <v/>
      </c>
      <c r="B107" s="5" t="str">
        <f>IF('Class-10 Data entry'!B109="","",'Class-10 Data entry'!B109)</f>
        <v/>
      </c>
      <c r="C107" s="45" t="str">
        <f>IF('Class-10 Data entry'!C109="","",UPPER('Class-10 Data entry'!C109))</f>
        <v/>
      </c>
      <c r="D107" s="5" t="str">
        <f>IF('Class-10 Data entry'!D109="","",'Class-10 Data entry'!D109)</f>
        <v/>
      </c>
      <c r="E107" s="5" t="str">
        <f>IF('Class-10 Data entry'!E109="","",'Class-10 Data entry'!E109)</f>
        <v/>
      </c>
      <c r="F107" s="5" t="str">
        <f>IF('Class-10 Data entry'!F109:H109="","",ROUNDUP(AVERAGE('Class-10 Data entry'!F109:H109)*45%,0))</f>
        <v/>
      </c>
      <c r="G107" s="5" t="str">
        <f>IF('Class-10 Data entry'!J109="","",ROUNDUP('Class-10 Data entry'!K109*25%,0))</f>
        <v/>
      </c>
      <c r="H107" s="5" t="str">
        <f t="shared" si="3"/>
        <v/>
      </c>
      <c r="I107" s="5" t="str">
        <f t="shared" si="4"/>
        <v/>
      </c>
      <c r="J107" s="53" t="str">
        <f t="shared" si="5"/>
        <v/>
      </c>
      <c r="Z107" s="15">
        <f>IFERROR(IF($D$4="","",IF($D$4='Class-10 Report'!$H$6,ROUNDUP('Class-10 Data entry'!L109,0),IF($D$4='Class-10 Report'!$I$6,ROUNDUP('Class-10 Data entry'!M109,0),IF($D$4='Class-10 Report'!$J$6,ROUNDUP('Class-10 Data entry'!N109,0),IF($D$4='Class-10 Report'!$K$6,ROUNDUP('Class-10 Data entry'!O109,0),IF($D$4='Class-10 Report'!$M$6,ROUNDUP('Class-10 Data entry'!Q109,0),"")))))),"")</f>
        <v>0</v>
      </c>
      <c r="AA107" s="15">
        <f>IFERROR(IF($D$4="","",IF($D$4='Class-10 Report'!$H$6,ROUNDUP('Class-10 Data entry'!R109,0),IF($D$4='Class-10 Report'!$I$6,ROUNDUP('Class-10 Data entry'!S109,0),IF($D$4='Class-10 Report'!$J$6,ROUNDUP('Class-10 Data entry'!T109,0),IF($D$4='Class-10 Report'!$K$6,ROUNDUP('Class-10 Data entry'!U109,0),IF($D$4='Class-10 Report'!$M$6,ROUNDUP('Class-10 Data entry'!W109,0),"")))))),"")</f>
        <v>0</v>
      </c>
    </row>
    <row r="108" spans="1:27" ht="15.75">
      <c r="A108" s="5" t="str">
        <f>IF('Class-10 Data entry'!A110="","",IF('Class-10 Data entry'!A110=0,"",'Class-10 Data entry'!A110))</f>
        <v/>
      </c>
      <c r="B108" s="5" t="str">
        <f>IF('Class-10 Data entry'!B110="","",'Class-10 Data entry'!B110)</f>
        <v/>
      </c>
      <c r="C108" s="45" t="str">
        <f>IF('Class-10 Data entry'!C110="","",UPPER('Class-10 Data entry'!C110))</f>
        <v/>
      </c>
      <c r="D108" s="5" t="str">
        <f>IF('Class-10 Data entry'!D110="","",'Class-10 Data entry'!D110)</f>
        <v/>
      </c>
      <c r="E108" s="5" t="str">
        <f>IF('Class-10 Data entry'!E110="","",'Class-10 Data entry'!E110)</f>
        <v/>
      </c>
      <c r="F108" s="5" t="str">
        <f>IF('Class-10 Data entry'!F110:H110="","",ROUNDUP(AVERAGE('Class-10 Data entry'!F110:H110)*45%,0))</f>
        <v/>
      </c>
      <c r="G108" s="5" t="str">
        <f>IF('Class-10 Data entry'!J110="","",ROUNDUP('Class-10 Data entry'!K110*25%,0))</f>
        <v/>
      </c>
      <c r="H108" s="5" t="str">
        <f t="shared" si="3"/>
        <v/>
      </c>
      <c r="I108" s="5" t="str">
        <f t="shared" si="4"/>
        <v/>
      </c>
      <c r="J108" s="53" t="str">
        <f t="shared" si="5"/>
        <v/>
      </c>
      <c r="Z108" s="15">
        <f>IFERROR(IF($D$4="","",IF($D$4='Class-10 Report'!$H$6,ROUNDUP('Class-10 Data entry'!L110,0),IF($D$4='Class-10 Report'!$I$6,ROUNDUP('Class-10 Data entry'!M110,0),IF($D$4='Class-10 Report'!$J$6,ROUNDUP('Class-10 Data entry'!N110,0),IF($D$4='Class-10 Report'!$K$6,ROUNDUP('Class-10 Data entry'!O110,0),IF($D$4='Class-10 Report'!$M$6,ROUNDUP('Class-10 Data entry'!Q110,0),"")))))),"")</f>
        <v>0</v>
      </c>
      <c r="AA108" s="15">
        <f>IFERROR(IF($D$4="","",IF($D$4='Class-10 Report'!$H$6,ROUNDUP('Class-10 Data entry'!R110,0),IF($D$4='Class-10 Report'!$I$6,ROUNDUP('Class-10 Data entry'!S110,0),IF($D$4='Class-10 Report'!$J$6,ROUNDUP('Class-10 Data entry'!T110,0),IF($D$4='Class-10 Report'!$K$6,ROUNDUP('Class-10 Data entry'!U110,0),IF($D$4='Class-10 Report'!$M$6,ROUNDUP('Class-10 Data entry'!W110,0),"")))))),"")</f>
        <v>0</v>
      </c>
    </row>
    <row r="109" spans="1:27" ht="15.75">
      <c r="A109" s="5" t="str">
        <f>IF('Class-10 Data entry'!A111="","",IF('Class-10 Data entry'!A111=0,"",'Class-10 Data entry'!A111))</f>
        <v/>
      </c>
      <c r="B109" s="5" t="str">
        <f>IF('Class-10 Data entry'!B111="","",'Class-10 Data entry'!B111)</f>
        <v/>
      </c>
      <c r="C109" s="45" t="str">
        <f>IF('Class-10 Data entry'!C111="","",UPPER('Class-10 Data entry'!C111))</f>
        <v/>
      </c>
      <c r="D109" s="5" t="str">
        <f>IF('Class-10 Data entry'!D111="","",'Class-10 Data entry'!D111)</f>
        <v/>
      </c>
      <c r="E109" s="5" t="str">
        <f>IF('Class-10 Data entry'!E111="","",'Class-10 Data entry'!E111)</f>
        <v/>
      </c>
      <c r="F109" s="5" t="str">
        <f>IF('Class-10 Data entry'!F111:H111="","",ROUNDUP(AVERAGE('Class-10 Data entry'!F111:H111)*45%,0))</f>
        <v/>
      </c>
      <c r="G109" s="5" t="str">
        <f>IF('Class-10 Data entry'!J111="","",ROUNDUP('Class-10 Data entry'!K111*25%,0))</f>
        <v/>
      </c>
      <c r="H109" s="5" t="str">
        <f t="shared" si="3"/>
        <v/>
      </c>
      <c r="I109" s="5" t="str">
        <f t="shared" si="4"/>
        <v/>
      </c>
      <c r="J109" s="53" t="str">
        <f t="shared" si="5"/>
        <v/>
      </c>
      <c r="Z109" s="15">
        <f>IFERROR(IF($D$4="","",IF($D$4='Class-10 Report'!$H$6,ROUNDUP('Class-10 Data entry'!L111,0),IF($D$4='Class-10 Report'!$I$6,ROUNDUP('Class-10 Data entry'!M111,0),IF($D$4='Class-10 Report'!$J$6,ROUNDUP('Class-10 Data entry'!N111,0),IF($D$4='Class-10 Report'!$K$6,ROUNDUP('Class-10 Data entry'!O111,0),IF($D$4='Class-10 Report'!$M$6,ROUNDUP('Class-10 Data entry'!Q111,0),"")))))),"")</f>
        <v>0</v>
      </c>
      <c r="AA109" s="15">
        <f>IFERROR(IF($D$4="","",IF($D$4='Class-10 Report'!$H$6,ROUNDUP('Class-10 Data entry'!R111,0),IF($D$4='Class-10 Report'!$I$6,ROUNDUP('Class-10 Data entry'!S111,0),IF($D$4='Class-10 Report'!$J$6,ROUNDUP('Class-10 Data entry'!T111,0),IF($D$4='Class-10 Report'!$K$6,ROUNDUP('Class-10 Data entry'!U111,0),IF($D$4='Class-10 Report'!$M$6,ROUNDUP('Class-10 Data entry'!W111,0),"")))))),"")</f>
        <v>0</v>
      </c>
    </row>
    <row r="110" spans="1:27" ht="15.75">
      <c r="A110" s="5" t="str">
        <f>IF('Class-10 Data entry'!A112="","",IF('Class-10 Data entry'!A112=0,"",'Class-10 Data entry'!A112))</f>
        <v/>
      </c>
      <c r="B110" s="5" t="str">
        <f>IF('Class-10 Data entry'!B112="","",'Class-10 Data entry'!B112)</f>
        <v/>
      </c>
      <c r="C110" s="45" t="str">
        <f>IF('Class-10 Data entry'!C112="","",UPPER('Class-10 Data entry'!C112))</f>
        <v/>
      </c>
      <c r="D110" s="5" t="str">
        <f>IF('Class-10 Data entry'!D112="","",'Class-10 Data entry'!D112)</f>
        <v/>
      </c>
      <c r="E110" s="5" t="str">
        <f>IF('Class-10 Data entry'!E112="","",'Class-10 Data entry'!E112)</f>
        <v/>
      </c>
      <c r="F110" s="5" t="str">
        <f>IF('Class-10 Data entry'!F112:H112="","",ROUNDUP(AVERAGE('Class-10 Data entry'!F112:H112)*45%,0))</f>
        <v/>
      </c>
      <c r="G110" s="5" t="str">
        <f>IF('Class-10 Data entry'!J112="","",ROUNDUP('Class-10 Data entry'!K112*25%,0))</f>
        <v/>
      </c>
      <c r="H110" s="5" t="str">
        <f t="shared" si="3"/>
        <v/>
      </c>
      <c r="I110" s="5" t="str">
        <f t="shared" si="4"/>
        <v/>
      </c>
      <c r="J110" s="53" t="str">
        <f t="shared" si="5"/>
        <v/>
      </c>
      <c r="Z110" s="15">
        <f>IFERROR(IF($D$4="","",IF($D$4='Class-10 Report'!$H$6,ROUNDUP('Class-10 Data entry'!L112,0),IF($D$4='Class-10 Report'!$I$6,ROUNDUP('Class-10 Data entry'!M112,0),IF($D$4='Class-10 Report'!$J$6,ROUNDUP('Class-10 Data entry'!N112,0),IF($D$4='Class-10 Report'!$K$6,ROUNDUP('Class-10 Data entry'!O112,0),IF($D$4='Class-10 Report'!$M$6,ROUNDUP('Class-10 Data entry'!Q112,0),"")))))),"")</f>
        <v>0</v>
      </c>
      <c r="AA110" s="15">
        <f>IFERROR(IF($D$4="","",IF($D$4='Class-10 Report'!$H$6,ROUNDUP('Class-10 Data entry'!R112,0),IF($D$4='Class-10 Report'!$I$6,ROUNDUP('Class-10 Data entry'!S112,0),IF($D$4='Class-10 Report'!$J$6,ROUNDUP('Class-10 Data entry'!T112,0),IF($D$4='Class-10 Report'!$K$6,ROUNDUP('Class-10 Data entry'!U112,0),IF($D$4='Class-10 Report'!$M$6,ROUNDUP('Class-10 Data entry'!W112,0),"")))))),"")</f>
        <v>0</v>
      </c>
    </row>
    <row r="111" spans="1:27" ht="15.75">
      <c r="A111" s="5" t="str">
        <f>IF('Class-10 Data entry'!A113="","",IF('Class-10 Data entry'!A113=0,"",'Class-10 Data entry'!A113))</f>
        <v/>
      </c>
      <c r="B111" s="5" t="str">
        <f>IF('Class-10 Data entry'!B113="","",'Class-10 Data entry'!B113)</f>
        <v/>
      </c>
      <c r="C111" s="45" t="str">
        <f>IF('Class-10 Data entry'!C113="","",UPPER('Class-10 Data entry'!C113))</f>
        <v/>
      </c>
      <c r="D111" s="5" t="str">
        <f>IF('Class-10 Data entry'!D113="","",'Class-10 Data entry'!D113)</f>
        <v/>
      </c>
      <c r="E111" s="5" t="str">
        <f>IF('Class-10 Data entry'!E113="","",'Class-10 Data entry'!E113)</f>
        <v/>
      </c>
      <c r="F111" s="5" t="str">
        <f>IF('Class-10 Data entry'!F113:H113="","",ROUNDUP(AVERAGE('Class-10 Data entry'!F113:H113)*45%,0))</f>
        <v/>
      </c>
      <c r="G111" s="5" t="str">
        <f>IF('Class-10 Data entry'!J113="","",ROUNDUP('Class-10 Data entry'!K113*25%,0))</f>
        <v/>
      </c>
      <c r="H111" s="5" t="str">
        <f t="shared" si="3"/>
        <v/>
      </c>
      <c r="I111" s="5" t="str">
        <f t="shared" si="4"/>
        <v/>
      </c>
      <c r="J111" s="53" t="str">
        <f t="shared" si="5"/>
        <v/>
      </c>
      <c r="Z111" s="15">
        <f>IFERROR(IF($D$4="","",IF($D$4='Class-10 Report'!$H$6,ROUNDUP('Class-10 Data entry'!L113,0),IF($D$4='Class-10 Report'!$I$6,ROUNDUP('Class-10 Data entry'!M113,0),IF($D$4='Class-10 Report'!$J$6,ROUNDUP('Class-10 Data entry'!N113,0),IF($D$4='Class-10 Report'!$K$6,ROUNDUP('Class-10 Data entry'!O113,0),IF($D$4='Class-10 Report'!$M$6,ROUNDUP('Class-10 Data entry'!Q113,0),"")))))),"")</f>
        <v>0</v>
      </c>
      <c r="AA111" s="15">
        <f>IFERROR(IF($D$4="","",IF($D$4='Class-10 Report'!$H$6,ROUNDUP('Class-10 Data entry'!R113,0),IF($D$4='Class-10 Report'!$I$6,ROUNDUP('Class-10 Data entry'!S113,0),IF($D$4='Class-10 Report'!$J$6,ROUNDUP('Class-10 Data entry'!T113,0),IF($D$4='Class-10 Report'!$K$6,ROUNDUP('Class-10 Data entry'!U113,0),IF($D$4='Class-10 Report'!$M$6,ROUNDUP('Class-10 Data entry'!W113,0),"")))))),"")</f>
        <v>0</v>
      </c>
    </row>
    <row r="112" spans="1:27" ht="15.75">
      <c r="A112" s="5" t="str">
        <f>IF('Class-10 Data entry'!A114="","",IF('Class-10 Data entry'!A114=0,"",'Class-10 Data entry'!A114))</f>
        <v/>
      </c>
      <c r="B112" s="5" t="str">
        <f>IF('Class-10 Data entry'!B114="","",'Class-10 Data entry'!B114)</f>
        <v/>
      </c>
      <c r="C112" s="45" t="str">
        <f>IF('Class-10 Data entry'!C114="","",UPPER('Class-10 Data entry'!C114))</f>
        <v/>
      </c>
      <c r="D112" s="5" t="str">
        <f>IF('Class-10 Data entry'!D114="","",'Class-10 Data entry'!D114)</f>
        <v/>
      </c>
      <c r="E112" s="5" t="str">
        <f>IF('Class-10 Data entry'!E114="","",'Class-10 Data entry'!E114)</f>
        <v/>
      </c>
      <c r="F112" s="5" t="str">
        <f>IF('Class-10 Data entry'!F114:H114="","",ROUNDUP(AVERAGE('Class-10 Data entry'!F114:H114)*45%,0))</f>
        <v/>
      </c>
      <c r="G112" s="5" t="str">
        <f>IF('Class-10 Data entry'!J114="","",ROUNDUP('Class-10 Data entry'!K114*25%,0))</f>
        <v/>
      </c>
      <c r="H112" s="5" t="str">
        <f t="shared" si="3"/>
        <v/>
      </c>
      <c r="I112" s="5" t="str">
        <f t="shared" si="4"/>
        <v/>
      </c>
      <c r="J112" s="53" t="str">
        <f t="shared" si="5"/>
        <v/>
      </c>
      <c r="Z112" s="15">
        <f>IFERROR(IF($D$4="","",IF($D$4='Class-10 Report'!$H$6,ROUNDUP('Class-10 Data entry'!L114,0),IF($D$4='Class-10 Report'!$I$6,ROUNDUP('Class-10 Data entry'!M114,0),IF($D$4='Class-10 Report'!$J$6,ROUNDUP('Class-10 Data entry'!N114,0),IF($D$4='Class-10 Report'!$K$6,ROUNDUP('Class-10 Data entry'!O114,0),IF($D$4='Class-10 Report'!$M$6,ROUNDUP('Class-10 Data entry'!Q114,0),"")))))),"")</f>
        <v>0</v>
      </c>
      <c r="AA112" s="15">
        <f>IFERROR(IF($D$4="","",IF($D$4='Class-10 Report'!$H$6,ROUNDUP('Class-10 Data entry'!R114,0),IF($D$4='Class-10 Report'!$I$6,ROUNDUP('Class-10 Data entry'!S114,0),IF($D$4='Class-10 Report'!$J$6,ROUNDUP('Class-10 Data entry'!T114,0),IF($D$4='Class-10 Report'!$K$6,ROUNDUP('Class-10 Data entry'!U114,0),IF($D$4='Class-10 Report'!$M$6,ROUNDUP('Class-10 Data entry'!W114,0),"")))))),"")</f>
        <v>0</v>
      </c>
    </row>
    <row r="113" spans="1:27" ht="15.75">
      <c r="A113" s="5" t="str">
        <f>IF('Class-10 Data entry'!A115="","",IF('Class-10 Data entry'!A115=0,"",'Class-10 Data entry'!A115))</f>
        <v/>
      </c>
      <c r="B113" s="5" t="str">
        <f>IF('Class-10 Data entry'!B115="","",'Class-10 Data entry'!B115)</f>
        <v/>
      </c>
      <c r="C113" s="45" t="str">
        <f>IF('Class-10 Data entry'!C115="","",UPPER('Class-10 Data entry'!C115))</f>
        <v/>
      </c>
      <c r="D113" s="5" t="str">
        <f>IF('Class-10 Data entry'!D115="","",'Class-10 Data entry'!D115)</f>
        <v/>
      </c>
      <c r="E113" s="5" t="str">
        <f>IF('Class-10 Data entry'!E115="","",'Class-10 Data entry'!E115)</f>
        <v/>
      </c>
      <c r="F113" s="5" t="str">
        <f>IF('Class-10 Data entry'!F115:H115="","",ROUNDUP(AVERAGE('Class-10 Data entry'!F115:H115)*45%,0))</f>
        <v/>
      </c>
      <c r="G113" s="5" t="str">
        <f>IF('Class-10 Data entry'!J115="","",ROUNDUP('Class-10 Data entry'!K115*25%,0))</f>
        <v/>
      </c>
      <c r="H113" s="5" t="str">
        <f t="shared" si="3"/>
        <v/>
      </c>
      <c r="I113" s="5" t="str">
        <f t="shared" si="4"/>
        <v/>
      </c>
      <c r="J113" s="53" t="str">
        <f t="shared" si="5"/>
        <v/>
      </c>
      <c r="Z113" s="15">
        <f>IFERROR(IF($D$4="","",IF($D$4='Class-10 Report'!$H$6,ROUNDUP('Class-10 Data entry'!L115,0),IF($D$4='Class-10 Report'!$I$6,ROUNDUP('Class-10 Data entry'!M115,0),IF($D$4='Class-10 Report'!$J$6,ROUNDUP('Class-10 Data entry'!N115,0),IF($D$4='Class-10 Report'!$K$6,ROUNDUP('Class-10 Data entry'!O115,0),IF($D$4='Class-10 Report'!$M$6,ROUNDUP('Class-10 Data entry'!Q115,0),"")))))),"")</f>
        <v>0</v>
      </c>
      <c r="AA113" s="15">
        <f>IFERROR(IF($D$4="","",IF($D$4='Class-10 Report'!$H$6,ROUNDUP('Class-10 Data entry'!R115,0),IF($D$4='Class-10 Report'!$I$6,ROUNDUP('Class-10 Data entry'!S115,0),IF($D$4='Class-10 Report'!$J$6,ROUNDUP('Class-10 Data entry'!T115,0),IF($D$4='Class-10 Report'!$K$6,ROUNDUP('Class-10 Data entry'!U115,0),IF($D$4='Class-10 Report'!$M$6,ROUNDUP('Class-10 Data entry'!W115,0),"")))))),"")</f>
        <v>0</v>
      </c>
    </row>
    <row r="114" spans="1:27" ht="15.75">
      <c r="A114" s="5" t="str">
        <f>IF('Class-10 Data entry'!A116="","",IF('Class-10 Data entry'!A116=0,"",'Class-10 Data entry'!A116))</f>
        <v/>
      </c>
      <c r="B114" s="5" t="str">
        <f>IF('Class-10 Data entry'!B116="","",'Class-10 Data entry'!B116)</f>
        <v/>
      </c>
      <c r="C114" s="45" t="str">
        <f>IF('Class-10 Data entry'!C116="","",UPPER('Class-10 Data entry'!C116))</f>
        <v/>
      </c>
      <c r="D114" s="5" t="str">
        <f>IF('Class-10 Data entry'!D116="","",'Class-10 Data entry'!D116)</f>
        <v/>
      </c>
      <c r="E114" s="5" t="str">
        <f>IF('Class-10 Data entry'!E116="","",'Class-10 Data entry'!E116)</f>
        <v/>
      </c>
      <c r="F114" s="5" t="str">
        <f>IF('Class-10 Data entry'!F116:H116="","",ROUNDUP(AVERAGE('Class-10 Data entry'!F116:H116)*45%,0))</f>
        <v/>
      </c>
      <c r="G114" s="5" t="str">
        <f>IF('Class-10 Data entry'!J116="","",ROUNDUP('Class-10 Data entry'!K116*25%,0))</f>
        <v/>
      </c>
      <c r="H114" s="5" t="str">
        <f t="shared" si="3"/>
        <v/>
      </c>
      <c r="I114" s="5" t="str">
        <f t="shared" si="4"/>
        <v/>
      </c>
      <c r="J114" s="53" t="str">
        <f t="shared" si="5"/>
        <v/>
      </c>
      <c r="Z114" s="15">
        <f>IFERROR(IF($D$4="","",IF($D$4='Class-10 Report'!$H$6,ROUNDUP('Class-10 Data entry'!L116,0),IF($D$4='Class-10 Report'!$I$6,ROUNDUP('Class-10 Data entry'!M116,0),IF($D$4='Class-10 Report'!$J$6,ROUNDUP('Class-10 Data entry'!N116,0),IF($D$4='Class-10 Report'!$K$6,ROUNDUP('Class-10 Data entry'!O116,0),IF($D$4='Class-10 Report'!$M$6,ROUNDUP('Class-10 Data entry'!Q116,0),"")))))),"")</f>
        <v>0</v>
      </c>
      <c r="AA114" s="15">
        <f>IFERROR(IF($D$4="","",IF($D$4='Class-10 Report'!$H$6,ROUNDUP('Class-10 Data entry'!R116,0),IF($D$4='Class-10 Report'!$I$6,ROUNDUP('Class-10 Data entry'!S116,0),IF($D$4='Class-10 Report'!$J$6,ROUNDUP('Class-10 Data entry'!T116,0),IF($D$4='Class-10 Report'!$K$6,ROUNDUP('Class-10 Data entry'!U116,0),IF($D$4='Class-10 Report'!$M$6,ROUNDUP('Class-10 Data entry'!W116,0),"")))))),"")</f>
        <v>0</v>
      </c>
    </row>
    <row r="115" spans="1:27" ht="15.75">
      <c r="A115" s="5" t="str">
        <f>IF('Class-10 Data entry'!A117="","",IF('Class-10 Data entry'!A117=0,"",'Class-10 Data entry'!A117))</f>
        <v/>
      </c>
      <c r="B115" s="5" t="str">
        <f>IF('Class-10 Data entry'!B117="","",'Class-10 Data entry'!B117)</f>
        <v/>
      </c>
      <c r="C115" s="45" t="str">
        <f>IF('Class-10 Data entry'!C117="","",UPPER('Class-10 Data entry'!C117))</f>
        <v/>
      </c>
      <c r="D115" s="5" t="str">
        <f>IF('Class-10 Data entry'!D117="","",'Class-10 Data entry'!D117)</f>
        <v/>
      </c>
      <c r="E115" s="5" t="str">
        <f>IF('Class-10 Data entry'!E117="","",'Class-10 Data entry'!E117)</f>
        <v/>
      </c>
      <c r="F115" s="5" t="str">
        <f>IF('Class-10 Data entry'!F117:H117="","",ROUNDUP(AVERAGE('Class-10 Data entry'!F117:H117)*45%,0))</f>
        <v/>
      </c>
      <c r="G115" s="5" t="str">
        <f>IF('Class-10 Data entry'!J117="","",ROUNDUP('Class-10 Data entry'!K117*25%,0))</f>
        <v/>
      </c>
      <c r="H115" s="5" t="str">
        <f t="shared" si="3"/>
        <v/>
      </c>
      <c r="I115" s="5" t="str">
        <f t="shared" si="4"/>
        <v/>
      </c>
      <c r="J115" s="53" t="str">
        <f t="shared" si="5"/>
        <v/>
      </c>
      <c r="Z115" s="15">
        <f>IFERROR(IF($D$4="","",IF($D$4='Class-10 Report'!$H$6,ROUNDUP('Class-10 Data entry'!L117,0),IF($D$4='Class-10 Report'!$I$6,ROUNDUP('Class-10 Data entry'!M117,0),IF($D$4='Class-10 Report'!$J$6,ROUNDUP('Class-10 Data entry'!N117,0),IF($D$4='Class-10 Report'!$K$6,ROUNDUP('Class-10 Data entry'!O117,0),IF($D$4='Class-10 Report'!$M$6,ROUNDUP('Class-10 Data entry'!Q117,0),"")))))),"")</f>
        <v>0</v>
      </c>
      <c r="AA115" s="15">
        <f>IFERROR(IF($D$4="","",IF($D$4='Class-10 Report'!$H$6,ROUNDUP('Class-10 Data entry'!R117,0),IF($D$4='Class-10 Report'!$I$6,ROUNDUP('Class-10 Data entry'!S117,0),IF($D$4='Class-10 Report'!$J$6,ROUNDUP('Class-10 Data entry'!T117,0),IF($D$4='Class-10 Report'!$K$6,ROUNDUP('Class-10 Data entry'!U117,0),IF($D$4='Class-10 Report'!$M$6,ROUNDUP('Class-10 Data entry'!W117,0),"")))))),"")</f>
        <v>0</v>
      </c>
    </row>
    <row r="116" spans="1:27" ht="15.75">
      <c r="A116" s="5" t="str">
        <f>IF('Class-10 Data entry'!A118="","",IF('Class-10 Data entry'!A118=0,"",'Class-10 Data entry'!A118))</f>
        <v/>
      </c>
      <c r="B116" s="5" t="str">
        <f>IF('Class-10 Data entry'!B118="","",'Class-10 Data entry'!B118)</f>
        <v/>
      </c>
      <c r="C116" s="45" t="str">
        <f>IF('Class-10 Data entry'!C118="","",UPPER('Class-10 Data entry'!C118))</f>
        <v/>
      </c>
      <c r="D116" s="5" t="str">
        <f>IF('Class-10 Data entry'!D118="","",'Class-10 Data entry'!D118)</f>
        <v/>
      </c>
      <c r="E116" s="5" t="str">
        <f>IF('Class-10 Data entry'!E118="","",'Class-10 Data entry'!E118)</f>
        <v/>
      </c>
      <c r="F116" s="5" t="str">
        <f>IF('Class-10 Data entry'!F118:H118="","",ROUNDUP(AVERAGE('Class-10 Data entry'!F118:H118)*45%,0))</f>
        <v/>
      </c>
      <c r="G116" s="5" t="str">
        <f>IF('Class-10 Data entry'!J118="","",ROUNDUP('Class-10 Data entry'!K118*25%,0))</f>
        <v/>
      </c>
      <c r="H116" s="5" t="str">
        <f t="shared" si="3"/>
        <v/>
      </c>
      <c r="I116" s="5" t="str">
        <f t="shared" si="4"/>
        <v/>
      </c>
      <c r="J116" s="53" t="str">
        <f t="shared" si="5"/>
        <v/>
      </c>
      <c r="Z116" s="15">
        <f>IFERROR(IF($D$4="","",IF($D$4='Class-10 Report'!$H$6,ROUNDUP('Class-10 Data entry'!L118,0),IF($D$4='Class-10 Report'!$I$6,ROUNDUP('Class-10 Data entry'!M118,0),IF($D$4='Class-10 Report'!$J$6,ROUNDUP('Class-10 Data entry'!N118,0),IF($D$4='Class-10 Report'!$K$6,ROUNDUP('Class-10 Data entry'!O118,0),IF($D$4='Class-10 Report'!$M$6,ROUNDUP('Class-10 Data entry'!Q118,0),"")))))),"")</f>
        <v>0</v>
      </c>
      <c r="AA116" s="15">
        <f>IFERROR(IF($D$4="","",IF($D$4='Class-10 Report'!$H$6,ROUNDUP('Class-10 Data entry'!R118,0),IF($D$4='Class-10 Report'!$I$6,ROUNDUP('Class-10 Data entry'!S118,0),IF($D$4='Class-10 Report'!$J$6,ROUNDUP('Class-10 Data entry'!T118,0),IF($D$4='Class-10 Report'!$K$6,ROUNDUP('Class-10 Data entry'!U118,0),IF($D$4='Class-10 Report'!$M$6,ROUNDUP('Class-10 Data entry'!W118,0),"")))))),"")</f>
        <v>0</v>
      </c>
    </row>
    <row r="117" spans="1:27" ht="15.75">
      <c r="A117" s="5" t="str">
        <f>IF('Class-10 Data entry'!A119="","",IF('Class-10 Data entry'!A119=0,"",'Class-10 Data entry'!A119))</f>
        <v/>
      </c>
      <c r="B117" s="5" t="str">
        <f>IF('Class-10 Data entry'!B119="","",'Class-10 Data entry'!B119)</f>
        <v/>
      </c>
      <c r="C117" s="45" t="str">
        <f>IF('Class-10 Data entry'!C119="","",UPPER('Class-10 Data entry'!C119))</f>
        <v/>
      </c>
      <c r="D117" s="5" t="str">
        <f>IF('Class-10 Data entry'!D119="","",'Class-10 Data entry'!D119)</f>
        <v/>
      </c>
      <c r="E117" s="5" t="str">
        <f>IF('Class-10 Data entry'!E119="","",'Class-10 Data entry'!E119)</f>
        <v/>
      </c>
      <c r="F117" s="5" t="str">
        <f>IF('Class-10 Data entry'!F119:H119="","",ROUNDUP(AVERAGE('Class-10 Data entry'!F119:H119)*45%,0))</f>
        <v/>
      </c>
      <c r="G117" s="5" t="str">
        <f>IF('Class-10 Data entry'!J119="","",ROUNDUP('Class-10 Data entry'!K119*25%,0))</f>
        <v/>
      </c>
      <c r="H117" s="5" t="str">
        <f t="shared" si="3"/>
        <v/>
      </c>
      <c r="I117" s="5" t="str">
        <f t="shared" si="4"/>
        <v/>
      </c>
      <c r="J117" s="53" t="str">
        <f t="shared" si="5"/>
        <v/>
      </c>
      <c r="Z117" s="15">
        <f>IFERROR(IF($D$4="","",IF($D$4='Class-10 Report'!$H$6,ROUNDUP('Class-10 Data entry'!L119,0),IF($D$4='Class-10 Report'!$I$6,ROUNDUP('Class-10 Data entry'!M119,0),IF($D$4='Class-10 Report'!$J$6,ROUNDUP('Class-10 Data entry'!N119,0),IF($D$4='Class-10 Report'!$K$6,ROUNDUP('Class-10 Data entry'!O119,0),IF($D$4='Class-10 Report'!$M$6,ROUNDUP('Class-10 Data entry'!Q119,0),"")))))),"")</f>
        <v>0</v>
      </c>
      <c r="AA117" s="15">
        <f>IFERROR(IF($D$4="","",IF($D$4='Class-10 Report'!$H$6,ROUNDUP('Class-10 Data entry'!R119,0),IF($D$4='Class-10 Report'!$I$6,ROUNDUP('Class-10 Data entry'!S119,0),IF($D$4='Class-10 Report'!$J$6,ROUNDUP('Class-10 Data entry'!T119,0),IF($D$4='Class-10 Report'!$K$6,ROUNDUP('Class-10 Data entry'!U119,0),IF($D$4='Class-10 Report'!$M$6,ROUNDUP('Class-10 Data entry'!W119,0),"")))))),"")</f>
        <v>0</v>
      </c>
    </row>
    <row r="118" spans="1:27" ht="15.75">
      <c r="A118" s="5" t="str">
        <f>IF('Class-10 Data entry'!A120="","",IF('Class-10 Data entry'!A120=0,"",'Class-10 Data entry'!A120))</f>
        <v/>
      </c>
      <c r="B118" s="5" t="str">
        <f>IF('Class-10 Data entry'!B120="","",'Class-10 Data entry'!B120)</f>
        <v/>
      </c>
      <c r="C118" s="45" t="str">
        <f>IF('Class-10 Data entry'!C120="","",UPPER('Class-10 Data entry'!C120))</f>
        <v/>
      </c>
      <c r="D118" s="5" t="str">
        <f>IF('Class-10 Data entry'!D120="","",'Class-10 Data entry'!D120)</f>
        <v/>
      </c>
      <c r="E118" s="5" t="str">
        <f>IF('Class-10 Data entry'!E120="","",'Class-10 Data entry'!E120)</f>
        <v/>
      </c>
      <c r="F118" s="5" t="str">
        <f>IF('Class-10 Data entry'!F120:H120="","",ROUNDUP(AVERAGE('Class-10 Data entry'!F120:H120)*45%,0))</f>
        <v/>
      </c>
      <c r="G118" s="5" t="str">
        <f>IF('Class-10 Data entry'!J120="","",ROUNDUP('Class-10 Data entry'!K120*25%,0))</f>
        <v/>
      </c>
      <c r="H118" s="5" t="str">
        <f t="shared" si="3"/>
        <v/>
      </c>
      <c r="I118" s="5" t="str">
        <f t="shared" si="4"/>
        <v/>
      </c>
      <c r="J118" s="53" t="str">
        <f t="shared" si="5"/>
        <v/>
      </c>
      <c r="Z118" s="15">
        <f>IFERROR(IF($D$4="","",IF($D$4='Class-10 Report'!$H$6,ROUNDUP('Class-10 Data entry'!L120,0),IF($D$4='Class-10 Report'!$I$6,ROUNDUP('Class-10 Data entry'!M120,0),IF($D$4='Class-10 Report'!$J$6,ROUNDUP('Class-10 Data entry'!N120,0),IF($D$4='Class-10 Report'!$K$6,ROUNDUP('Class-10 Data entry'!O120,0),IF($D$4='Class-10 Report'!$M$6,ROUNDUP('Class-10 Data entry'!Q120,0),"")))))),"")</f>
        <v>0</v>
      </c>
      <c r="AA118" s="15">
        <f>IFERROR(IF($D$4="","",IF($D$4='Class-10 Report'!$H$6,ROUNDUP('Class-10 Data entry'!R120,0),IF($D$4='Class-10 Report'!$I$6,ROUNDUP('Class-10 Data entry'!S120,0),IF($D$4='Class-10 Report'!$J$6,ROUNDUP('Class-10 Data entry'!T120,0),IF($D$4='Class-10 Report'!$K$6,ROUNDUP('Class-10 Data entry'!U120,0),IF($D$4='Class-10 Report'!$M$6,ROUNDUP('Class-10 Data entry'!W120,0),"")))))),"")</f>
        <v>0</v>
      </c>
    </row>
    <row r="119" spans="1:27" ht="15.75">
      <c r="A119" s="5" t="str">
        <f>IF('Class-10 Data entry'!A121="","",IF('Class-10 Data entry'!A121=0,"",'Class-10 Data entry'!A121))</f>
        <v/>
      </c>
      <c r="B119" s="5" t="str">
        <f>IF('Class-10 Data entry'!B121="","",'Class-10 Data entry'!B121)</f>
        <v/>
      </c>
      <c r="C119" s="45" t="str">
        <f>IF('Class-10 Data entry'!C121="","",UPPER('Class-10 Data entry'!C121))</f>
        <v/>
      </c>
      <c r="D119" s="5" t="str">
        <f>IF('Class-10 Data entry'!D121="","",'Class-10 Data entry'!D121)</f>
        <v/>
      </c>
      <c r="E119" s="5" t="str">
        <f>IF('Class-10 Data entry'!E121="","",'Class-10 Data entry'!E121)</f>
        <v/>
      </c>
      <c r="F119" s="5" t="str">
        <f>IF('Class-10 Data entry'!F121:H121="","",ROUNDUP(AVERAGE('Class-10 Data entry'!F121:H121)*45%,0))</f>
        <v/>
      </c>
      <c r="G119" s="5" t="str">
        <f>IF('Class-10 Data entry'!J121="","",ROUNDUP('Class-10 Data entry'!K121*25%,0))</f>
        <v/>
      </c>
      <c r="H119" s="5" t="str">
        <f t="shared" si="3"/>
        <v/>
      </c>
      <c r="I119" s="5" t="str">
        <f t="shared" si="4"/>
        <v/>
      </c>
      <c r="J119" s="53" t="str">
        <f t="shared" si="5"/>
        <v/>
      </c>
      <c r="Z119" s="15">
        <f>IFERROR(IF($D$4="","",IF($D$4='Class-10 Report'!$H$6,ROUNDUP('Class-10 Data entry'!L121,0),IF($D$4='Class-10 Report'!$I$6,ROUNDUP('Class-10 Data entry'!M121,0),IF($D$4='Class-10 Report'!$J$6,ROUNDUP('Class-10 Data entry'!N121,0),IF($D$4='Class-10 Report'!$K$6,ROUNDUP('Class-10 Data entry'!O121,0),IF($D$4='Class-10 Report'!$M$6,ROUNDUP('Class-10 Data entry'!Q121,0),"")))))),"")</f>
        <v>0</v>
      </c>
      <c r="AA119" s="15">
        <f>IFERROR(IF($D$4="","",IF($D$4='Class-10 Report'!$H$6,ROUNDUP('Class-10 Data entry'!R121,0),IF($D$4='Class-10 Report'!$I$6,ROUNDUP('Class-10 Data entry'!S121,0),IF($D$4='Class-10 Report'!$J$6,ROUNDUP('Class-10 Data entry'!T121,0),IF($D$4='Class-10 Report'!$K$6,ROUNDUP('Class-10 Data entry'!U121,0),IF($D$4='Class-10 Report'!$M$6,ROUNDUP('Class-10 Data entry'!W121,0),"")))))),"")</f>
        <v>0</v>
      </c>
    </row>
    <row r="120" spans="1:27" ht="15.75">
      <c r="A120" s="5" t="str">
        <f>IF('Class-10 Data entry'!A122="","",IF('Class-10 Data entry'!A122=0,"",'Class-10 Data entry'!A122))</f>
        <v/>
      </c>
      <c r="B120" s="5" t="str">
        <f>IF('Class-10 Data entry'!B122="","",'Class-10 Data entry'!B122)</f>
        <v/>
      </c>
      <c r="C120" s="45" t="str">
        <f>IF('Class-10 Data entry'!C122="","",UPPER('Class-10 Data entry'!C122))</f>
        <v/>
      </c>
      <c r="D120" s="5" t="str">
        <f>IF('Class-10 Data entry'!D122="","",'Class-10 Data entry'!D122)</f>
        <v/>
      </c>
      <c r="E120" s="5" t="str">
        <f>IF('Class-10 Data entry'!E122="","",'Class-10 Data entry'!E122)</f>
        <v/>
      </c>
      <c r="F120" s="5" t="str">
        <f>IF('Class-10 Data entry'!F122:H122="","",ROUNDUP(AVERAGE('Class-10 Data entry'!F122:H122)*45%,0))</f>
        <v/>
      </c>
      <c r="G120" s="5" t="str">
        <f>IF('Class-10 Data entry'!J122="","",ROUNDUP('Class-10 Data entry'!K122*25%,0))</f>
        <v/>
      </c>
      <c r="H120" s="5" t="str">
        <f t="shared" si="3"/>
        <v/>
      </c>
      <c r="I120" s="5" t="str">
        <f t="shared" si="4"/>
        <v/>
      </c>
      <c r="J120" s="53" t="str">
        <f t="shared" si="5"/>
        <v/>
      </c>
      <c r="Z120" s="15">
        <f>IFERROR(IF($D$4="","",IF($D$4='Class-10 Report'!$H$6,ROUNDUP('Class-10 Data entry'!L122,0),IF($D$4='Class-10 Report'!$I$6,ROUNDUP('Class-10 Data entry'!M122,0),IF($D$4='Class-10 Report'!$J$6,ROUNDUP('Class-10 Data entry'!N122,0),IF($D$4='Class-10 Report'!$K$6,ROUNDUP('Class-10 Data entry'!O122,0),IF($D$4='Class-10 Report'!$M$6,ROUNDUP('Class-10 Data entry'!Q122,0),"")))))),"")</f>
        <v>0</v>
      </c>
      <c r="AA120" s="15">
        <f>IFERROR(IF($D$4="","",IF($D$4='Class-10 Report'!$H$6,ROUNDUP('Class-10 Data entry'!R122,0),IF($D$4='Class-10 Report'!$I$6,ROUNDUP('Class-10 Data entry'!S122,0),IF($D$4='Class-10 Report'!$J$6,ROUNDUP('Class-10 Data entry'!T122,0),IF($D$4='Class-10 Report'!$K$6,ROUNDUP('Class-10 Data entry'!U122,0),IF($D$4='Class-10 Report'!$M$6,ROUNDUP('Class-10 Data entry'!W122,0),"")))))),"")</f>
        <v>0</v>
      </c>
    </row>
    <row r="121" spans="1:27" ht="15.75">
      <c r="A121" s="5" t="str">
        <f>IF('Class-10 Data entry'!A123="","",IF('Class-10 Data entry'!A123=0,"",'Class-10 Data entry'!A123))</f>
        <v/>
      </c>
      <c r="B121" s="5" t="str">
        <f>IF('Class-10 Data entry'!B123="","",'Class-10 Data entry'!B123)</f>
        <v/>
      </c>
      <c r="C121" s="45" t="str">
        <f>IF('Class-10 Data entry'!C123="","",UPPER('Class-10 Data entry'!C123))</f>
        <v/>
      </c>
      <c r="D121" s="5" t="str">
        <f>IF('Class-10 Data entry'!D123="","",'Class-10 Data entry'!D123)</f>
        <v/>
      </c>
      <c r="E121" s="5" t="str">
        <f>IF('Class-10 Data entry'!E123="","",'Class-10 Data entry'!E123)</f>
        <v/>
      </c>
      <c r="F121" s="5" t="str">
        <f>IF('Class-10 Data entry'!F123:H123="","",ROUNDUP(AVERAGE('Class-10 Data entry'!F123:H123)*45%,0))</f>
        <v/>
      </c>
      <c r="G121" s="5" t="str">
        <f>IF('Class-10 Data entry'!J123="","",ROUNDUP('Class-10 Data entry'!K123*25%,0))</f>
        <v/>
      </c>
      <c r="H121" s="5" t="str">
        <f t="shared" si="3"/>
        <v/>
      </c>
      <c r="I121" s="5" t="str">
        <f t="shared" si="4"/>
        <v/>
      </c>
      <c r="J121" s="53" t="str">
        <f t="shared" si="5"/>
        <v/>
      </c>
      <c r="Z121" s="15">
        <f>IFERROR(IF($D$4="","",IF($D$4='Class-10 Report'!$H$6,ROUNDUP('Class-10 Data entry'!L123,0),IF($D$4='Class-10 Report'!$I$6,ROUNDUP('Class-10 Data entry'!M123,0),IF($D$4='Class-10 Report'!$J$6,ROUNDUP('Class-10 Data entry'!N123,0),IF($D$4='Class-10 Report'!$K$6,ROUNDUP('Class-10 Data entry'!O123,0),IF($D$4='Class-10 Report'!$M$6,ROUNDUP('Class-10 Data entry'!Q123,0),"")))))),"")</f>
        <v>0</v>
      </c>
      <c r="AA121" s="15">
        <f>IFERROR(IF($D$4="","",IF($D$4='Class-10 Report'!$H$6,ROUNDUP('Class-10 Data entry'!R123,0),IF($D$4='Class-10 Report'!$I$6,ROUNDUP('Class-10 Data entry'!S123,0),IF($D$4='Class-10 Report'!$J$6,ROUNDUP('Class-10 Data entry'!T123,0),IF($D$4='Class-10 Report'!$K$6,ROUNDUP('Class-10 Data entry'!U123,0),IF($D$4='Class-10 Report'!$M$6,ROUNDUP('Class-10 Data entry'!W123,0),"")))))),"")</f>
        <v>0</v>
      </c>
    </row>
    <row r="122" spans="1:27" ht="15.75">
      <c r="A122" s="5" t="str">
        <f>IF('Class-10 Data entry'!A124="","",IF('Class-10 Data entry'!A124=0,"",'Class-10 Data entry'!A124))</f>
        <v/>
      </c>
      <c r="B122" s="5" t="str">
        <f>IF('Class-10 Data entry'!B124="","",'Class-10 Data entry'!B124)</f>
        <v/>
      </c>
      <c r="C122" s="45" t="str">
        <f>IF('Class-10 Data entry'!C124="","",UPPER('Class-10 Data entry'!C124))</f>
        <v/>
      </c>
      <c r="D122" s="5" t="str">
        <f>IF('Class-10 Data entry'!D124="","",'Class-10 Data entry'!D124)</f>
        <v/>
      </c>
      <c r="E122" s="5" t="str">
        <f>IF('Class-10 Data entry'!E124="","",'Class-10 Data entry'!E124)</f>
        <v/>
      </c>
      <c r="F122" s="5" t="str">
        <f>IF('Class-10 Data entry'!F124:H124="","",ROUNDUP(AVERAGE('Class-10 Data entry'!F124:H124)*45%,0))</f>
        <v/>
      </c>
      <c r="G122" s="5" t="str">
        <f>IF('Class-10 Data entry'!J124="","",ROUNDUP('Class-10 Data entry'!K124*25%,0))</f>
        <v/>
      </c>
      <c r="H122" s="5" t="str">
        <f t="shared" si="3"/>
        <v/>
      </c>
      <c r="I122" s="5" t="str">
        <f t="shared" si="4"/>
        <v/>
      </c>
      <c r="J122" s="53" t="str">
        <f t="shared" si="5"/>
        <v/>
      </c>
      <c r="Z122" s="15">
        <f>IFERROR(IF($D$4="","",IF($D$4='Class-10 Report'!$H$6,ROUNDUP('Class-10 Data entry'!L124,0),IF($D$4='Class-10 Report'!$I$6,ROUNDUP('Class-10 Data entry'!M124,0),IF($D$4='Class-10 Report'!$J$6,ROUNDUP('Class-10 Data entry'!N124,0),IF($D$4='Class-10 Report'!$K$6,ROUNDUP('Class-10 Data entry'!O124,0),IF($D$4='Class-10 Report'!$M$6,ROUNDUP('Class-10 Data entry'!Q124,0),"")))))),"")</f>
        <v>0</v>
      </c>
      <c r="AA122" s="15">
        <f>IFERROR(IF($D$4="","",IF($D$4='Class-10 Report'!$H$6,ROUNDUP('Class-10 Data entry'!R124,0),IF($D$4='Class-10 Report'!$I$6,ROUNDUP('Class-10 Data entry'!S124,0),IF($D$4='Class-10 Report'!$J$6,ROUNDUP('Class-10 Data entry'!T124,0),IF($D$4='Class-10 Report'!$K$6,ROUNDUP('Class-10 Data entry'!U124,0),IF($D$4='Class-10 Report'!$M$6,ROUNDUP('Class-10 Data entry'!W124,0),"")))))),"")</f>
        <v>0</v>
      </c>
    </row>
    <row r="123" spans="1:27" ht="15.75">
      <c r="A123" s="5" t="str">
        <f>IF('Class-10 Data entry'!A125="","",IF('Class-10 Data entry'!A125=0,"",'Class-10 Data entry'!A125))</f>
        <v/>
      </c>
      <c r="B123" s="5" t="str">
        <f>IF('Class-10 Data entry'!B125="","",'Class-10 Data entry'!B125)</f>
        <v/>
      </c>
      <c r="C123" s="45" t="str">
        <f>IF('Class-10 Data entry'!C125="","",UPPER('Class-10 Data entry'!C125))</f>
        <v/>
      </c>
      <c r="D123" s="5" t="str">
        <f>IF('Class-10 Data entry'!D125="","",'Class-10 Data entry'!D125)</f>
        <v/>
      </c>
      <c r="E123" s="5" t="str">
        <f>IF('Class-10 Data entry'!E125="","",'Class-10 Data entry'!E125)</f>
        <v/>
      </c>
      <c r="F123" s="5" t="str">
        <f>IF('Class-10 Data entry'!F125:H125="","",ROUNDUP(AVERAGE('Class-10 Data entry'!F125:H125)*45%,0))</f>
        <v/>
      </c>
      <c r="G123" s="5" t="str">
        <f>IF('Class-10 Data entry'!J125="","",ROUNDUP('Class-10 Data entry'!K125*25%,0))</f>
        <v/>
      </c>
      <c r="H123" s="5" t="str">
        <f t="shared" si="3"/>
        <v/>
      </c>
      <c r="I123" s="5" t="str">
        <f t="shared" si="4"/>
        <v/>
      </c>
      <c r="J123" s="53" t="str">
        <f t="shared" si="5"/>
        <v/>
      </c>
      <c r="Z123" s="15">
        <f>IFERROR(IF($D$4="","",IF($D$4='Class-10 Report'!$H$6,ROUNDUP('Class-10 Data entry'!L125,0),IF($D$4='Class-10 Report'!$I$6,ROUNDUP('Class-10 Data entry'!M125,0),IF($D$4='Class-10 Report'!$J$6,ROUNDUP('Class-10 Data entry'!N125,0),IF($D$4='Class-10 Report'!$K$6,ROUNDUP('Class-10 Data entry'!O125,0),IF($D$4='Class-10 Report'!$M$6,ROUNDUP('Class-10 Data entry'!Q125,0),"")))))),"")</f>
        <v>0</v>
      </c>
      <c r="AA123" s="15">
        <f>IFERROR(IF($D$4="","",IF($D$4='Class-10 Report'!$H$6,ROUNDUP('Class-10 Data entry'!R125,0),IF($D$4='Class-10 Report'!$I$6,ROUNDUP('Class-10 Data entry'!S125,0),IF($D$4='Class-10 Report'!$J$6,ROUNDUP('Class-10 Data entry'!T125,0),IF($D$4='Class-10 Report'!$K$6,ROUNDUP('Class-10 Data entry'!U125,0),IF($D$4='Class-10 Report'!$M$6,ROUNDUP('Class-10 Data entry'!W125,0),"")))))),"")</f>
        <v>0</v>
      </c>
    </row>
    <row r="124" spans="1:27" ht="15.75">
      <c r="A124" s="5" t="str">
        <f>IF('Class-10 Data entry'!A126="","",IF('Class-10 Data entry'!A126=0,"",'Class-10 Data entry'!A126))</f>
        <v/>
      </c>
      <c r="B124" s="5" t="str">
        <f>IF('Class-10 Data entry'!B126="","",'Class-10 Data entry'!B126)</f>
        <v/>
      </c>
      <c r="C124" s="45" t="str">
        <f>IF('Class-10 Data entry'!C126="","",UPPER('Class-10 Data entry'!C126))</f>
        <v/>
      </c>
      <c r="D124" s="5" t="str">
        <f>IF('Class-10 Data entry'!D126="","",'Class-10 Data entry'!D126)</f>
        <v/>
      </c>
      <c r="E124" s="5" t="str">
        <f>IF('Class-10 Data entry'!E126="","",'Class-10 Data entry'!E126)</f>
        <v/>
      </c>
      <c r="F124" s="5" t="str">
        <f>IF('Class-10 Data entry'!F126:H126="","",ROUNDUP(AVERAGE('Class-10 Data entry'!F126:H126)*45%,0))</f>
        <v/>
      </c>
      <c r="G124" s="5" t="str">
        <f>IF('Class-10 Data entry'!J126="","",ROUNDUP('Class-10 Data entry'!K126*25%,0))</f>
        <v/>
      </c>
      <c r="H124" s="5" t="str">
        <f t="shared" si="3"/>
        <v/>
      </c>
      <c r="I124" s="5" t="str">
        <f t="shared" si="4"/>
        <v/>
      </c>
      <c r="J124" s="53" t="str">
        <f t="shared" si="5"/>
        <v/>
      </c>
      <c r="Z124" s="15">
        <f>IFERROR(IF($D$4="","",IF($D$4='Class-10 Report'!$H$6,ROUNDUP('Class-10 Data entry'!L126,0),IF($D$4='Class-10 Report'!$I$6,ROUNDUP('Class-10 Data entry'!M126,0),IF($D$4='Class-10 Report'!$J$6,ROUNDUP('Class-10 Data entry'!N126,0),IF($D$4='Class-10 Report'!$K$6,ROUNDUP('Class-10 Data entry'!O126,0),IF($D$4='Class-10 Report'!$M$6,ROUNDUP('Class-10 Data entry'!Q126,0),"")))))),"")</f>
        <v>0</v>
      </c>
      <c r="AA124" s="15">
        <f>IFERROR(IF($D$4="","",IF($D$4='Class-10 Report'!$H$6,ROUNDUP('Class-10 Data entry'!R126,0),IF($D$4='Class-10 Report'!$I$6,ROUNDUP('Class-10 Data entry'!S126,0),IF($D$4='Class-10 Report'!$J$6,ROUNDUP('Class-10 Data entry'!T126,0),IF($D$4='Class-10 Report'!$K$6,ROUNDUP('Class-10 Data entry'!U126,0),IF($D$4='Class-10 Report'!$M$6,ROUNDUP('Class-10 Data entry'!W126,0),"")))))),"")</f>
        <v>0</v>
      </c>
    </row>
    <row r="125" spans="1:27" ht="15.75">
      <c r="A125" s="5" t="str">
        <f>IF('Class-10 Data entry'!A127="","",IF('Class-10 Data entry'!A127=0,"",'Class-10 Data entry'!A127))</f>
        <v/>
      </c>
      <c r="B125" s="5" t="str">
        <f>IF('Class-10 Data entry'!B127="","",'Class-10 Data entry'!B127)</f>
        <v/>
      </c>
      <c r="C125" s="45" t="str">
        <f>IF('Class-10 Data entry'!C127="","",UPPER('Class-10 Data entry'!C127))</f>
        <v/>
      </c>
      <c r="D125" s="5" t="str">
        <f>IF('Class-10 Data entry'!D127="","",'Class-10 Data entry'!D127)</f>
        <v/>
      </c>
      <c r="E125" s="5" t="str">
        <f>IF('Class-10 Data entry'!E127="","",'Class-10 Data entry'!E127)</f>
        <v/>
      </c>
      <c r="F125" s="5" t="str">
        <f>IF('Class-10 Data entry'!F127:H127="","",ROUNDUP(AVERAGE('Class-10 Data entry'!F127:H127)*45%,0))</f>
        <v/>
      </c>
      <c r="G125" s="5" t="str">
        <f>IF('Class-10 Data entry'!J127="","",ROUNDUP('Class-10 Data entry'!K127*25%,0))</f>
        <v/>
      </c>
      <c r="H125" s="5" t="str">
        <f t="shared" si="3"/>
        <v/>
      </c>
      <c r="I125" s="5" t="str">
        <f t="shared" si="4"/>
        <v/>
      </c>
      <c r="J125" s="53" t="str">
        <f t="shared" si="5"/>
        <v/>
      </c>
      <c r="Z125" s="15">
        <f>IFERROR(IF($D$4="","",IF($D$4='Class-10 Report'!$H$6,ROUNDUP('Class-10 Data entry'!L127,0),IF($D$4='Class-10 Report'!$I$6,ROUNDUP('Class-10 Data entry'!M127,0),IF($D$4='Class-10 Report'!$J$6,ROUNDUP('Class-10 Data entry'!N127,0),IF($D$4='Class-10 Report'!$K$6,ROUNDUP('Class-10 Data entry'!O127,0),IF($D$4='Class-10 Report'!$M$6,ROUNDUP('Class-10 Data entry'!Q127,0),"")))))),"")</f>
        <v>0</v>
      </c>
      <c r="AA125" s="15">
        <f>IFERROR(IF($D$4="","",IF($D$4='Class-10 Report'!$H$6,ROUNDUP('Class-10 Data entry'!R127,0),IF($D$4='Class-10 Report'!$I$6,ROUNDUP('Class-10 Data entry'!S127,0),IF($D$4='Class-10 Report'!$J$6,ROUNDUP('Class-10 Data entry'!T127,0),IF($D$4='Class-10 Report'!$K$6,ROUNDUP('Class-10 Data entry'!U127,0),IF($D$4='Class-10 Report'!$M$6,ROUNDUP('Class-10 Data entry'!W127,0),"")))))),"")</f>
        <v>0</v>
      </c>
    </row>
    <row r="126" spans="1:27" ht="15.75">
      <c r="A126" s="5" t="str">
        <f>IF('Class-10 Data entry'!A128="","",IF('Class-10 Data entry'!A128=0,"",'Class-10 Data entry'!A128))</f>
        <v/>
      </c>
      <c r="B126" s="5" t="str">
        <f>IF('Class-10 Data entry'!B128="","",'Class-10 Data entry'!B128)</f>
        <v/>
      </c>
      <c r="C126" s="45" t="str">
        <f>IF('Class-10 Data entry'!C128="","",UPPER('Class-10 Data entry'!C128))</f>
        <v/>
      </c>
      <c r="D126" s="5" t="str">
        <f>IF('Class-10 Data entry'!D128="","",'Class-10 Data entry'!D128)</f>
        <v/>
      </c>
      <c r="E126" s="5" t="str">
        <f>IF('Class-10 Data entry'!E128="","",'Class-10 Data entry'!E128)</f>
        <v/>
      </c>
      <c r="F126" s="5" t="str">
        <f>IF('Class-10 Data entry'!F128:H128="","",ROUNDUP(AVERAGE('Class-10 Data entry'!F128:H128)*45%,0))</f>
        <v/>
      </c>
      <c r="G126" s="5" t="str">
        <f>IF('Class-10 Data entry'!J128="","",ROUNDUP('Class-10 Data entry'!K128*25%,0))</f>
        <v/>
      </c>
      <c r="H126" s="5" t="str">
        <f t="shared" si="3"/>
        <v/>
      </c>
      <c r="I126" s="5" t="str">
        <f t="shared" si="4"/>
        <v/>
      </c>
      <c r="J126" s="53" t="str">
        <f t="shared" si="5"/>
        <v/>
      </c>
      <c r="Z126" s="15">
        <f>IFERROR(IF($D$4="","",IF($D$4='Class-10 Report'!$H$6,ROUNDUP('Class-10 Data entry'!L128,0),IF($D$4='Class-10 Report'!$I$6,ROUNDUP('Class-10 Data entry'!M128,0),IF($D$4='Class-10 Report'!$J$6,ROUNDUP('Class-10 Data entry'!N128,0),IF($D$4='Class-10 Report'!$K$6,ROUNDUP('Class-10 Data entry'!O128,0),IF($D$4='Class-10 Report'!$M$6,ROUNDUP('Class-10 Data entry'!Q128,0),"")))))),"")</f>
        <v>0</v>
      </c>
      <c r="AA126" s="15">
        <f>IFERROR(IF($D$4="","",IF($D$4='Class-10 Report'!$H$6,ROUNDUP('Class-10 Data entry'!R128,0),IF($D$4='Class-10 Report'!$I$6,ROUNDUP('Class-10 Data entry'!S128,0),IF($D$4='Class-10 Report'!$J$6,ROUNDUP('Class-10 Data entry'!T128,0),IF($D$4='Class-10 Report'!$K$6,ROUNDUP('Class-10 Data entry'!U128,0),IF($D$4='Class-10 Report'!$M$6,ROUNDUP('Class-10 Data entry'!W128,0),"")))))),"")</f>
        <v>0</v>
      </c>
    </row>
    <row r="127" spans="1:27" ht="15.75">
      <c r="A127" s="5" t="str">
        <f>IF('Class-10 Data entry'!A129="","",IF('Class-10 Data entry'!A129=0,"",'Class-10 Data entry'!A129))</f>
        <v/>
      </c>
      <c r="B127" s="5" t="str">
        <f>IF('Class-10 Data entry'!B129="","",'Class-10 Data entry'!B129)</f>
        <v/>
      </c>
      <c r="C127" s="45" t="str">
        <f>IF('Class-10 Data entry'!C129="","",UPPER('Class-10 Data entry'!C129))</f>
        <v/>
      </c>
      <c r="D127" s="5" t="str">
        <f>IF('Class-10 Data entry'!D129="","",'Class-10 Data entry'!D129)</f>
        <v/>
      </c>
      <c r="E127" s="5" t="str">
        <f>IF('Class-10 Data entry'!E129="","",'Class-10 Data entry'!E129)</f>
        <v/>
      </c>
      <c r="F127" s="5" t="str">
        <f>IF('Class-10 Data entry'!F129:H129="","",ROUNDUP(AVERAGE('Class-10 Data entry'!F129:H129)*45%,0))</f>
        <v/>
      </c>
      <c r="G127" s="5" t="str">
        <f>IF('Class-10 Data entry'!J129="","",ROUNDUP('Class-10 Data entry'!K129*25%,0))</f>
        <v/>
      </c>
      <c r="H127" s="5" t="str">
        <f t="shared" si="3"/>
        <v/>
      </c>
      <c r="I127" s="5" t="str">
        <f t="shared" si="4"/>
        <v/>
      </c>
      <c r="J127" s="53" t="str">
        <f t="shared" si="5"/>
        <v/>
      </c>
      <c r="Z127" s="15">
        <f>IFERROR(IF($D$4="","",IF($D$4='Class-10 Report'!$H$6,ROUNDUP('Class-10 Data entry'!L129,0),IF($D$4='Class-10 Report'!$I$6,ROUNDUP('Class-10 Data entry'!M129,0),IF($D$4='Class-10 Report'!$J$6,ROUNDUP('Class-10 Data entry'!N129,0),IF($D$4='Class-10 Report'!$K$6,ROUNDUP('Class-10 Data entry'!O129,0),IF($D$4='Class-10 Report'!$M$6,ROUNDUP('Class-10 Data entry'!Q129,0),"")))))),"")</f>
        <v>0</v>
      </c>
      <c r="AA127" s="15">
        <f>IFERROR(IF($D$4="","",IF($D$4='Class-10 Report'!$H$6,ROUNDUP('Class-10 Data entry'!R129,0),IF($D$4='Class-10 Report'!$I$6,ROUNDUP('Class-10 Data entry'!S129,0),IF($D$4='Class-10 Report'!$J$6,ROUNDUP('Class-10 Data entry'!T129,0),IF($D$4='Class-10 Report'!$K$6,ROUNDUP('Class-10 Data entry'!U129,0),IF($D$4='Class-10 Report'!$M$6,ROUNDUP('Class-10 Data entry'!W129,0),"")))))),"")</f>
        <v>0</v>
      </c>
    </row>
    <row r="128" spans="1:27" ht="15.75">
      <c r="A128" s="5" t="str">
        <f>IF('Class-10 Data entry'!A130="","",IF('Class-10 Data entry'!A130=0,"",'Class-10 Data entry'!A130))</f>
        <v/>
      </c>
      <c r="B128" s="5" t="str">
        <f>IF('Class-10 Data entry'!B130="","",'Class-10 Data entry'!B130)</f>
        <v/>
      </c>
      <c r="C128" s="45" t="str">
        <f>IF('Class-10 Data entry'!C130="","",UPPER('Class-10 Data entry'!C130))</f>
        <v/>
      </c>
      <c r="D128" s="5" t="str">
        <f>IF('Class-10 Data entry'!D130="","",'Class-10 Data entry'!D130)</f>
        <v/>
      </c>
      <c r="E128" s="5" t="str">
        <f>IF('Class-10 Data entry'!E130="","",'Class-10 Data entry'!E130)</f>
        <v/>
      </c>
      <c r="F128" s="5" t="str">
        <f>IF('Class-10 Data entry'!F130:H130="","",ROUNDUP(AVERAGE('Class-10 Data entry'!F130:H130)*45%,0))</f>
        <v/>
      </c>
      <c r="G128" s="5" t="str">
        <f>IF('Class-10 Data entry'!J130="","",ROUNDUP('Class-10 Data entry'!K130*25%,0))</f>
        <v/>
      </c>
      <c r="H128" s="5" t="str">
        <f t="shared" si="3"/>
        <v/>
      </c>
      <c r="I128" s="5" t="str">
        <f t="shared" si="4"/>
        <v/>
      </c>
      <c r="J128" s="53" t="str">
        <f t="shared" si="5"/>
        <v/>
      </c>
      <c r="Z128" s="15">
        <f>IFERROR(IF($D$4="","",IF($D$4='Class-10 Report'!$H$6,ROUNDUP('Class-10 Data entry'!L130,0),IF($D$4='Class-10 Report'!$I$6,ROUNDUP('Class-10 Data entry'!M130,0),IF($D$4='Class-10 Report'!$J$6,ROUNDUP('Class-10 Data entry'!N130,0),IF($D$4='Class-10 Report'!$K$6,ROUNDUP('Class-10 Data entry'!O130,0),IF($D$4='Class-10 Report'!$M$6,ROUNDUP('Class-10 Data entry'!Q130,0),"")))))),"")</f>
        <v>0</v>
      </c>
      <c r="AA128" s="15">
        <f>IFERROR(IF($D$4="","",IF($D$4='Class-10 Report'!$H$6,ROUNDUP('Class-10 Data entry'!R130,0),IF($D$4='Class-10 Report'!$I$6,ROUNDUP('Class-10 Data entry'!S130,0),IF($D$4='Class-10 Report'!$J$6,ROUNDUP('Class-10 Data entry'!T130,0),IF($D$4='Class-10 Report'!$K$6,ROUNDUP('Class-10 Data entry'!U130,0),IF($D$4='Class-10 Report'!$M$6,ROUNDUP('Class-10 Data entry'!W130,0),"")))))),"")</f>
        <v>0</v>
      </c>
    </row>
    <row r="129" spans="1:27" ht="15.75">
      <c r="A129" s="5" t="str">
        <f>IF('Class-10 Data entry'!A131="","",IF('Class-10 Data entry'!A131=0,"",'Class-10 Data entry'!A131))</f>
        <v/>
      </c>
      <c r="B129" s="5" t="str">
        <f>IF('Class-10 Data entry'!B131="","",'Class-10 Data entry'!B131)</f>
        <v/>
      </c>
      <c r="C129" s="45" t="str">
        <f>IF('Class-10 Data entry'!C131="","",UPPER('Class-10 Data entry'!C131))</f>
        <v/>
      </c>
      <c r="D129" s="5" t="str">
        <f>IF('Class-10 Data entry'!D131="","",'Class-10 Data entry'!D131)</f>
        <v/>
      </c>
      <c r="E129" s="5" t="str">
        <f>IF('Class-10 Data entry'!E131="","",'Class-10 Data entry'!E131)</f>
        <v/>
      </c>
      <c r="F129" s="5" t="str">
        <f>IF('Class-10 Data entry'!F131:H131="","",ROUNDUP(AVERAGE('Class-10 Data entry'!F131:H131)*45%,0))</f>
        <v/>
      </c>
      <c r="G129" s="5" t="str">
        <f>IF('Class-10 Data entry'!J131="","",ROUNDUP('Class-10 Data entry'!K131*25%,0))</f>
        <v/>
      </c>
      <c r="H129" s="5" t="str">
        <f t="shared" si="3"/>
        <v/>
      </c>
      <c r="I129" s="5" t="str">
        <f t="shared" si="4"/>
        <v/>
      </c>
      <c r="J129" s="53" t="str">
        <f t="shared" si="5"/>
        <v/>
      </c>
      <c r="Z129" s="15">
        <f>IFERROR(IF($D$4="","",IF($D$4='Class-10 Report'!$H$6,ROUNDUP('Class-10 Data entry'!L131,0),IF($D$4='Class-10 Report'!$I$6,ROUNDUP('Class-10 Data entry'!M131,0),IF($D$4='Class-10 Report'!$J$6,ROUNDUP('Class-10 Data entry'!N131,0),IF($D$4='Class-10 Report'!$K$6,ROUNDUP('Class-10 Data entry'!O131,0),IF($D$4='Class-10 Report'!$M$6,ROUNDUP('Class-10 Data entry'!Q131,0),"")))))),"")</f>
        <v>0</v>
      </c>
      <c r="AA129" s="15">
        <f>IFERROR(IF($D$4="","",IF($D$4='Class-10 Report'!$H$6,ROUNDUP('Class-10 Data entry'!R131,0),IF($D$4='Class-10 Report'!$I$6,ROUNDUP('Class-10 Data entry'!S131,0),IF($D$4='Class-10 Report'!$J$6,ROUNDUP('Class-10 Data entry'!T131,0),IF($D$4='Class-10 Report'!$K$6,ROUNDUP('Class-10 Data entry'!U131,0),IF($D$4='Class-10 Report'!$M$6,ROUNDUP('Class-10 Data entry'!W131,0),"")))))),"")</f>
        <v>0</v>
      </c>
    </row>
    <row r="130" spans="1:27" ht="15.75">
      <c r="A130" s="5" t="str">
        <f>IF('Class-10 Data entry'!A132="","",IF('Class-10 Data entry'!A132=0,"",'Class-10 Data entry'!A132))</f>
        <v/>
      </c>
      <c r="B130" s="5" t="str">
        <f>IF('Class-10 Data entry'!B132="","",'Class-10 Data entry'!B132)</f>
        <v/>
      </c>
      <c r="C130" s="45" t="str">
        <f>IF('Class-10 Data entry'!C132="","",UPPER('Class-10 Data entry'!C132))</f>
        <v/>
      </c>
      <c r="D130" s="5" t="str">
        <f>IF('Class-10 Data entry'!D132="","",'Class-10 Data entry'!D132)</f>
        <v/>
      </c>
      <c r="E130" s="5" t="str">
        <f>IF('Class-10 Data entry'!E132="","",'Class-10 Data entry'!E132)</f>
        <v/>
      </c>
      <c r="F130" s="5" t="str">
        <f>IF('Class-10 Data entry'!F132:H132="","",ROUNDUP(AVERAGE('Class-10 Data entry'!F132:H132)*45%,0))</f>
        <v/>
      </c>
      <c r="G130" s="5" t="str">
        <f>IF('Class-10 Data entry'!J132="","",ROUNDUP('Class-10 Data entry'!K132*25%,0))</f>
        <v/>
      </c>
      <c r="H130" s="5" t="str">
        <f t="shared" si="3"/>
        <v/>
      </c>
      <c r="I130" s="5" t="str">
        <f t="shared" si="4"/>
        <v/>
      </c>
      <c r="J130" s="53" t="str">
        <f t="shared" si="5"/>
        <v/>
      </c>
      <c r="Z130" s="15">
        <f>IFERROR(IF($D$4="","",IF($D$4='Class-10 Report'!$H$6,ROUNDUP('Class-10 Data entry'!L132,0),IF($D$4='Class-10 Report'!$I$6,ROUNDUP('Class-10 Data entry'!M132,0),IF($D$4='Class-10 Report'!$J$6,ROUNDUP('Class-10 Data entry'!N132,0),IF($D$4='Class-10 Report'!$K$6,ROUNDUP('Class-10 Data entry'!O132,0),IF($D$4='Class-10 Report'!$M$6,ROUNDUP('Class-10 Data entry'!Q132,0),"")))))),"")</f>
        <v>0</v>
      </c>
      <c r="AA130" s="15">
        <f>IFERROR(IF($D$4="","",IF($D$4='Class-10 Report'!$H$6,ROUNDUP('Class-10 Data entry'!R132,0),IF($D$4='Class-10 Report'!$I$6,ROUNDUP('Class-10 Data entry'!S132,0),IF($D$4='Class-10 Report'!$J$6,ROUNDUP('Class-10 Data entry'!T132,0),IF($D$4='Class-10 Report'!$K$6,ROUNDUP('Class-10 Data entry'!U132,0),IF($D$4='Class-10 Report'!$M$6,ROUNDUP('Class-10 Data entry'!W132,0),"")))))),"")</f>
        <v>0</v>
      </c>
    </row>
    <row r="131" spans="1:27" ht="15.75">
      <c r="A131" s="5" t="str">
        <f>IF('Class-10 Data entry'!A133="","",IF('Class-10 Data entry'!A133=0,"",'Class-10 Data entry'!A133))</f>
        <v/>
      </c>
      <c r="B131" s="5" t="str">
        <f>IF('Class-10 Data entry'!B133="","",'Class-10 Data entry'!B133)</f>
        <v/>
      </c>
      <c r="C131" s="45" t="str">
        <f>IF('Class-10 Data entry'!C133="","",UPPER('Class-10 Data entry'!C133))</f>
        <v/>
      </c>
      <c r="D131" s="5" t="str">
        <f>IF('Class-10 Data entry'!D133="","",'Class-10 Data entry'!D133)</f>
        <v/>
      </c>
      <c r="E131" s="5" t="str">
        <f>IF('Class-10 Data entry'!E133="","",'Class-10 Data entry'!E133)</f>
        <v/>
      </c>
      <c r="F131" s="5" t="str">
        <f>IF('Class-10 Data entry'!F133:H133="","",ROUNDUP(AVERAGE('Class-10 Data entry'!F133:H133)*45%,0))</f>
        <v/>
      </c>
      <c r="G131" s="5" t="str">
        <f>IF('Class-10 Data entry'!J133="","",ROUNDUP('Class-10 Data entry'!K133*25%,0))</f>
        <v/>
      </c>
      <c r="H131" s="5" t="str">
        <f t="shared" si="3"/>
        <v/>
      </c>
      <c r="I131" s="5" t="str">
        <f t="shared" si="4"/>
        <v/>
      </c>
      <c r="J131" s="53" t="str">
        <f t="shared" si="5"/>
        <v/>
      </c>
      <c r="Z131" s="15">
        <f>IFERROR(IF($D$4="","",IF($D$4='Class-10 Report'!$H$6,ROUNDUP('Class-10 Data entry'!L133,0),IF($D$4='Class-10 Report'!$I$6,ROUNDUP('Class-10 Data entry'!M133,0),IF($D$4='Class-10 Report'!$J$6,ROUNDUP('Class-10 Data entry'!N133,0),IF($D$4='Class-10 Report'!$K$6,ROUNDUP('Class-10 Data entry'!O133,0),IF($D$4='Class-10 Report'!$M$6,ROUNDUP('Class-10 Data entry'!Q133,0),"")))))),"")</f>
        <v>0</v>
      </c>
      <c r="AA131" s="15">
        <f>IFERROR(IF($D$4="","",IF($D$4='Class-10 Report'!$H$6,ROUNDUP('Class-10 Data entry'!R133,0),IF($D$4='Class-10 Report'!$I$6,ROUNDUP('Class-10 Data entry'!S133,0),IF($D$4='Class-10 Report'!$J$6,ROUNDUP('Class-10 Data entry'!T133,0),IF($D$4='Class-10 Report'!$K$6,ROUNDUP('Class-10 Data entry'!U133,0),IF($D$4='Class-10 Report'!$M$6,ROUNDUP('Class-10 Data entry'!W133,0),"")))))),"")</f>
        <v>0</v>
      </c>
    </row>
    <row r="132" spans="1:27" ht="15.75">
      <c r="A132" s="5" t="str">
        <f>IF('Class-10 Data entry'!A134="","",IF('Class-10 Data entry'!A134=0,"",'Class-10 Data entry'!A134))</f>
        <v/>
      </c>
      <c r="B132" s="5" t="str">
        <f>IF('Class-10 Data entry'!B134="","",'Class-10 Data entry'!B134)</f>
        <v/>
      </c>
      <c r="C132" s="45" t="str">
        <f>IF('Class-10 Data entry'!C134="","",UPPER('Class-10 Data entry'!C134))</f>
        <v/>
      </c>
      <c r="D132" s="5" t="str">
        <f>IF('Class-10 Data entry'!D134="","",'Class-10 Data entry'!D134)</f>
        <v/>
      </c>
      <c r="E132" s="5" t="str">
        <f>IF('Class-10 Data entry'!E134="","",'Class-10 Data entry'!E134)</f>
        <v/>
      </c>
      <c r="F132" s="5" t="str">
        <f>IF('Class-10 Data entry'!F134:H134="","",ROUNDUP(AVERAGE('Class-10 Data entry'!F134:H134)*45%,0))</f>
        <v/>
      </c>
      <c r="G132" s="5" t="str">
        <f>IF('Class-10 Data entry'!J134="","",ROUNDUP('Class-10 Data entry'!K134*25%,0))</f>
        <v/>
      </c>
      <c r="H132" s="5" t="str">
        <f t="shared" si="3"/>
        <v/>
      </c>
      <c r="I132" s="5" t="str">
        <f t="shared" si="4"/>
        <v/>
      </c>
      <c r="J132" s="53" t="str">
        <f t="shared" si="5"/>
        <v/>
      </c>
      <c r="Z132" s="15">
        <f>IFERROR(IF($D$4="","",IF($D$4='Class-10 Report'!$H$6,ROUNDUP('Class-10 Data entry'!L134,0),IF($D$4='Class-10 Report'!$I$6,ROUNDUP('Class-10 Data entry'!M134,0),IF($D$4='Class-10 Report'!$J$6,ROUNDUP('Class-10 Data entry'!N134,0),IF($D$4='Class-10 Report'!$K$6,ROUNDUP('Class-10 Data entry'!O134,0),IF($D$4='Class-10 Report'!$M$6,ROUNDUP('Class-10 Data entry'!Q134,0),"")))))),"")</f>
        <v>0</v>
      </c>
      <c r="AA132" s="15">
        <f>IFERROR(IF($D$4="","",IF($D$4='Class-10 Report'!$H$6,ROUNDUP('Class-10 Data entry'!R134,0),IF($D$4='Class-10 Report'!$I$6,ROUNDUP('Class-10 Data entry'!S134,0),IF($D$4='Class-10 Report'!$J$6,ROUNDUP('Class-10 Data entry'!T134,0),IF($D$4='Class-10 Report'!$K$6,ROUNDUP('Class-10 Data entry'!U134,0),IF($D$4='Class-10 Report'!$M$6,ROUNDUP('Class-10 Data entry'!W134,0),"")))))),"")</f>
        <v>0</v>
      </c>
    </row>
    <row r="133" spans="1:27" ht="15.75">
      <c r="A133" s="5" t="str">
        <f>IF('Class-10 Data entry'!A135="","",IF('Class-10 Data entry'!A135=0,"",'Class-10 Data entry'!A135))</f>
        <v/>
      </c>
      <c r="B133" s="5" t="str">
        <f>IF('Class-10 Data entry'!B135="","",'Class-10 Data entry'!B135)</f>
        <v/>
      </c>
      <c r="C133" s="45" t="str">
        <f>IF('Class-10 Data entry'!C135="","",UPPER('Class-10 Data entry'!C135))</f>
        <v/>
      </c>
      <c r="D133" s="5" t="str">
        <f>IF('Class-10 Data entry'!D135="","",'Class-10 Data entry'!D135)</f>
        <v/>
      </c>
      <c r="E133" s="5" t="str">
        <f>IF('Class-10 Data entry'!E135="","",'Class-10 Data entry'!E135)</f>
        <v/>
      </c>
      <c r="F133" s="5" t="str">
        <f>IF('Class-10 Data entry'!F135:H135="","",ROUNDUP(AVERAGE('Class-10 Data entry'!F135:H135)*45%,0))</f>
        <v/>
      </c>
      <c r="G133" s="5" t="str">
        <f>IF('Class-10 Data entry'!J135="","",ROUNDUP('Class-10 Data entry'!K135*25%,0))</f>
        <v/>
      </c>
      <c r="H133" s="5" t="str">
        <f t="shared" si="3"/>
        <v/>
      </c>
      <c r="I133" s="5" t="str">
        <f t="shared" si="4"/>
        <v/>
      </c>
      <c r="J133" s="53" t="str">
        <f t="shared" si="5"/>
        <v/>
      </c>
      <c r="Z133" s="15">
        <f>IFERROR(IF($D$4="","",IF($D$4='Class-10 Report'!$H$6,ROUNDUP('Class-10 Data entry'!L135,0),IF($D$4='Class-10 Report'!$I$6,ROUNDUP('Class-10 Data entry'!M135,0),IF($D$4='Class-10 Report'!$J$6,ROUNDUP('Class-10 Data entry'!N135,0),IF($D$4='Class-10 Report'!$K$6,ROUNDUP('Class-10 Data entry'!O135,0),IF($D$4='Class-10 Report'!$M$6,ROUNDUP('Class-10 Data entry'!Q135,0),"")))))),"")</f>
        <v>0</v>
      </c>
      <c r="AA133" s="15">
        <f>IFERROR(IF($D$4="","",IF($D$4='Class-10 Report'!$H$6,ROUNDUP('Class-10 Data entry'!R135,0),IF($D$4='Class-10 Report'!$I$6,ROUNDUP('Class-10 Data entry'!S135,0),IF($D$4='Class-10 Report'!$J$6,ROUNDUP('Class-10 Data entry'!T135,0),IF($D$4='Class-10 Report'!$K$6,ROUNDUP('Class-10 Data entry'!U135,0),IF($D$4='Class-10 Report'!$M$6,ROUNDUP('Class-10 Data entry'!W135,0),"")))))),"")</f>
        <v>0</v>
      </c>
    </row>
    <row r="134" spans="1:27" ht="15.75">
      <c r="A134" s="5" t="str">
        <f>IF('Class-10 Data entry'!A136="","",IF('Class-10 Data entry'!A136=0,"",'Class-10 Data entry'!A136))</f>
        <v/>
      </c>
      <c r="B134" s="5" t="str">
        <f>IF('Class-10 Data entry'!B136="","",'Class-10 Data entry'!B136)</f>
        <v/>
      </c>
      <c r="C134" s="45" t="str">
        <f>IF('Class-10 Data entry'!C136="","",UPPER('Class-10 Data entry'!C136))</f>
        <v/>
      </c>
      <c r="D134" s="5" t="str">
        <f>IF('Class-10 Data entry'!D136="","",'Class-10 Data entry'!D136)</f>
        <v/>
      </c>
      <c r="E134" s="5" t="str">
        <f>IF('Class-10 Data entry'!E136="","",'Class-10 Data entry'!E136)</f>
        <v/>
      </c>
      <c r="F134" s="5" t="str">
        <f>IF('Class-10 Data entry'!F136:H136="","",ROUNDUP(AVERAGE('Class-10 Data entry'!F136:H136)*45%,0))</f>
        <v/>
      </c>
      <c r="G134" s="5" t="str">
        <f>IF('Class-10 Data entry'!J136="","",ROUNDUP('Class-10 Data entry'!K136*25%,0))</f>
        <v/>
      </c>
      <c r="H134" s="5" t="str">
        <f t="shared" si="3"/>
        <v/>
      </c>
      <c r="I134" s="5" t="str">
        <f t="shared" si="4"/>
        <v/>
      </c>
      <c r="J134" s="53" t="str">
        <f t="shared" si="5"/>
        <v/>
      </c>
      <c r="Z134" s="15">
        <f>IFERROR(IF($D$4="","",IF($D$4='Class-10 Report'!$H$6,ROUNDUP('Class-10 Data entry'!L136,0),IF($D$4='Class-10 Report'!$I$6,ROUNDUP('Class-10 Data entry'!M136,0),IF($D$4='Class-10 Report'!$J$6,ROUNDUP('Class-10 Data entry'!N136,0),IF($D$4='Class-10 Report'!$K$6,ROUNDUP('Class-10 Data entry'!O136,0),IF($D$4='Class-10 Report'!$M$6,ROUNDUP('Class-10 Data entry'!Q136,0),"")))))),"")</f>
        <v>0</v>
      </c>
      <c r="AA134" s="15">
        <f>IFERROR(IF($D$4="","",IF($D$4='Class-10 Report'!$H$6,ROUNDUP('Class-10 Data entry'!R136,0),IF($D$4='Class-10 Report'!$I$6,ROUNDUP('Class-10 Data entry'!S136,0),IF($D$4='Class-10 Report'!$J$6,ROUNDUP('Class-10 Data entry'!T136,0),IF($D$4='Class-10 Report'!$K$6,ROUNDUP('Class-10 Data entry'!U136,0),IF($D$4='Class-10 Report'!$M$6,ROUNDUP('Class-10 Data entry'!W136,0),"")))))),"")</f>
        <v>0</v>
      </c>
    </row>
    <row r="135" spans="1:27" ht="15.75">
      <c r="A135" s="5" t="str">
        <f>IF('Class-10 Data entry'!A137="","",IF('Class-10 Data entry'!A137=0,"",'Class-10 Data entry'!A137))</f>
        <v/>
      </c>
      <c r="B135" s="5" t="str">
        <f>IF('Class-10 Data entry'!B137="","",'Class-10 Data entry'!B137)</f>
        <v/>
      </c>
      <c r="C135" s="45" t="str">
        <f>IF('Class-10 Data entry'!C137="","",UPPER('Class-10 Data entry'!C137))</f>
        <v/>
      </c>
      <c r="D135" s="5" t="str">
        <f>IF('Class-10 Data entry'!D137="","",'Class-10 Data entry'!D137)</f>
        <v/>
      </c>
      <c r="E135" s="5" t="str">
        <f>IF('Class-10 Data entry'!E137="","",'Class-10 Data entry'!E137)</f>
        <v/>
      </c>
      <c r="F135" s="5" t="str">
        <f>IF('Class-10 Data entry'!F137:H137="","",ROUNDUP(AVERAGE('Class-10 Data entry'!F137:H137)*45%,0))</f>
        <v/>
      </c>
      <c r="G135" s="5" t="str">
        <f>IF('Class-10 Data entry'!J137="","",ROUNDUP('Class-10 Data entry'!K137*25%,0))</f>
        <v/>
      </c>
      <c r="H135" s="5" t="str">
        <f t="shared" si="3"/>
        <v/>
      </c>
      <c r="I135" s="5" t="str">
        <f t="shared" si="4"/>
        <v/>
      </c>
      <c r="J135" s="53" t="str">
        <f t="shared" si="5"/>
        <v/>
      </c>
      <c r="Z135" s="15">
        <f>IFERROR(IF($D$4="","",IF($D$4='Class-10 Report'!$H$6,ROUNDUP('Class-10 Data entry'!L137,0),IF($D$4='Class-10 Report'!$I$6,ROUNDUP('Class-10 Data entry'!M137,0),IF($D$4='Class-10 Report'!$J$6,ROUNDUP('Class-10 Data entry'!N137,0),IF($D$4='Class-10 Report'!$K$6,ROUNDUP('Class-10 Data entry'!O137,0),IF($D$4='Class-10 Report'!$M$6,ROUNDUP('Class-10 Data entry'!Q137,0),"")))))),"")</f>
        <v>0</v>
      </c>
      <c r="AA135" s="15">
        <f>IFERROR(IF($D$4="","",IF($D$4='Class-10 Report'!$H$6,ROUNDUP('Class-10 Data entry'!R137,0),IF($D$4='Class-10 Report'!$I$6,ROUNDUP('Class-10 Data entry'!S137,0),IF($D$4='Class-10 Report'!$J$6,ROUNDUP('Class-10 Data entry'!T137,0),IF($D$4='Class-10 Report'!$K$6,ROUNDUP('Class-10 Data entry'!U137,0),IF($D$4='Class-10 Report'!$M$6,ROUNDUP('Class-10 Data entry'!W137,0),"")))))),"")</f>
        <v>0</v>
      </c>
    </row>
    <row r="136" spans="1:27" ht="15.75">
      <c r="A136" s="5" t="str">
        <f>IF('Class-10 Data entry'!A138="","",IF('Class-10 Data entry'!A138=0,"",'Class-10 Data entry'!A138))</f>
        <v/>
      </c>
      <c r="B136" s="5" t="str">
        <f>IF('Class-10 Data entry'!B138="","",'Class-10 Data entry'!B138)</f>
        <v/>
      </c>
      <c r="C136" s="45" t="str">
        <f>IF('Class-10 Data entry'!C138="","",UPPER('Class-10 Data entry'!C138))</f>
        <v/>
      </c>
      <c r="D136" s="5" t="str">
        <f>IF('Class-10 Data entry'!D138="","",'Class-10 Data entry'!D138)</f>
        <v/>
      </c>
      <c r="E136" s="5" t="str">
        <f>IF('Class-10 Data entry'!E138="","",'Class-10 Data entry'!E138)</f>
        <v/>
      </c>
      <c r="F136" s="5" t="str">
        <f>IF('Class-10 Data entry'!F138:H138="","",ROUNDUP(AVERAGE('Class-10 Data entry'!F138:H138)*45%,0))</f>
        <v/>
      </c>
      <c r="G136" s="5" t="str">
        <f>IF('Class-10 Data entry'!J138="","",ROUNDUP('Class-10 Data entry'!K138*25%,0))</f>
        <v/>
      </c>
      <c r="H136" s="5" t="str">
        <f t="shared" si="3"/>
        <v/>
      </c>
      <c r="I136" s="5" t="str">
        <f t="shared" si="4"/>
        <v/>
      </c>
      <c r="J136" s="53" t="str">
        <f t="shared" si="5"/>
        <v/>
      </c>
      <c r="Z136" s="15">
        <f>IFERROR(IF($D$4="","",IF($D$4='Class-10 Report'!$H$6,ROUNDUP('Class-10 Data entry'!L138,0),IF($D$4='Class-10 Report'!$I$6,ROUNDUP('Class-10 Data entry'!M138,0),IF($D$4='Class-10 Report'!$J$6,ROUNDUP('Class-10 Data entry'!N138,0),IF($D$4='Class-10 Report'!$K$6,ROUNDUP('Class-10 Data entry'!O138,0),IF($D$4='Class-10 Report'!$M$6,ROUNDUP('Class-10 Data entry'!Q138,0),"")))))),"")</f>
        <v>0</v>
      </c>
      <c r="AA136" s="15">
        <f>IFERROR(IF($D$4="","",IF($D$4='Class-10 Report'!$H$6,ROUNDUP('Class-10 Data entry'!R138,0),IF($D$4='Class-10 Report'!$I$6,ROUNDUP('Class-10 Data entry'!S138,0),IF($D$4='Class-10 Report'!$J$6,ROUNDUP('Class-10 Data entry'!T138,0),IF($D$4='Class-10 Report'!$K$6,ROUNDUP('Class-10 Data entry'!U138,0),IF($D$4='Class-10 Report'!$M$6,ROUNDUP('Class-10 Data entry'!W138,0),"")))))),"")</f>
        <v>0</v>
      </c>
    </row>
    <row r="137" spans="1:27" ht="15.75">
      <c r="A137" s="5" t="str">
        <f>IF('Class-10 Data entry'!A139="","",IF('Class-10 Data entry'!A139=0,"",'Class-10 Data entry'!A139))</f>
        <v/>
      </c>
      <c r="B137" s="5" t="str">
        <f>IF('Class-10 Data entry'!B139="","",'Class-10 Data entry'!B139)</f>
        <v/>
      </c>
      <c r="C137" s="45" t="str">
        <f>IF('Class-10 Data entry'!C139="","",UPPER('Class-10 Data entry'!C139))</f>
        <v/>
      </c>
      <c r="D137" s="5" t="str">
        <f>IF('Class-10 Data entry'!D139="","",'Class-10 Data entry'!D139)</f>
        <v/>
      </c>
      <c r="E137" s="5" t="str">
        <f>IF('Class-10 Data entry'!E139="","",'Class-10 Data entry'!E139)</f>
        <v/>
      </c>
      <c r="F137" s="5" t="str">
        <f>IF('Class-10 Data entry'!F139:H139="","",ROUNDUP(AVERAGE('Class-10 Data entry'!F139:H139)*45%,0))</f>
        <v/>
      </c>
      <c r="G137" s="5" t="str">
        <f>IF('Class-10 Data entry'!J139="","",ROUNDUP('Class-10 Data entry'!K139*25%,0))</f>
        <v/>
      </c>
      <c r="H137" s="5" t="str">
        <f t="shared" ref="H137:H200" si="6">IFERROR(IF($D$4="","",IF(Z137="","",IF(Z137=0,"",Z137))),"")</f>
        <v/>
      </c>
      <c r="I137" s="5" t="str">
        <f t="shared" ref="I137:I200" si="7">IFERROR(IF($D$4="","",IF(AA137="","",IF(AA137=0,"",AA137))),"")</f>
        <v/>
      </c>
      <c r="J137" s="53" t="str">
        <f t="shared" ref="J137:J200" si="8">IFERROR(IF($D$4="","",IF(OR(B137="",C137="",D137="",E137=""),"",ROUND(SUM(F137,G137,H137,I137),0))),"")</f>
        <v/>
      </c>
      <c r="Z137" s="15">
        <f>IFERROR(IF($D$4="","",IF($D$4='Class-10 Report'!$H$6,ROUNDUP('Class-10 Data entry'!L139,0),IF($D$4='Class-10 Report'!$I$6,ROUNDUP('Class-10 Data entry'!M139,0),IF($D$4='Class-10 Report'!$J$6,ROUNDUP('Class-10 Data entry'!N139,0),IF($D$4='Class-10 Report'!$K$6,ROUNDUP('Class-10 Data entry'!O139,0),IF($D$4='Class-10 Report'!$M$6,ROUNDUP('Class-10 Data entry'!Q139,0),"")))))),"")</f>
        <v>0</v>
      </c>
      <c r="AA137" s="15">
        <f>IFERROR(IF($D$4="","",IF($D$4='Class-10 Report'!$H$6,ROUNDUP('Class-10 Data entry'!R139,0),IF($D$4='Class-10 Report'!$I$6,ROUNDUP('Class-10 Data entry'!S139,0),IF($D$4='Class-10 Report'!$J$6,ROUNDUP('Class-10 Data entry'!T139,0),IF($D$4='Class-10 Report'!$K$6,ROUNDUP('Class-10 Data entry'!U139,0),IF($D$4='Class-10 Report'!$M$6,ROUNDUP('Class-10 Data entry'!W139,0),"")))))),"")</f>
        <v>0</v>
      </c>
    </row>
    <row r="138" spans="1:27" ht="15.75">
      <c r="A138" s="5" t="str">
        <f>IF('Class-10 Data entry'!A140="","",IF('Class-10 Data entry'!A140=0,"",'Class-10 Data entry'!A140))</f>
        <v/>
      </c>
      <c r="B138" s="5" t="str">
        <f>IF('Class-10 Data entry'!B140="","",'Class-10 Data entry'!B140)</f>
        <v/>
      </c>
      <c r="C138" s="45" t="str">
        <f>IF('Class-10 Data entry'!C140="","",UPPER('Class-10 Data entry'!C140))</f>
        <v/>
      </c>
      <c r="D138" s="5" t="str">
        <f>IF('Class-10 Data entry'!D140="","",'Class-10 Data entry'!D140)</f>
        <v/>
      </c>
      <c r="E138" s="5" t="str">
        <f>IF('Class-10 Data entry'!E140="","",'Class-10 Data entry'!E140)</f>
        <v/>
      </c>
      <c r="F138" s="5" t="str">
        <f>IF('Class-10 Data entry'!F140:H140="","",ROUNDUP(AVERAGE('Class-10 Data entry'!F140:H140)*45%,0))</f>
        <v/>
      </c>
      <c r="G138" s="5" t="str">
        <f>IF('Class-10 Data entry'!J140="","",ROUNDUP('Class-10 Data entry'!K140*25%,0))</f>
        <v/>
      </c>
      <c r="H138" s="5" t="str">
        <f t="shared" si="6"/>
        <v/>
      </c>
      <c r="I138" s="5" t="str">
        <f t="shared" si="7"/>
        <v/>
      </c>
      <c r="J138" s="53" t="str">
        <f t="shared" si="8"/>
        <v/>
      </c>
      <c r="Z138" s="15">
        <f>IFERROR(IF($D$4="","",IF($D$4='Class-10 Report'!$H$6,ROUNDUP('Class-10 Data entry'!L140,0),IF($D$4='Class-10 Report'!$I$6,ROUNDUP('Class-10 Data entry'!M140,0),IF($D$4='Class-10 Report'!$J$6,ROUNDUP('Class-10 Data entry'!N140,0),IF($D$4='Class-10 Report'!$K$6,ROUNDUP('Class-10 Data entry'!O140,0),IF($D$4='Class-10 Report'!$M$6,ROUNDUP('Class-10 Data entry'!Q140,0),"")))))),"")</f>
        <v>0</v>
      </c>
      <c r="AA138" s="15">
        <f>IFERROR(IF($D$4="","",IF($D$4='Class-10 Report'!$H$6,ROUNDUP('Class-10 Data entry'!R140,0),IF($D$4='Class-10 Report'!$I$6,ROUNDUP('Class-10 Data entry'!S140,0),IF($D$4='Class-10 Report'!$J$6,ROUNDUP('Class-10 Data entry'!T140,0),IF($D$4='Class-10 Report'!$K$6,ROUNDUP('Class-10 Data entry'!U140,0),IF($D$4='Class-10 Report'!$M$6,ROUNDUP('Class-10 Data entry'!W140,0),"")))))),"")</f>
        <v>0</v>
      </c>
    </row>
    <row r="139" spans="1:27" ht="15.75">
      <c r="A139" s="5" t="str">
        <f>IF('Class-10 Data entry'!A141="","",IF('Class-10 Data entry'!A141=0,"",'Class-10 Data entry'!A141))</f>
        <v/>
      </c>
      <c r="B139" s="5" t="str">
        <f>IF('Class-10 Data entry'!B141="","",'Class-10 Data entry'!B141)</f>
        <v/>
      </c>
      <c r="C139" s="45" t="str">
        <f>IF('Class-10 Data entry'!C141="","",UPPER('Class-10 Data entry'!C141))</f>
        <v/>
      </c>
      <c r="D139" s="5" t="str">
        <f>IF('Class-10 Data entry'!D141="","",'Class-10 Data entry'!D141)</f>
        <v/>
      </c>
      <c r="E139" s="5" t="str">
        <f>IF('Class-10 Data entry'!E141="","",'Class-10 Data entry'!E141)</f>
        <v/>
      </c>
      <c r="F139" s="5" t="str">
        <f>IF('Class-10 Data entry'!F141:H141="","",ROUNDUP(AVERAGE('Class-10 Data entry'!F141:H141)*45%,0))</f>
        <v/>
      </c>
      <c r="G139" s="5" t="str">
        <f>IF('Class-10 Data entry'!J141="","",ROUNDUP('Class-10 Data entry'!K141*25%,0))</f>
        <v/>
      </c>
      <c r="H139" s="5" t="str">
        <f t="shared" si="6"/>
        <v/>
      </c>
      <c r="I139" s="5" t="str">
        <f t="shared" si="7"/>
        <v/>
      </c>
      <c r="J139" s="53" t="str">
        <f t="shared" si="8"/>
        <v/>
      </c>
      <c r="Z139" s="15">
        <f>IFERROR(IF($D$4="","",IF($D$4='Class-10 Report'!$H$6,ROUNDUP('Class-10 Data entry'!L141,0),IF($D$4='Class-10 Report'!$I$6,ROUNDUP('Class-10 Data entry'!M141,0),IF($D$4='Class-10 Report'!$J$6,ROUNDUP('Class-10 Data entry'!N141,0),IF($D$4='Class-10 Report'!$K$6,ROUNDUP('Class-10 Data entry'!O141,0),IF($D$4='Class-10 Report'!$M$6,ROUNDUP('Class-10 Data entry'!Q141,0),"")))))),"")</f>
        <v>0</v>
      </c>
      <c r="AA139" s="15">
        <f>IFERROR(IF($D$4="","",IF($D$4='Class-10 Report'!$H$6,ROUNDUP('Class-10 Data entry'!R141,0),IF($D$4='Class-10 Report'!$I$6,ROUNDUP('Class-10 Data entry'!S141,0),IF($D$4='Class-10 Report'!$J$6,ROUNDUP('Class-10 Data entry'!T141,0),IF($D$4='Class-10 Report'!$K$6,ROUNDUP('Class-10 Data entry'!U141,0),IF($D$4='Class-10 Report'!$M$6,ROUNDUP('Class-10 Data entry'!W141,0),"")))))),"")</f>
        <v>0</v>
      </c>
    </row>
    <row r="140" spans="1:27" ht="15.75">
      <c r="A140" s="5" t="str">
        <f>IF('Class-10 Data entry'!A142="","",IF('Class-10 Data entry'!A142=0,"",'Class-10 Data entry'!A142))</f>
        <v/>
      </c>
      <c r="B140" s="5" t="str">
        <f>IF('Class-10 Data entry'!B142="","",'Class-10 Data entry'!B142)</f>
        <v/>
      </c>
      <c r="C140" s="45" t="str">
        <f>IF('Class-10 Data entry'!C142="","",UPPER('Class-10 Data entry'!C142))</f>
        <v/>
      </c>
      <c r="D140" s="5" t="str">
        <f>IF('Class-10 Data entry'!D142="","",'Class-10 Data entry'!D142)</f>
        <v/>
      </c>
      <c r="E140" s="5" t="str">
        <f>IF('Class-10 Data entry'!E142="","",'Class-10 Data entry'!E142)</f>
        <v/>
      </c>
      <c r="F140" s="5" t="str">
        <f>IF('Class-10 Data entry'!F142:H142="","",ROUNDUP(AVERAGE('Class-10 Data entry'!F142:H142)*45%,0))</f>
        <v/>
      </c>
      <c r="G140" s="5" t="str">
        <f>IF('Class-10 Data entry'!J142="","",ROUNDUP('Class-10 Data entry'!K142*25%,0))</f>
        <v/>
      </c>
      <c r="H140" s="5" t="str">
        <f t="shared" si="6"/>
        <v/>
      </c>
      <c r="I140" s="5" t="str">
        <f t="shared" si="7"/>
        <v/>
      </c>
      <c r="J140" s="53" t="str">
        <f t="shared" si="8"/>
        <v/>
      </c>
      <c r="Z140" s="15">
        <f>IFERROR(IF($D$4="","",IF($D$4='Class-10 Report'!$H$6,ROUNDUP('Class-10 Data entry'!L142,0),IF($D$4='Class-10 Report'!$I$6,ROUNDUP('Class-10 Data entry'!M142,0),IF($D$4='Class-10 Report'!$J$6,ROUNDUP('Class-10 Data entry'!N142,0),IF($D$4='Class-10 Report'!$K$6,ROUNDUP('Class-10 Data entry'!O142,0),IF($D$4='Class-10 Report'!$M$6,ROUNDUP('Class-10 Data entry'!Q142,0),"")))))),"")</f>
        <v>0</v>
      </c>
      <c r="AA140" s="15">
        <f>IFERROR(IF($D$4="","",IF($D$4='Class-10 Report'!$H$6,ROUNDUP('Class-10 Data entry'!R142,0),IF($D$4='Class-10 Report'!$I$6,ROUNDUP('Class-10 Data entry'!S142,0),IF($D$4='Class-10 Report'!$J$6,ROUNDUP('Class-10 Data entry'!T142,0),IF($D$4='Class-10 Report'!$K$6,ROUNDUP('Class-10 Data entry'!U142,0),IF($D$4='Class-10 Report'!$M$6,ROUNDUP('Class-10 Data entry'!W142,0),"")))))),"")</f>
        <v>0</v>
      </c>
    </row>
    <row r="141" spans="1:27" ht="15.75">
      <c r="A141" s="5" t="str">
        <f>IF('Class-10 Data entry'!A143="","",IF('Class-10 Data entry'!A143=0,"",'Class-10 Data entry'!A143))</f>
        <v/>
      </c>
      <c r="B141" s="5" t="str">
        <f>IF('Class-10 Data entry'!B143="","",'Class-10 Data entry'!B143)</f>
        <v/>
      </c>
      <c r="C141" s="45" t="str">
        <f>IF('Class-10 Data entry'!C143="","",UPPER('Class-10 Data entry'!C143))</f>
        <v/>
      </c>
      <c r="D141" s="5" t="str">
        <f>IF('Class-10 Data entry'!D143="","",'Class-10 Data entry'!D143)</f>
        <v/>
      </c>
      <c r="E141" s="5" t="str">
        <f>IF('Class-10 Data entry'!E143="","",'Class-10 Data entry'!E143)</f>
        <v/>
      </c>
      <c r="F141" s="5" t="str">
        <f>IF('Class-10 Data entry'!F143:H143="","",ROUNDUP(AVERAGE('Class-10 Data entry'!F143:H143)*45%,0))</f>
        <v/>
      </c>
      <c r="G141" s="5" t="str">
        <f>IF('Class-10 Data entry'!J143="","",ROUNDUP('Class-10 Data entry'!K143*25%,0))</f>
        <v/>
      </c>
      <c r="H141" s="5" t="str">
        <f t="shared" si="6"/>
        <v/>
      </c>
      <c r="I141" s="5" t="str">
        <f t="shared" si="7"/>
        <v/>
      </c>
      <c r="J141" s="53" t="str">
        <f t="shared" si="8"/>
        <v/>
      </c>
      <c r="Z141" s="15">
        <f>IFERROR(IF($D$4="","",IF($D$4='Class-10 Report'!$H$6,ROUNDUP('Class-10 Data entry'!L143,0),IF($D$4='Class-10 Report'!$I$6,ROUNDUP('Class-10 Data entry'!M143,0),IF($D$4='Class-10 Report'!$J$6,ROUNDUP('Class-10 Data entry'!N143,0),IF($D$4='Class-10 Report'!$K$6,ROUNDUP('Class-10 Data entry'!O143,0),IF($D$4='Class-10 Report'!$M$6,ROUNDUP('Class-10 Data entry'!Q143,0),"")))))),"")</f>
        <v>0</v>
      </c>
      <c r="AA141" s="15">
        <f>IFERROR(IF($D$4="","",IF($D$4='Class-10 Report'!$H$6,ROUNDUP('Class-10 Data entry'!R143,0),IF($D$4='Class-10 Report'!$I$6,ROUNDUP('Class-10 Data entry'!S143,0),IF($D$4='Class-10 Report'!$J$6,ROUNDUP('Class-10 Data entry'!T143,0),IF($D$4='Class-10 Report'!$K$6,ROUNDUP('Class-10 Data entry'!U143,0),IF($D$4='Class-10 Report'!$M$6,ROUNDUP('Class-10 Data entry'!W143,0),"")))))),"")</f>
        <v>0</v>
      </c>
    </row>
    <row r="142" spans="1:27" ht="15.75">
      <c r="A142" s="5" t="str">
        <f>IF('Class-10 Data entry'!A144="","",IF('Class-10 Data entry'!A144=0,"",'Class-10 Data entry'!A144))</f>
        <v/>
      </c>
      <c r="B142" s="5" t="str">
        <f>IF('Class-10 Data entry'!B144="","",'Class-10 Data entry'!B144)</f>
        <v/>
      </c>
      <c r="C142" s="45" t="str">
        <f>IF('Class-10 Data entry'!C144="","",UPPER('Class-10 Data entry'!C144))</f>
        <v/>
      </c>
      <c r="D142" s="5" t="str">
        <f>IF('Class-10 Data entry'!D144="","",'Class-10 Data entry'!D144)</f>
        <v/>
      </c>
      <c r="E142" s="5" t="str">
        <f>IF('Class-10 Data entry'!E144="","",'Class-10 Data entry'!E144)</f>
        <v/>
      </c>
      <c r="F142" s="5" t="str">
        <f>IF('Class-10 Data entry'!F144:H144="","",ROUNDUP(AVERAGE('Class-10 Data entry'!F144:H144)*45%,0))</f>
        <v/>
      </c>
      <c r="G142" s="5" t="str">
        <f>IF('Class-10 Data entry'!J144="","",ROUNDUP('Class-10 Data entry'!K144*25%,0))</f>
        <v/>
      </c>
      <c r="H142" s="5" t="str">
        <f t="shared" si="6"/>
        <v/>
      </c>
      <c r="I142" s="5" t="str">
        <f t="shared" si="7"/>
        <v/>
      </c>
      <c r="J142" s="53" t="str">
        <f t="shared" si="8"/>
        <v/>
      </c>
      <c r="Z142" s="15">
        <f>IFERROR(IF($D$4="","",IF($D$4='Class-10 Report'!$H$6,ROUNDUP('Class-10 Data entry'!L144,0),IF($D$4='Class-10 Report'!$I$6,ROUNDUP('Class-10 Data entry'!M144,0),IF($D$4='Class-10 Report'!$J$6,ROUNDUP('Class-10 Data entry'!N144,0),IF($D$4='Class-10 Report'!$K$6,ROUNDUP('Class-10 Data entry'!O144,0),IF($D$4='Class-10 Report'!$M$6,ROUNDUP('Class-10 Data entry'!Q144,0),"")))))),"")</f>
        <v>0</v>
      </c>
      <c r="AA142" s="15">
        <f>IFERROR(IF($D$4="","",IF($D$4='Class-10 Report'!$H$6,ROUNDUP('Class-10 Data entry'!R144,0),IF($D$4='Class-10 Report'!$I$6,ROUNDUP('Class-10 Data entry'!S144,0),IF($D$4='Class-10 Report'!$J$6,ROUNDUP('Class-10 Data entry'!T144,0),IF($D$4='Class-10 Report'!$K$6,ROUNDUP('Class-10 Data entry'!U144,0),IF($D$4='Class-10 Report'!$M$6,ROUNDUP('Class-10 Data entry'!W144,0),"")))))),"")</f>
        <v>0</v>
      </c>
    </row>
    <row r="143" spans="1:27" ht="15.75">
      <c r="A143" s="5" t="str">
        <f>IF('Class-10 Data entry'!A145="","",IF('Class-10 Data entry'!A145=0,"",'Class-10 Data entry'!A145))</f>
        <v/>
      </c>
      <c r="B143" s="5" t="str">
        <f>IF('Class-10 Data entry'!B145="","",'Class-10 Data entry'!B145)</f>
        <v/>
      </c>
      <c r="C143" s="45" t="str">
        <f>IF('Class-10 Data entry'!C145="","",UPPER('Class-10 Data entry'!C145))</f>
        <v/>
      </c>
      <c r="D143" s="5" t="str">
        <f>IF('Class-10 Data entry'!D145="","",'Class-10 Data entry'!D145)</f>
        <v/>
      </c>
      <c r="E143" s="5" t="str">
        <f>IF('Class-10 Data entry'!E145="","",'Class-10 Data entry'!E145)</f>
        <v/>
      </c>
      <c r="F143" s="5" t="str">
        <f>IF('Class-10 Data entry'!F145:H145="","",ROUNDUP(AVERAGE('Class-10 Data entry'!F145:H145)*45%,0))</f>
        <v/>
      </c>
      <c r="G143" s="5" t="str">
        <f>IF('Class-10 Data entry'!J145="","",ROUNDUP('Class-10 Data entry'!K145*25%,0))</f>
        <v/>
      </c>
      <c r="H143" s="5" t="str">
        <f t="shared" si="6"/>
        <v/>
      </c>
      <c r="I143" s="5" t="str">
        <f t="shared" si="7"/>
        <v/>
      </c>
      <c r="J143" s="53" t="str">
        <f t="shared" si="8"/>
        <v/>
      </c>
      <c r="Z143" s="15">
        <f>IFERROR(IF($D$4="","",IF($D$4='Class-10 Report'!$H$6,ROUNDUP('Class-10 Data entry'!L145,0),IF($D$4='Class-10 Report'!$I$6,ROUNDUP('Class-10 Data entry'!M145,0),IF($D$4='Class-10 Report'!$J$6,ROUNDUP('Class-10 Data entry'!N145,0),IF($D$4='Class-10 Report'!$K$6,ROUNDUP('Class-10 Data entry'!O145,0),IF($D$4='Class-10 Report'!$M$6,ROUNDUP('Class-10 Data entry'!Q145,0),"")))))),"")</f>
        <v>0</v>
      </c>
      <c r="AA143" s="15">
        <f>IFERROR(IF($D$4="","",IF($D$4='Class-10 Report'!$H$6,ROUNDUP('Class-10 Data entry'!R145,0),IF($D$4='Class-10 Report'!$I$6,ROUNDUP('Class-10 Data entry'!S145,0),IF($D$4='Class-10 Report'!$J$6,ROUNDUP('Class-10 Data entry'!T145,0),IF($D$4='Class-10 Report'!$K$6,ROUNDUP('Class-10 Data entry'!U145,0),IF($D$4='Class-10 Report'!$M$6,ROUNDUP('Class-10 Data entry'!W145,0),"")))))),"")</f>
        <v>0</v>
      </c>
    </row>
    <row r="144" spans="1:27" ht="15.75">
      <c r="A144" s="5" t="str">
        <f>IF('Class-10 Data entry'!A146="","",IF('Class-10 Data entry'!A146=0,"",'Class-10 Data entry'!A146))</f>
        <v/>
      </c>
      <c r="B144" s="5" t="str">
        <f>IF('Class-10 Data entry'!B146="","",'Class-10 Data entry'!B146)</f>
        <v/>
      </c>
      <c r="C144" s="45" t="str">
        <f>IF('Class-10 Data entry'!C146="","",UPPER('Class-10 Data entry'!C146))</f>
        <v/>
      </c>
      <c r="D144" s="5" t="str">
        <f>IF('Class-10 Data entry'!D146="","",'Class-10 Data entry'!D146)</f>
        <v/>
      </c>
      <c r="E144" s="5" t="str">
        <f>IF('Class-10 Data entry'!E146="","",'Class-10 Data entry'!E146)</f>
        <v/>
      </c>
      <c r="F144" s="5" t="str">
        <f>IF('Class-10 Data entry'!F146:H146="","",ROUNDUP(AVERAGE('Class-10 Data entry'!F146:H146)*45%,0))</f>
        <v/>
      </c>
      <c r="G144" s="5" t="str">
        <f>IF('Class-10 Data entry'!J146="","",ROUNDUP('Class-10 Data entry'!K146*25%,0))</f>
        <v/>
      </c>
      <c r="H144" s="5" t="str">
        <f t="shared" si="6"/>
        <v/>
      </c>
      <c r="I144" s="5" t="str">
        <f t="shared" si="7"/>
        <v/>
      </c>
      <c r="J144" s="53" t="str">
        <f t="shared" si="8"/>
        <v/>
      </c>
      <c r="Z144" s="15">
        <f>IFERROR(IF($D$4="","",IF($D$4='Class-10 Report'!$H$6,ROUNDUP('Class-10 Data entry'!L146,0),IF($D$4='Class-10 Report'!$I$6,ROUNDUP('Class-10 Data entry'!M146,0),IF($D$4='Class-10 Report'!$J$6,ROUNDUP('Class-10 Data entry'!N146,0),IF($D$4='Class-10 Report'!$K$6,ROUNDUP('Class-10 Data entry'!O146,0),IF($D$4='Class-10 Report'!$M$6,ROUNDUP('Class-10 Data entry'!Q146,0),"")))))),"")</f>
        <v>0</v>
      </c>
      <c r="AA144" s="15">
        <f>IFERROR(IF($D$4="","",IF($D$4='Class-10 Report'!$H$6,ROUNDUP('Class-10 Data entry'!R146,0),IF($D$4='Class-10 Report'!$I$6,ROUNDUP('Class-10 Data entry'!S146,0),IF($D$4='Class-10 Report'!$J$6,ROUNDUP('Class-10 Data entry'!T146,0),IF($D$4='Class-10 Report'!$K$6,ROUNDUP('Class-10 Data entry'!U146,0),IF($D$4='Class-10 Report'!$M$6,ROUNDUP('Class-10 Data entry'!W146,0),"")))))),"")</f>
        <v>0</v>
      </c>
    </row>
    <row r="145" spans="1:27" ht="15.75">
      <c r="A145" s="5" t="str">
        <f>IF('Class-10 Data entry'!A147="","",IF('Class-10 Data entry'!A147=0,"",'Class-10 Data entry'!A147))</f>
        <v/>
      </c>
      <c r="B145" s="5" t="str">
        <f>IF('Class-10 Data entry'!B147="","",'Class-10 Data entry'!B147)</f>
        <v/>
      </c>
      <c r="C145" s="45" t="str">
        <f>IF('Class-10 Data entry'!C147="","",UPPER('Class-10 Data entry'!C147))</f>
        <v/>
      </c>
      <c r="D145" s="5" t="str">
        <f>IF('Class-10 Data entry'!D147="","",'Class-10 Data entry'!D147)</f>
        <v/>
      </c>
      <c r="E145" s="5" t="str">
        <f>IF('Class-10 Data entry'!E147="","",'Class-10 Data entry'!E147)</f>
        <v/>
      </c>
      <c r="F145" s="5" t="str">
        <f>IF('Class-10 Data entry'!F147:H147="","",ROUNDUP(AVERAGE('Class-10 Data entry'!F147:H147)*45%,0))</f>
        <v/>
      </c>
      <c r="G145" s="5" t="str">
        <f>IF('Class-10 Data entry'!J147="","",ROUNDUP('Class-10 Data entry'!K147*25%,0))</f>
        <v/>
      </c>
      <c r="H145" s="5" t="str">
        <f t="shared" si="6"/>
        <v/>
      </c>
      <c r="I145" s="5" t="str">
        <f t="shared" si="7"/>
        <v/>
      </c>
      <c r="J145" s="53" t="str">
        <f t="shared" si="8"/>
        <v/>
      </c>
      <c r="Z145" s="15">
        <f>IFERROR(IF($D$4="","",IF($D$4='Class-10 Report'!$H$6,ROUNDUP('Class-10 Data entry'!L147,0),IF($D$4='Class-10 Report'!$I$6,ROUNDUP('Class-10 Data entry'!M147,0),IF($D$4='Class-10 Report'!$J$6,ROUNDUP('Class-10 Data entry'!N147,0),IF($D$4='Class-10 Report'!$K$6,ROUNDUP('Class-10 Data entry'!O147,0),IF($D$4='Class-10 Report'!$M$6,ROUNDUP('Class-10 Data entry'!Q147,0),"")))))),"")</f>
        <v>0</v>
      </c>
      <c r="AA145" s="15">
        <f>IFERROR(IF($D$4="","",IF($D$4='Class-10 Report'!$H$6,ROUNDUP('Class-10 Data entry'!R147,0),IF($D$4='Class-10 Report'!$I$6,ROUNDUP('Class-10 Data entry'!S147,0),IF($D$4='Class-10 Report'!$J$6,ROUNDUP('Class-10 Data entry'!T147,0),IF($D$4='Class-10 Report'!$K$6,ROUNDUP('Class-10 Data entry'!U147,0),IF($D$4='Class-10 Report'!$M$6,ROUNDUP('Class-10 Data entry'!W147,0),"")))))),"")</f>
        <v>0</v>
      </c>
    </row>
    <row r="146" spans="1:27" ht="15.75">
      <c r="A146" s="5" t="str">
        <f>IF('Class-10 Data entry'!A148="","",IF('Class-10 Data entry'!A148=0,"",'Class-10 Data entry'!A148))</f>
        <v/>
      </c>
      <c r="B146" s="5" t="str">
        <f>IF('Class-10 Data entry'!B148="","",'Class-10 Data entry'!B148)</f>
        <v/>
      </c>
      <c r="C146" s="45" t="str">
        <f>IF('Class-10 Data entry'!C148="","",UPPER('Class-10 Data entry'!C148))</f>
        <v/>
      </c>
      <c r="D146" s="5" t="str">
        <f>IF('Class-10 Data entry'!D148="","",'Class-10 Data entry'!D148)</f>
        <v/>
      </c>
      <c r="E146" s="5" t="str">
        <f>IF('Class-10 Data entry'!E148="","",'Class-10 Data entry'!E148)</f>
        <v/>
      </c>
      <c r="F146" s="5" t="str">
        <f>IF('Class-10 Data entry'!F148:H148="","",ROUNDUP(AVERAGE('Class-10 Data entry'!F148:H148)*45%,0))</f>
        <v/>
      </c>
      <c r="G146" s="5" t="str">
        <f>IF('Class-10 Data entry'!J148="","",ROUNDUP('Class-10 Data entry'!K148*25%,0))</f>
        <v/>
      </c>
      <c r="H146" s="5" t="str">
        <f t="shared" si="6"/>
        <v/>
      </c>
      <c r="I146" s="5" t="str">
        <f t="shared" si="7"/>
        <v/>
      </c>
      <c r="J146" s="53" t="str">
        <f t="shared" si="8"/>
        <v/>
      </c>
      <c r="Z146" s="15">
        <f>IFERROR(IF($D$4="","",IF($D$4='Class-10 Report'!$H$6,ROUNDUP('Class-10 Data entry'!L148,0),IF($D$4='Class-10 Report'!$I$6,ROUNDUP('Class-10 Data entry'!M148,0),IF($D$4='Class-10 Report'!$J$6,ROUNDUP('Class-10 Data entry'!N148,0),IF($D$4='Class-10 Report'!$K$6,ROUNDUP('Class-10 Data entry'!O148,0),IF($D$4='Class-10 Report'!$M$6,ROUNDUP('Class-10 Data entry'!Q148,0),"")))))),"")</f>
        <v>0</v>
      </c>
      <c r="AA146" s="15">
        <f>IFERROR(IF($D$4="","",IF($D$4='Class-10 Report'!$H$6,ROUNDUP('Class-10 Data entry'!R148,0),IF($D$4='Class-10 Report'!$I$6,ROUNDUP('Class-10 Data entry'!S148,0),IF($D$4='Class-10 Report'!$J$6,ROUNDUP('Class-10 Data entry'!T148,0),IF($D$4='Class-10 Report'!$K$6,ROUNDUP('Class-10 Data entry'!U148,0),IF($D$4='Class-10 Report'!$M$6,ROUNDUP('Class-10 Data entry'!W148,0),"")))))),"")</f>
        <v>0</v>
      </c>
    </row>
    <row r="147" spans="1:27" ht="15.75">
      <c r="A147" s="5" t="str">
        <f>IF('Class-10 Data entry'!A149="","",IF('Class-10 Data entry'!A149=0,"",'Class-10 Data entry'!A149))</f>
        <v/>
      </c>
      <c r="B147" s="5" t="str">
        <f>IF('Class-10 Data entry'!B149="","",'Class-10 Data entry'!B149)</f>
        <v/>
      </c>
      <c r="C147" s="45" t="str">
        <f>IF('Class-10 Data entry'!C149="","",UPPER('Class-10 Data entry'!C149))</f>
        <v/>
      </c>
      <c r="D147" s="5" t="str">
        <f>IF('Class-10 Data entry'!D149="","",'Class-10 Data entry'!D149)</f>
        <v/>
      </c>
      <c r="E147" s="5" t="str">
        <f>IF('Class-10 Data entry'!E149="","",'Class-10 Data entry'!E149)</f>
        <v/>
      </c>
      <c r="F147" s="5" t="str">
        <f>IF('Class-10 Data entry'!F149:H149="","",ROUNDUP(AVERAGE('Class-10 Data entry'!F149:H149)*45%,0))</f>
        <v/>
      </c>
      <c r="G147" s="5" t="str">
        <f>IF('Class-10 Data entry'!J149="","",ROUNDUP('Class-10 Data entry'!K149*25%,0))</f>
        <v/>
      </c>
      <c r="H147" s="5" t="str">
        <f t="shared" si="6"/>
        <v/>
      </c>
      <c r="I147" s="5" t="str">
        <f t="shared" si="7"/>
        <v/>
      </c>
      <c r="J147" s="53" t="str">
        <f t="shared" si="8"/>
        <v/>
      </c>
      <c r="Z147" s="15">
        <f>IFERROR(IF($D$4="","",IF($D$4='Class-10 Report'!$H$6,ROUNDUP('Class-10 Data entry'!L149,0),IF($D$4='Class-10 Report'!$I$6,ROUNDUP('Class-10 Data entry'!M149,0),IF($D$4='Class-10 Report'!$J$6,ROUNDUP('Class-10 Data entry'!N149,0),IF($D$4='Class-10 Report'!$K$6,ROUNDUP('Class-10 Data entry'!O149,0),IF($D$4='Class-10 Report'!$M$6,ROUNDUP('Class-10 Data entry'!Q149,0),"")))))),"")</f>
        <v>0</v>
      </c>
      <c r="AA147" s="15">
        <f>IFERROR(IF($D$4="","",IF($D$4='Class-10 Report'!$H$6,ROUNDUP('Class-10 Data entry'!R149,0),IF($D$4='Class-10 Report'!$I$6,ROUNDUP('Class-10 Data entry'!S149,0),IF($D$4='Class-10 Report'!$J$6,ROUNDUP('Class-10 Data entry'!T149,0),IF($D$4='Class-10 Report'!$K$6,ROUNDUP('Class-10 Data entry'!U149,0),IF($D$4='Class-10 Report'!$M$6,ROUNDUP('Class-10 Data entry'!W149,0),"")))))),"")</f>
        <v>0</v>
      </c>
    </row>
    <row r="148" spans="1:27" ht="15.75">
      <c r="A148" s="5" t="str">
        <f>IF('Class-10 Data entry'!A150="","",IF('Class-10 Data entry'!A150=0,"",'Class-10 Data entry'!A150))</f>
        <v/>
      </c>
      <c r="B148" s="5" t="str">
        <f>IF('Class-10 Data entry'!B150="","",'Class-10 Data entry'!B150)</f>
        <v/>
      </c>
      <c r="C148" s="45" t="str">
        <f>IF('Class-10 Data entry'!C150="","",UPPER('Class-10 Data entry'!C150))</f>
        <v/>
      </c>
      <c r="D148" s="5" t="str">
        <f>IF('Class-10 Data entry'!D150="","",'Class-10 Data entry'!D150)</f>
        <v/>
      </c>
      <c r="E148" s="5" t="str">
        <f>IF('Class-10 Data entry'!E150="","",'Class-10 Data entry'!E150)</f>
        <v/>
      </c>
      <c r="F148" s="5" t="str">
        <f>IF('Class-10 Data entry'!F150:H150="","",ROUNDUP(AVERAGE('Class-10 Data entry'!F150:H150)*45%,0))</f>
        <v/>
      </c>
      <c r="G148" s="5" t="str">
        <f>IF('Class-10 Data entry'!J150="","",ROUNDUP('Class-10 Data entry'!K150*25%,0))</f>
        <v/>
      </c>
      <c r="H148" s="5" t="str">
        <f t="shared" si="6"/>
        <v/>
      </c>
      <c r="I148" s="5" t="str">
        <f t="shared" si="7"/>
        <v/>
      </c>
      <c r="J148" s="53" t="str">
        <f t="shared" si="8"/>
        <v/>
      </c>
      <c r="Z148" s="15">
        <f>IFERROR(IF($D$4="","",IF($D$4='Class-10 Report'!$H$6,ROUNDUP('Class-10 Data entry'!L150,0),IF($D$4='Class-10 Report'!$I$6,ROUNDUP('Class-10 Data entry'!M150,0),IF($D$4='Class-10 Report'!$J$6,ROUNDUP('Class-10 Data entry'!N150,0),IF($D$4='Class-10 Report'!$K$6,ROUNDUP('Class-10 Data entry'!O150,0),IF($D$4='Class-10 Report'!$M$6,ROUNDUP('Class-10 Data entry'!Q150,0),"")))))),"")</f>
        <v>0</v>
      </c>
      <c r="AA148" s="15">
        <f>IFERROR(IF($D$4="","",IF($D$4='Class-10 Report'!$H$6,ROUNDUP('Class-10 Data entry'!R150,0),IF($D$4='Class-10 Report'!$I$6,ROUNDUP('Class-10 Data entry'!S150,0),IF($D$4='Class-10 Report'!$J$6,ROUNDUP('Class-10 Data entry'!T150,0),IF($D$4='Class-10 Report'!$K$6,ROUNDUP('Class-10 Data entry'!U150,0),IF($D$4='Class-10 Report'!$M$6,ROUNDUP('Class-10 Data entry'!W150,0),"")))))),"")</f>
        <v>0</v>
      </c>
    </row>
    <row r="149" spans="1:27" ht="15.75">
      <c r="A149" s="5" t="str">
        <f>IF('Class-10 Data entry'!A151="","",IF('Class-10 Data entry'!A151=0,"",'Class-10 Data entry'!A151))</f>
        <v/>
      </c>
      <c r="B149" s="5" t="str">
        <f>IF('Class-10 Data entry'!B151="","",'Class-10 Data entry'!B151)</f>
        <v/>
      </c>
      <c r="C149" s="45" t="str">
        <f>IF('Class-10 Data entry'!C151="","",UPPER('Class-10 Data entry'!C151))</f>
        <v/>
      </c>
      <c r="D149" s="5" t="str">
        <f>IF('Class-10 Data entry'!D151="","",'Class-10 Data entry'!D151)</f>
        <v/>
      </c>
      <c r="E149" s="5" t="str">
        <f>IF('Class-10 Data entry'!E151="","",'Class-10 Data entry'!E151)</f>
        <v/>
      </c>
      <c r="F149" s="5" t="str">
        <f>IF('Class-10 Data entry'!F151:H151="","",ROUNDUP(AVERAGE('Class-10 Data entry'!F151:H151)*45%,0))</f>
        <v/>
      </c>
      <c r="G149" s="5" t="str">
        <f>IF('Class-10 Data entry'!J151="","",ROUNDUP('Class-10 Data entry'!K151*25%,0))</f>
        <v/>
      </c>
      <c r="H149" s="5" t="str">
        <f t="shared" si="6"/>
        <v/>
      </c>
      <c r="I149" s="5" t="str">
        <f t="shared" si="7"/>
        <v/>
      </c>
      <c r="J149" s="53" t="str">
        <f t="shared" si="8"/>
        <v/>
      </c>
      <c r="Z149" s="15">
        <f>IFERROR(IF($D$4="","",IF($D$4='Class-10 Report'!$H$6,ROUNDUP('Class-10 Data entry'!L151,0),IF($D$4='Class-10 Report'!$I$6,ROUNDUP('Class-10 Data entry'!M151,0),IF($D$4='Class-10 Report'!$J$6,ROUNDUP('Class-10 Data entry'!N151,0),IF($D$4='Class-10 Report'!$K$6,ROUNDUP('Class-10 Data entry'!O151,0),IF($D$4='Class-10 Report'!$M$6,ROUNDUP('Class-10 Data entry'!Q151,0),"")))))),"")</f>
        <v>0</v>
      </c>
      <c r="AA149" s="15">
        <f>IFERROR(IF($D$4="","",IF($D$4='Class-10 Report'!$H$6,ROUNDUP('Class-10 Data entry'!R151,0),IF($D$4='Class-10 Report'!$I$6,ROUNDUP('Class-10 Data entry'!S151,0),IF($D$4='Class-10 Report'!$J$6,ROUNDUP('Class-10 Data entry'!T151,0),IF($D$4='Class-10 Report'!$K$6,ROUNDUP('Class-10 Data entry'!U151,0),IF($D$4='Class-10 Report'!$M$6,ROUNDUP('Class-10 Data entry'!W151,0),"")))))),"")</f>
        <v>0</v>
      </c>
    </row>
    <row r="150" spans="1:27" ht="15.75">
      <c r="A150" s="5" t="str">
        <f>IF('Class-10 Data entry'!A152="","",IF('Class-10 Data entry'!A152=0,"",'Class-10 Data entry'!A152))</f>
        <v/>
      </c>
      <c r="B150" s="5" t="str">
        <f>IF('Class-10 Data entry'!B152="","",'Class-10 Data entry'!B152)</f>
        <v/>
      </c>
      <c r="C150" s="45" t="str">
        <f>IF('Class-10 Data entry'!C152="","",UPPER('Class-10 Data entry'!C152))</f>
        <v/>
      </c>
      <c r="D150" s="5" t="str">
        <f>IF('Class-10 Data entry'!D152="","",'Class-10 Data entry'!D152)</f>
        <v/>
      </c>
      <c r="E150" s="5" t="str">
        <f>IF('Class-10 Data entry'!E152="","",'Class-10 Data entry'!E152)</f>
        <v/>
      </c>
      <c r="F150" s="5" t="str">
        <f>IF('Class-10 Data entry'!F152:H152="","",ROUNDUP(AVERAGE('Class-10 Data entry'!F152:H152)*45%,0))</f>
        <v/>
      </c>
      <c r="G150" s="5" t="str">
        <f>IF('Class-10 Data entry'!J152="","",ROUNDUP('Class-10 Data entry'!K152*25%,0))</f>
        <v/>
      </c>
      <c r="H150" s="5" t="str">
        <f t="shared" si="6"/>
        <v/>
      </c>
      <c r="I150" s="5" t="str">
        <f t="shared" si="7"/>
        <v/>
      </c>
      <c r="J150" s="53" t="str">
        <f t="shared" si="8"/>
        <v/>
      </c>
      <c r="Z150" s="15">
        <f>IFERROR(IF($D$4="","",IF($D$4='Class-10 Report'!$H$6,ROUNDUP('Class-10 Data entry'!L152,0),IF($D$4='Class-10 Report'!$I$6,ROUNDUP('Class-10 Data entry'!M152,0),IF($D$4='Class-10 Report'!$J$6,ROUNDUP('Class-10 Data entry'!N152,0),IF($D$4='Class-10 Report'!$K$6,ROUNDUP('Class-10 Data entry'!O152,0),IF($D$4='Class-10 Report'!$M$6,ROUNDUP('Class-10 Data entry'!Q152,0),"")))))),"")</f>
        <v>0</v>
      </c>
      <c r="AA150" s="15">
        <f>IFERROR(IF($D$4="","",IF($D$4='Class-10 Report'!$H$6,ROUNDUP('Class-10 Data entry'!R152,0),IF($D$4='Class-10 Report'!$I$6,ROUNDUP('Class-10 Data entry'!S152,0),IF($D$4='Class-10 Report'!$J$6,ROUNDUP('Class-10 Data entry'!T152,0),IF($D$4='Class-10 Report'!$K$6,ROUNDUP('Class-10 Data entry'!U152,0),IF($D$4='Class-10 Report'!$M$6,ROUNDUP('Class-10 Data entry'!W152,0),"")))))),"")</f>
        <v>0</v>
      </c>
    </row>
    <row r="151" spans="1:27" ht="15.75">
      <c r="A151" s="5" t="str">
        <f>IF('Class-10 Data entry'!A153="","",IF('Class-10 Data entry'!A153=0,"",'Class-10 Data entry'!A153))</f>
        <v/>
      </c>
      <c r="B151" s="5" t="str">
        <f>IF('Class-10 Data entry'!B153="","",'Class-10 Data entry'!B153)</f>
        <v/>
      </c>
      <c r="C151" s="45" t="str">
        <f>IF('Class-10 Data entry'!C153="","",UPPER('Class-10 Data entry'!C153))</f>
        <v/>
      </c>
      <c r="D151" s="5" t="str">
        <f>IF('Class-10 Data entry'!D153="","",'Class-10 Data entry'!D153)</f>
        <v/>
      </c>
      <c r="E151" s="5" t="str">
        <f>IF('Class-10 Data entry'!E153="","",'Class-10 Data entry'!E153)</f>
        <v/>
      </c>
      <c r="F151" s="5" t="str">
        <f>IF('Class-10 Data entry'!F153:H153="","",ROUNDUP(AVERAGE('Class-10 Data entry'!F153:H153)*45%,0))</f>
        <v/>
      </c>
      <c r="G151" s="5" t="str">
        <f>IF('Class-10 Data entry'!J153="","",ROUNDUP('Class-10 Data entry'!K153*25%,0))</f>
        <v/>
      </c>
      <c r="H151" s="5" t="str">
        <f t="shared" si="6"/>
        <v/>
      </c>
      <c r="I151" s="5" t="str">
        <f t="shared" si="7"/>
        <v/>
      </c>
      <c r="J151" s="53" t="str">
        <f t="shared" si="8"/>
        <v/>
      </c>
      <c r="Z151" s="15">
        <f>IFERROR(IF($D$4="","",IF($D$4='Class-10 Report'!$H$6,ROUNDUP('Class-10 Data entry'!L153,0),IF($D$4='Class-10 Report'!$I$6,ROUNDUP('Class-10 Data entry'!M153,0),IF($D$4='Class-10 Report'!$J$6,ROUNDUP('Class-10 Data entry'!N153,0),IF($D$4='Class-10 Report'!$K$6,ROUNDUP('Class-10 Data entry'!O153,0),IF($D$4='Class-10 Report'!$M$6,ROUNDUP('Class-10 Data entry'!Q153,0),"")))))),"")</f>
        <v>0</v>
      </c>
      <c r="AA151" s="15">
        <f>IFERROR(IF($D$4="","",IF($D$4='Class-10 Report'!$H$6,ROUNDUP('Class-10 Data entry'!R153,0),IF($D$4='Class-10 Report'!$I$6,ROUNDUP('Class-10 Data entry'!S153,0),IF($D$4='Class-10 Report'!$J$6,ROUNDUP('Class-10 Data entry'!T153,0),IF($D$4='Class-10 Report'!$K$6,ROUNDUP('Class-10 Data entry'!U153,0),IF($D$4='Class-10 Report'!$M$6,ROUNDUP('Class-10 Data entry'!W153,0),"")))))),"")</f>
        <v>0</v>
      </c>
    </row>
    <row r="152" spans="1:27" ht="15.75">
      <c r="A152" s="5" t="str">
        <f>IF('Class-10 Data entry'!A154="","",IF('Class-10 Data entry'!A154=0,"",'Class-10 Data entry'!A154))</f>
        <v/>
      </c>
      <c r="B152" s="5" t="str">
        <f>IF('Class-10 Data entry'!B154="","",'Class-10 Data entry'!B154)</f>
        <v/>
      </c>
      <c r="C152" s="45" t="str">
        <f>IF('Class-10 Data entry'!C154="","",UPPER('Class-10 Data entry'!C154))</f>
        <v/>
      </c>
      <c r="D152" s="5" t="str">
        <f>IF('Class-10 Data entry'!D154="","",'Class-10 Data entry'!D154)</f>
        <v/>
      </c>
      <c r="E152" s="5" t="str">
        <f>IF('Class-10 Data entry'!E154="","",'Class-10 Data entry'!E154)</f>
        <v/>
      </c>
      <c r="F152" s="5" t="str">
        <f>IF('Class-10 Data entry'!F154:H154="","",ROUNDUP(AVERAGE('Class-10 Data entry'!F154:H154)*45%,0))</f>
        <v/>
      </c>
      <c r="G152" s="5" t="str">
        <f>IF('Class-10 Data entry'!J154="","",ROUNDUP('Class-10 Data entry'!K154*25%,0))</f>
        <v/>
      </c>
      <c r="H152" s="5" t="str">
        <f t="shared" si="6"/>
        <v/>
      </c>
      <c r="I152" s="5" t="str">
        <f t="shared" si="7"/>
        <v/>
      </c>
      <c r="J152" s="53" t="str">
        <f t="shared" si="8"/>
        <v/>
      </c>
      <c r="Z152" s="15">
        <f>IFERROR(IF($D$4="","",IF($D$4='Class-10 Report'!$H$6,ROUNDUP('Class-10 Data entry'!L154,0),IF($D$4='Class-10 Report'!$I$6,ROUNDUP('Class-10 Data entry'!M154,0),IF($D$4='Class-10 Report'!$J$6,ROUNDUP('Class-10 Data entry'!N154,0),IF($D$4='Class-10 Report'!$K$6,ROUNDUP('Class-10 Data entry'!O154,0),IF($D$4='Class-10 Report'!$M$6,ROUNDUP('Class-10 Data entry'!Q154,0),"")))))),"")</f>
        <v>0</v>
      </c>
      <c r="AA152" s="15">
        <f>IFERROR(IF($D$4="","",IF($D$4='Class-10 Report'!$H$6,ROUNDUP('Class-10 Data entry'!R154,0),IF($D$4='Class-10 Report'!$I$6,ROUNDUP('Class-10 Data entry'!S154,0),IF($D$4='Class-10 Report'!$J$6,ROUNDUP('Class-10 Data entry'!T154,0),IF($D$4='Class-10 Report'!$K$6,ROUNDUP('Class-10 Data entry'!U154,0),IF($D$4='Class-10 Report'!$M$6,ROUNDUP('Class-10 Data entry'!W154,0),"")))))),"")</f>
        <v>0</v>
      </c>
    </row>
    <row r="153" spans="1:27" ht="15.75">
      <c r="A153" s="5" t="str">
        <f>IF('Class-10 Data entry'!A155="","",IF('Class-10 Data entry'!A155=0,"",'Class-10 Data entry'!A155))</f>
        <v/>
      </c>
      <c r="B153" s="5" t="str">
        <f>IF('Class-10 Data entry'!B155="","",'Class-10 Data entry'!B155)</f>
        <v/>
      </c>
      <c r="C153" s="45" t="str">
        <f>IF('Class-10 Data entry'!C155="","",UPPER('Class-10 Data entry'!C155))</f>
        <v/>
      </c>
      <c r="D153" s="5" t="str">
        <f>IF('Class-10 Data entry'!D155="","",'Class-10 Data entry'!D155)</f>
        <v/>
      </c>
      <c r="E153" s="5" t="str">
        <f>IF('Class-10 Data entry'!E155="","",'Class-10 Data entry'!E155)</f>
        <v/>
      </c>
      <c r="F153" s="5" t="str">
        <f>IF('Class-10 Data entry'!F155:H155="","",ROUNDUP(AVERAGE('Class-10 Data entry'!F155:H155)*45%,0))</f>
        <v/>
      </c>
      <c r="G153" s="5" t="str">
        <f>IF('Class-10 Data entry'!J155="","",ROUNDUP('Class-10 Data entry'!K155*25%,0))</f>
        <v/>
      </c>
      <c r="H153" s="5" t="str">
        <f t="shared" si="6"/>
        <v/>
      </c>
      <c r="I153" s="5" t="str">
        <f t="shared" si="7"/>
        <v/>
      </c>
      <c r="J153" s="53" t="str">
        <f t="shared" si="8"/>
        <v/>
      </c>
      <c r="Z153" s="15">
        <f>IFERROR(IF($D$4="","",IF($D$4='Class-10 Report'!$H$6,ROUNDUP('Class-10 Data entry'!L155,0),IF($D$4='Class-10 Report'!$I$6,ROUNDUP('Class-10 Data entry'!M155,0),IF($D$4='Class-10 Report'!$J$6,ROUNDUP('Class-10 Data entry'!N155,0),IF($D$4='Class-10 Report'!$K$6,ROUNDUP('Class-10 Data entry'!O155,0),IF($D$4='Class-10 Report'!$M$6,ROUNDUP('Class-10 Data entry'!Q155,0),"")))))),"")</f>
        <v>0</v>
      </c>
      <c r="AA153" s="15">
        <f>IFERROR(IF($D$4="","",IF($D$4='Class-10 Report'!$H$6,ROUNDUP('Class-10 Data entry'!R155,0),IF($D$4='Class-10 Report'!$I$6,ROUNDUP('Class-10 Data entry'!S155,0),IF($D$4='Class-10 Report'!$J$6,ROUNDUP('Class-10 Data entry'!T155,0),IF($D$4='Class-10 Report'!$K$6,ROUNDUP('Class-10 Data entry'!U155,0),IF($D$4='Class-10 Report'!$M$6,ROUNDUP('Class-10 Data entry'!W155,0),"")))))),"")</f>
        <v>0</v>
      </c>
    </row>
    <row r="154" spans="1:27" ht="15.75">
      <c r="A154" s="5" t="str">
        <f>IF('Class-10 Data entry'!A156="","",IF('Class-10 Data entry'!A156=0,"",'Class-10 Data entry'!A156))</f>
        <v/>
      </c>
      <c r="B154" s="5" t="str">
        <f>IF('Class-10 Data entry'!B156="","",'Class-10 Data entry'!B156)</f>
        <v/>
      </c>
      <c r="C154" s="45" t="str">
        <f>IF('Class-10 Data entry'!C156="","",UPPER('Class-10 Data entry'!C156))</f>
        <v/>
      </c>
      <c r="D154" s="5" t="str">
        <f>IF('Class-10 Data entry'!D156="","",'Class-10 Data entry'!D156)</f>
        <v/>
      </c>
      <c r="E154" s="5" t="str">
        <f>IF('Class-10 Data entry'!E156="","",'Class-10 Data entry'!E156)</f>
        <v/>
      </c>
      <c r="F154" s="5" t="str">
        <f>IF('Class-10 Data entry'!F156:H156="","",ROUNDUP(AVERAGE('Class-10 Data entry'!F156:H156)*45%,0))</f>
        <v/>
      </c>
      <c r="G154" s="5" t="str">
        <f>IF('Class-10 Data entry'!J156="","",ROUNDUP('Class-10 Data entry'!K156*25%,0))</f>
        <v/>
      </c>
      <c r="H154" s="5" t="str">
        <f t="shared" si="6"/>
        <v/>
      </c>
      <c r="I154" s="5" t="str">
        <f t="shared" si="7"/>
        <v/>
      </c>
      <c r="J154" s="53" t="str">
        <f t="shared" si="8"/>
        <v/>
      </c>
      <c r="Z154" s="15">
        <f>IFERROR(IF($D$4="","",IF($D$4='Class-10 Report'!$H$6,ROUNDUP('Class-10 Data entry'!L156,0),IF($D$4='Class-10 Report'!$I$6,ROUNDUP('Class-10 Data entry'!M156,0),IF($D$4='Class-10 Report'!$J$6,ROUNDUP('Class-10 Data entry'!N156,0),IF($D$4='Class-10 Report'!$K$6,ROUNDUP('Class-10 Data entry'!O156,0),IF($D$4='Class-10 Report'!$M$6,ROUNDUP('Class-10 Data entry'!Q156,0),"")))))),"")</f>
        <v>0</v>
      </c>
      <c r="AA154" s="15">
        <f>IFERROR(IF($D$4="","",IF($D$4='Class-10 Report'!$H$6,ROUNDUP('Class-10 Data entry'!R156,0),IF($D$4='Class-10 Report'!$I$6,ROUNDUP('Class-10 Data entry'!S156,0),IF($D$4='Class-10 Report'!$J$6,ROUNDUP('Class-10 Data entry'!T156,0),IF($D$4='Class-10 Report'!$K$6,ROUNDUP('Class-10 Data entry'!U156,0),IF($D$4='Class-10 Report'!$M$6,ROUNDUP('Class-10 Data entry'!W156,0),"")))))),"")</f>
        <v>0</v>
      </c>
    </row>
    <row r="155" spans="1:27" ht="15.75">
      <c r="A155" s="5" t="str">
        <f>IF('Class-10 Data entry'!A157="","",IF('Class-10 Data entry'!A157=0,"",'Class-10 Data entry'!A157))</f>
        <v/>
      </c>
      <c r="B155" s="5" t="str">
        <f>IF('Class-10 Data entry'!B157="","",'Class-10 Data entry'!B157)</f>
        <v/>
      </c>
      <c r="C155" s="45" t="str">
        <f>IF('Class-10 Data entry'!C157="","",UPPER('Class-10 Data entry'!C157))</f>
        <v/>
      </c>
      <c r="D155" s="5" t="str">
        <f>IF('Class-10 Data entry'!D157="","",'Class-10 Data entry'!D157)</f>
        <v/>
      </c>
      <c r="E155" s="5" t="str">
        <f>IF('Class-10 Data entry'!E157="","",'Class-10 Data entry'!E157)</f>
        <v/>
      </c>
      <c r="F155" s="5" t="str">
        <f>IF('Class-10 Data entry'!F157:H157="","",ROUNDUP(AVERAGE('Class-10 Data entry'!F157:H157)*45%,0))</f>
        <v/>
      </c>
      <c r="G155" s="5" t="str">
        <f>IF('Class-10 Data entry'!J157="","",ROUNDUP('Class-10 Data entry'!K157*25%,0))</f>
        <v/>
      </c>
      <c r="H155" s="5" t="str">
        <f t="shared" si="6"/>
        <v/>
      </c>
      <c r="I155" s="5" t="str">
        <f t="shared" si="7"/>
        <v/>
      </c>
      <c r="J155" s="53" t="str">
        <f t="shared" si="8"/>
        <v/>
      </c>
      <c r="Z155" s="15">
        <f>IFERROR(IF($D$4="","",IF($D$4='Class-10 Report'!$H$6,ROUNDUP('Class-10 Data entry'!L157,0),IF($D$4='Class-10 Report'!$I$6,ROUNDUP('Class-10 Data entry'!M157,0),IF($D$4='Class-10 Report'!$J$6,ROUNDUP('Class-10 Data entry'!N157,0),IF($D$4='Class-10 Report'!$K$6,ROUNDUP('Class-10 Data entry'!O157,0),IF($D$4='Class-10 Report'!$M$6,ROUNDUP('Class-10 Data entry'!Q157,0),"")))))),"")</f>
        <v>0</v>
      </c>
      <c r="AA155" s="15">
        <f>IFERROR(IF($D$4="","",IF($D$4='Class-10 Report'!$H$6,ROUNDUP('Class-10 Data entry'!R157,0),IF($D$4='Class-10 Report'!$I$6,ROUNDUP('Class-10 Data entry'!S157,0),IF($D$4='Class-10 Report'!$J$6,ROUNDUP('Class-10 Data entry'!T157,0),IF($D$4='Class-10 Report'!$K$6,ROUNDUP('Class-10 Data entry'!U157,0),IF($D$4='Class-10 Report'!$M$6,ROUNDUP('Class-10 Data entry'!W157,0),"")))))),"")</f>
        <v>0</v>
      </c>
    </row>
    <row r="156" spans="1:27" ht="15.75">
      <c r="A156" s="5" t="str">
        <f>IF('Class-10 Data entry'!A158="","",IF('Class-10 Data entry'!A158=0,"",'Class-10 Data entry'!A158))</f>
        <v/>
      </c>
      <c r="B156" s="5" t="str">
        <f>IF('Class-10 Data entry'!B158="","",'Class-10 Data entry'!B158)</f>
        <v/>
      </c>
      <c r="C156" s="45" t="str">
        <f>IF('Class-10 Data entry'!C158="","",UPPER('Class-10 Data entry'!C158))</f>
        <v/>
      </c>
      <c r="D156" s="5" t="str">
        <f>IF('Class-10 Data entry'!D158="","",'Class-10 Data entry'!D158)</f>
        <v/>
      </c>
      <c r="E156" s="5" t="str">
        <f>IF('Class-10 Data entry'!E158="","",'Class-10 Data entry'!E158)</f>
        <v/>
      </c>
      <c r="F156" s="5" t="str">
        <f>IF('Class-10 Data entry'!F158:H158="","",ROUNDUP(AVERAGE('Class-10 Data entry'!F158:H158)*45%,0))</f>
        <v/>
      </c>
      <c r="G156" s="5" t="str">
        <f>IF('Class-10 Data entry'!J158="","",ROUNDUP('Class-10 Data entry'!K158*25%,0))</f>
        <v/>
      </c>
      <c r="H156" s="5" t="str">
        <f t="shared" si="6"/>
        <v/>
      </c>
      <c r="I156" s="5" t="str">
        <f t="shared" si="7"/>
        <v/>
      </c>
      <c r="J156" s="53" t="str">
        <f t="shared" si="8"/>
        <v/>
      </c>
      <c r="Z156" s="15">
        <f>IFERROR(IF($D$4="","",IF($D$4='Class-10 Report'!$H$6,ROUNDUP('Class-10 Data entry'!L158,0),IF($D$4='Class-10 Report'!$I$6,ROUNDUP('Class-10 Data entry'!M158,0),IF($D$4='Class-10 Report'!$J$6,ROUNDUP('Class-10 Data entry'!N158,0),IF($D$4='Class-10 Report'!$K$6,ROUNDUP('Class-10 Data entry'!O158,0),IF($D$4='Class-10 Report'!$M$6,ROUNDUP('Class-10 Data entry'!Q158,0),"")))))),"")</f>
        <v>0</v>
      </c>
      <c r="AA156" s="15">
        <f>IFERROR(IF($D$4="","",IF($D$4='Class-10 Report'!$H$6,ROUNDUP('Class-10 Data entry'!R158,0),IF($D$4='Class-10 Report'!$I$6,ROUNDUP('Class-10 Data entry'!S158,0),IF($D$4='Class-10 Report'!$J$6,ROUNDUP('Class-10 Data entry'!T158,0),IF($D$4='Class-10 Report'!$K$6,ROUNDUP('Class-10 Data entry'!U158,0),IF($D$4='Class-10 Report'!$M$6,ROUNDUP('Class-10 Data entry'!W158,0),"")))))),"")</f>
        <v>0</v>
      </c>
    </row>
    <row r="157" spans="1:27" ht="15.75">
      <c r="A157" s="5" t="str">
        <f>IF('Class-10 Data entry'!A159="","",IF('Class-10 Data entry'!A159=0,"",'Class-10 Data entry'!A159))</f>
        <v/>
      </c>
      <c r="B157" s="5" t="str">
        <f>IF('Class-10 Data entry'!B159="","",'Class-10 Data entry'!B159)</f>
        <v/>
      </c>
      <c r="C157" s="45" t="str">
        <f>IF('Class-10 Data entry'!C159="","",UPPER('Class-10 Data entry'!C159))</f>
        <v/>
      </c>
      <c r="D157" s="5" t="str">
        <f>IF('Class-10 Data entry'!D159="","",'Class-10 Data entry'!D159)</f>
        <v/>
      </c>
      <c r="E157" s="5" t="str">
        <f>IF('Class-10 Data entry'!E159="","",'Class-10 Data entry'!E159)</f>
        <v/>
      </c>
      <c r="F157" s="5" t="str">
        <f>IF('Class-10 Data entry'!F159:H159="","",ROUNDUP(AVERAGE('Class-10 Data entry'!F159:H159)*45%,0))</f>
        <v/>
      </c>
      <c r="G157" s="5" t="str">
        <f>IF('Class-10 Data entry'!J159="","",ROUNDUP('Class-10 Data entry'!K159*25%,0))</f>
        <v/>
      </c>
      <c r="H157" s="5" t="str">
        <f t="shared" si="6"/>
        <v/>
      </c>
      <c r="I157" s="5" t="str">
        <f t="shared" si="7"/>
        <v/>
      </c>
      <c r="J157" s="53" t="str">
        <f t="shared" si="8"/>
        <v/>
      </c>
      <c r="Z157" s="15">
        <f>IFERROR(IF($D$4="","",IF($D$4='Class-10 Report'!$H$6,ROUNDUP('Class-10 Data entry'!L159,0),IF($D$4='Class-10 Report'!$I$6,ROUNDUP('Class-10 Data entry'!M159,0),IF($D$4='Class-10 Report'!$J$6,ROUNDUP('Class-10 Data entry'!N159,0),IF($D$4='Class-10 Report'!$K$6,ROUNDUP('Class-10 Data entry'!O159,0),IF($D$4='Class-10 Report'!$M$6,ROUNDUP('Class-10 Data entry'!Q159,0),"")))))),"")</f>
        <v>0</v>
      </c>
      <c r="AA157" s="15">
        <f>IFERROR(IF($D$4="","",IF($D$4='Class-10 Report'!$H$6,ROUNDUP('Class-10 Data entry'!R159,0),IF($D$4='Class-10 Report'!$I$6,ROUNDUP('Class-10 Data entry'!S159,0),IF($D$4='Class-10 Report'!$J$6,ROUNDUP('Class-10 Data entry'!T159,0),IF($D$4='Class-10 Report'!$K$6,ROUNDUP('Class-10 Data entry'!U159,0),IF($D$4='Class-10 Report'!$M$6,ROUNDUP('Class-10 Data entry'!W159,0),"")))))),"")</f>
        <v>0</v>
      </c>
    </row>
    <row r="158" spans="1:27" ht="15.75">
      <c r="A158" s="5" t="str">
        <f>IF('Class-10 Data entry'!A160="","",IF('Class-10 Data entry'!A160=0,"",'Class-10 Data entry'!A160))</f>
        <v/>
      </c>
      <c r="B158" s="5" t="str">
        <f>IF('Class-10 Data entry'!B160="","",'Class-10 Data entry'!B160)</f>
        <v/>
      </c>
      <c r="C158" s="45" t="str">
        <f>IF('Class-10 Data entry'!C160="","",UPPER('Class-10 Data entry'!C160))</f>
        <v/>
      </c>
      <c r="D158" s="5" t="str">
        <f>IF('Class-10 Data entry'!D160="","",'Class-10 Data entry'!D160)</f>
        <v/>
      </c>
      <c r="E158" s="5" t="str">
        <f>IF('Class-10 Data entry'!E160="","",'Class-10 Data entry'!E160)</f>
        <v/>
      </c>
      <c r="F158" s="5" t="str">
        <f>IF('Class-10 Data entry'!F160:H160="","",ROUNDUP(AVERAGE('Class-10 Data entry'!F160:H160)*45%,0))</f>
        <v/>
      </c>
      <c r="G158" s="5" t="str">
        <f>IF('Class-10 Data entry'!J160="","",ROUNDUP('Class-10 Data entry'!K160*25%,0))</f>
        <v/>
      </c>
      <c r="H158" s="5" t="str">
        <f t="shared" si="6"/>
        <v/>
      </c>
      <c r="I158" s="5" t="str">
        <f t="shared" si="7"/>
        <v/>
      </c>
      <c r="J158" s="53" t="str">
        <f t="shared" si="8"/>
        <v/>
      </c>
      <c r="Z158" s="15">
        <f>IFERROR(IF($D$4="","",IF($D$4='Class-10 Report'!$H$6,ROUNDUP('Class-10 Data entry'!L160,0),IF($D$4='Class-10 Report'!$I$6,ROUNDUP('Class-10 Data entry'!M160,0),IF($D$4='Class-10 Report'!$J$6,ROUNDUP('Class-10 Data entry'!N160,0),IF($D$4='Class-10 Report'!$K$6,ROUNDUP('Class-10 Data entry'!O160,0),IF($D$4='Class-10 Report'!$M$6,ROUNDUP('Class-10 Data entry'!Q160,0),"")))))),"")</f>
        <v>0</v>
      </c>
      <c r="AA158" s="15">
        <f>IFERROR(IF($D$4="","",IF($D$4='Class-10 Report'!$H$6,ROUNDUP('Class-10 Data entry'!R160,0),IF($D$4='Class-10 Report'!$I$6,ROUNDUP('Class-10 Data entry'!S160,0),IF($D$4='Class-10 Report'!$J$6,ROUNDUP('Class-10 Data entry'!T160,0),IF($D$4='Class-10 Report'!$K$6,ROUNDUP('Class-10 Data entry'!U160,0),IF($D$4='Class-10 Report'!$M$6,ROUNDUP('Class-10 Data entry'!W160,0),"")))))),"")</f>
        <v>0</v>
      </c>
    </row>
    <row r="159" spans="1:27" ht="15.75">
      <c r="A159" s="5" t="str">
        <f>IF('Class-10 Data entry'!A161="","",IF('Class-10 Data entry'!A161=0,"",'Class-10 Data entry'!A161))</f>
        <v/>
      </c>
      <c r="B159" s="5" t="str">
        <f>IF('Class-10 Data entry'!B161="","",'Class-10 Data entry'!B161)</f>
        <v/>
      </c>
      <c r="C159" s="45" t="str">
        <f>IF('Class-10 Data entry'!C161="","",UPPER('Class-10 Data entry'!C161))</f>
        <v/>
      </c>
      <c r="D159" s="5" t="str">
        <f>IF('Class-10 Data entry'!D161="","",'Class-10 Data entry'!D161)</f>
        <v/>
      </c>
      <c r="E159" s="5" t="str">
        <f>IF('Class-10 Data entry'!E161="","",'Class-10 Data entry'!E161)</f>
        <v/>
      </c>
      <c r="F159" s="5" t="str">
        <f>IF('Class-10 Data entry'!F161:H161="","",ROUNDUP(AVERAGE('Class-10 Data entry'!F161:H161)*45%,0))</f>
        <v/>
      </c>
      <c r="G159" s="5" t="str">
        <f>IF('Class-10 Data entry'!J161="","",ROUNDUP('Class-10 Data entry'!K161*25%,0))</f>
        <v/>
      </c>
      <c r="H159" s="5" t="str">
        <f t="shared" si="6"/>
        <v/>
      </c>
      <c r="I159" s="5" t="str">
        <f t="shared" si="7"/>
        <v/>
      </c>
      <c r="J159" s="53" t="str">
        <f t="shared" si="8"/>
        <v/>
      </c>
      <c r="Z159" s="15">
        <f>IFERROR(IF($D$4="","",IF($D$4='Class-10 Report'!$H$6,ROUNDUP('Class-10 Data entry'!L161,0),IF($D$4='Class-10 Report'!$I$6,ROUNDUP('Class-10 Data entry'!M161,0),IF($D$4='Class-10 Report'!$J$6,ROUNDUP('Class-10 Data entry'!N161,0),IF($D$4='Class-10 Report'!$K$6,ROUNDUP('Class-10 Data entry'!O161,0),IF($D$4='Class-10 Report'!$M$6,ROUNDUP('Class-10 Data entry'!Q161,0),"")))))),"")</f>
        <v>0</v>
      </c>
      <c r="AA159" s="15">
        <f>IFERROR(IF($D$4="","",IF($D$4='Class-10 Report'!$H$6,ROUNDUP('Class-10 Data entry'!R161,0),IF($D$4='Class-10 Report'!$I$6,ROUNDUP('Class-10 Data entry'!S161,0),IF($D$4='Class-10 Report'!$J$6,ROUNDUP('Class-10 Data entry'!T161,0),IF($D$4='Class-10 Report'!$K$6,ROUNDUP('Class-10 Data entry'!U161,0),IF($D$4='Class-10 Report'!$M$6,ROUNDUP('Class-10 Data entry'!W161,0),"")))))),"")</f>
        <v>0</v>
      </c>
    </row>
    <row r="160" spans="1:27" ht="15.75">
      <c r="A160" s="5" t="str">
        <f>IF('Class-10 Data entry'!A162="","",IF('Class-10 Data entry'!A162=0,"",'Class-10 Data entry'!A162))</f>
        <v/>
      </c>
      <c r="B160" s="5" t="str">
        <f>IF('Class-10 Data entry'!B162="","",'Class-10 Data entry'!B162)</f>
        <v/>
      </c>
      <c r="C160" s="45" t="str">
        <f>IF('Class-10 Data entry'!C162="","",UPPER('Class-10 Data entry'!C162))</f>
        <v/>
      </c>
      <c r="D160" s="5" t="str">
        <f>IF('Class-10 Data entry'!D162="","",'Class-10 Data entry'!D162)</f>
        <v/>
      </c>
      <c r="E160" s="5" t="str">
        <f>IF('Class-10 Data entry'!E162="","",'Class-10 Data entry'!E162)</f>
        <v/>
      </c>
      <c r="F160" s="5" t="str">
        <f>IF('Class-10 Data entry'!F162:H162="","",ROUNDUP(AVERAGE('Class-10 Data entry'!F162:H162)*45%,0))</f>
        <v/>
      </c>
      <c r="G160" s="5" t="str">
        <f>IF('Class-10 Data entry'!J162="","",ROUNDUP('Class-10 Data entry'!K162*25%,0))</f>
        <v/>
      </c>
      <c r="H160" s="5" t="str">
        <f t="shared" si="6"/>
        <v/>
      </c>
      <c r="I160" s="5" t="str">
        <f t="shared" si="7"/>
        <v/>
      </c>
      <c r="J160" s="53" t="str">
        <f t="shared" si="8"/>
        <v/>
      </c>
      <c r="Z160" s="15">
        <f>IFERROR(IF($D$4="","",IF($D$4='Class-10 Report'!$H$6,ROUNDUP('Class-10 Data entry'!L162,0),IF($D$4='Class-10 Report'!$I$6,ROUNDUP('Class-10 Data entry'!M162,0),IF($D$4='Class-10 Report'!$J$6,ROUNDUP('Class-10 Data entry'!N162,0),IF($D$4='Class-10 Report'!$K$6,ROUNDUP('Class-10 Data entry'!O162,0),IF($D$4='Class-10 Report'!$M$6,ROUNDUP('Class-10 Data entry'!Q162,0),"")))))),"")</f>
        <v>0</v>
      </c>
      <c r="AA160" s="15">
        <f>IFERROR(IF($D$4="","",IF($D$4='Class-10 Report'!$H$6,ROUNDUP('Class-10 Data entry'!R162,0),IF($D$4='Class-10 Report'!$I$6,ROUNDUP('Class-10 Data entry'!S162,0),IF($D$4='Class-10 Report'!$J$6,ROUNDUP('Class-10 Data entry'!T162,0),IF($D$4='Class-10 Report'!$K$6,ROUNDUP('Class-10 Data entry'!U162,0),IF($D$4='Class-10 Report'!$M$6,ROUNDUP('Class-10 Data entry'!W162,0),"")))))),"")</f>
        <v>0</v>
      </c>
    </row>
    <row r="161" spans="1:27" ht="15.75">
      <c r="A161" s="5" t="str">
        <f>IF('Class-10 Data entry'!A163="","",IF('Class-10 Data entry'!A163=0,"",'Class-10 Data entry'!A163))</f>
        <v/>
      </c>
      <c r="B161" s="5" t="str">
        <f>IF('Class-10 Data entry'!B163="","",'Class-10 Data entry'!B163)</f>
        <v/>
      </c>
      <c r="C161" s="45" t="str">
        <f>IF('Class-10 Data entry'!C163="","",UPPER('Class-10 Data entry'!C163))</f>
        <v/>
      </c>
      <c r="D161" s="5" t="str">
        <f>IF('Class-10 Data entry'!D163="","",'Class-10 Data entry'!D163)</f>
        <v/>
      </c>
      <c r="E161" s="5" t="str">
        <f>IF('Class-10 Data entry'!E163="","",'Class-10 Data entry'!E163)</f>
        <v/>
      </c>
      <c r="F161" s="5" t="str">
        <f>IF('Class-10 Data entry'!F163:H163="","",ROUNDUP(AVERAGE('Class-10 Data entry'!F163:H163)*45%,0))</f>
        <v/>
      </c>
      <c r="G161" s="5" t="str">
        <f>IF('Class-10 Data entry'!J163="","",ROUNDUP('Class-10 Data entry'!K163*25%,0))</f>
        <v/>
      </c>
      <c r="H161" s="5" t="str">
        <f t="shared" si="6"/>
        <v/>
      </c>
      <c r="I161" s="5" t="str">
        <f t="shared" si="7"/>
        <v/>
      </c>
      <c r="J161" s="53" t="str">
        <f t="shared" si="8"/>
        <v/>
      </c>
      <c r="Z161" s="15">
        <f>IFERROR(IF($D$4="","",IF($D$4='Class-10 Report'!$H$6,ROUNDUP('Class-10 Data entry'!L163,0),IF($D$4='Class-10 Report'!$I$6,ROUNDUP('Class-10 Data entry'!M163,0),IF($D$4='Class-10 Report'!$J$6,ROUNDUP('Class-10 Data entry'!N163,0),IF($D$4='Class-10 Report'!$K$6,ROUNDUP('Class-10 Data entry'!O163,0),IF($D$4='Class-10 Report'!$M$6,ROUNDUP('Class-10 Data entry'!Q163,0),"")))))),"")</f>
        <v>0</v>
      </c>
      <c r="AA161" s="15">
        <f>IFERROR(IF($D$4="","",IF($D$4='Class-10 Report'!$H$6,ROUNDUP('Class-10 Data entry'!R163,0),IF($D$4='Class-10 Report'!$I$6,ROUNDUP('Class-10 Data entry'!S163,0),IF($D$4='Class-10 Report'!$J$6,ROUNDUP('Class-10 Data entry'!T163,0),IF($D$4='Class-10 Report'!$K$6,ROUNDUP('Class-10 Data entry'!U163,0),IF($D$4='Class-10 Report'!$M$6,ROUNDUP('Class-10 Data entry'!W163,0),"")))))),"")</f>
        <v>0</v>
      </c>
    </row>
    <row r="162" spans="1:27" ht="15.75">
      <c r="A162" s="5" t="str">
        <f>IF('Class-10 Data entry'!A164="","",IF('Class-10 Data entry'!A164=0,"",'Class-10 Data entry'!A164))</f>
        <v/>
      </c>
      <c r="B162" s="5" t="str">
        <f>IF('Class-10 Data entry'!B164="","",'Class-10 Data entry'!B164)</f>
        <v/>
      </c>
      <c r="C162" s="45" t="str">
        <f>IF('Class-10 Data entry'!C164="","",UPPER('Class-10 Data entry'!C164))</f>
        <v/>
      </c>
      <c r="D162" s="5" t="str">
        <f>IF('Class-10 Data entry'!D164="","",'Class-10 Data entry'!D164)</f>
        <v/>
      </c>
      <c r="E162" s="5" t="str">
        <f>IF('Class-10 Data entry'!E164="","",'Class-10 Data entry'!E164)</f>
        <v/>
      </c>
      <c r="F162" s="5" t="str">
        <f>IF('Class-10 Data entry'!F164:H164="","",ROUNDUP(AVERAGE('Class-10 Data entry'!F164:H164)*45%,0))</f>
        <v/>
      </c>
      <c r="G162" s="5" t="str">
        <f>IF('Class-10 Data entry'!J164="","",ROUNDUP('Class-10 Data entry'!K164*25%,0))</f>
        <v/>
      </c>
      <c r="H162" s="5" t="str">
        <f t="shared" si="6"/>
        <v/>
      </c>
      <c r="I162" s="5" t="str">
        <f t="shared" si="7"/>
        <v/>
      </c>
      <c r="J162" s="53" t="str">
        <f t="shared" si="8"/>
        <v/>
      </c>
      <c r="Z162" s="15">
        <f>IFERROR(IF($D$4="","",IF($D$4='Class-10 Report'!$H$6,ROUNDUP('Class-10 Data entry'!L164,0),IF($D$4='Class-10 Report'!$I$6,ROUNDUP('Class-10 Data entry'!M164,0),IF($D$4='Class-10 Report'!$J$6,ROUNDUP('Class-10 Data entry'!N164,0),IF($D$4='Class-10 Report'!$K$6,ROUNDUP('Class-10 Data entry'!O164,0),IF($D$4='Class-10 Report'!$M$6,ROUNDUP('Class-10 Data entry'!Q164,0),"")))))),"")</f>
        <v>0</v>
      </c>
      <c r="AA162" s="15">
        <f>IFERROR(IF($D$4="","",IF($D$4='Class-10 Report'!$H$6,ROUNDUP('Class-10 Data entry'!R164,0),IF($D$4='Class-10 Report'!$I$6,ROUNDUP('Class-10 Data entry'!S164,0),IF($D$4='Class-10 Report'!$J$6,ROUNDUP('Class-10 Data entry'!T164,0),IF($D$4='Class-10 Report'!$K$6,ROUNDUP('Class-10 Data entry'!U164,0),IF($D$4='Class-10 Report'!$M$6,ROUNDUP('Class-10 Data entry'!W164,0),"")))))),"")</f>
        <v>0</v>
      </c>
    </row>
    <row r="163" spans="1:27" ht="15.75">
      <c r="A163" s="5" t="str">
        <f>IF('Class-10 Data entry'!A165="","",IF('Class-10 Data entry'!A165=0,"",'Class-10 Data entry'!A165))</f>
        <v/>
      </c>
      <c r="B163" s="5" t="str">
        <f>IF('Class-10 Data entry'!B165="","",'Class-10 Data entry'!B165)</f>
        <v/>
      </c>
      <c r="C163" s="45" t="str">
        <f>IF('Class-10 Data entry'!C165="","",UPPER('Class-10 Data entry'!C165))</f>
        <v/>
      </c>
      <c r="D163" s="5" t="str">
        <f>IF('Class-10 Data entry'!D165="","",'Class-10 Data entry'!D165)</f>
        <v/>
      </c>
      <c r="E163" s="5" t="str">
        <f>IF('Class-10 Data entry'!E165="","",'Class-10 Data entry'!E165)</f>
        <v/>
      </c>
      <c r="F163" s="5" t="str">
        <f>IF('Class-10 Data entry'!F165:H165="","",ROUNDUP(AVERAGE('Class-10 Data entry'!F165:H165)*45%,0))</f>
        <v/>
      </c>
      <c r="G163" s="5" t="str">
        <f>IF('Class-10 Data entry'!J165="","",ROUNDUP('Class-10 Data entry'!K165*25%,0))</f>
        <v/>
      </c>
      <c r="H163" s="5" t="str">
        <f t="shared" si="6"/>
        <v/>
      </c>
      <c r="I163" s="5" t="str">
        <f t="shared" si="7"/>
        <v/>
      </c>
      <c r="J163" s="53" t="str">
        <f t="shared" si="8"/>
        <v/>
      </c>
      <c r="Z163" s="15">
        <f>IFERROR(IF($D$4="","",IF($D$4='Class-10 Report'!$H$6,ROUNDUP('Class-10 Data entry'!L165,0),IF($D$4='Class-10 Report'!$I$6,ROUNDUP('Class-10 Data entry'!M165,0),IF($D$4='Class-10 Report'!$J$6,ROUNDUP('Class-10 Data entry'!N165,0),IF($D$4='Class-10 Report'!$K$6,ROUNDUP('Class-10 Data entry'!O165,0),IF($D$4='Class-10 Report'!$M$6,ROUNDUP('Class-10 Data entry'!Q165,0),"")))))),"")</f>
        <v>0</v>
      </c>
      <c r="AA163" s="15">
        <f>IFERROR(IF($D$4="","",IF($D$4='Class-10 Report'!$H$6,ROUNDUP('Class-10 Data entry'!R165,0),IF($D$4='Class-10 Report'!$I$6,ROUNDUP('Class-10 Data entry'!S165,0),IF($D$4='Class-10 Report'!$J$6,ROUNDUP('Class-10 Data entry'!T165,0),IF($D$4='Class-10 Report'!$K$6,ROUNDUP('Class-10 Data entry'!U165,0),IF($D$4='Class-10 Report'!$M$6,ROUNDUP('Class-10 Data entry'!W165,0),"")))))),"")</f>
        <v>0</v>
      </c>
    </row>
    <row r="164" spans="1:27" ht="15.75">
      <c r="A164" s="5" t="str">
        <f>IF('Class-10 Data entry'!A166="","",IF('Class-10 Data entry'!A166=0,"",'Class-10 Data entry'!A166))</f>
        <v/>
      </c>
      <c r="B164" s="5" t="str">
        <f>IF('Class-10 Data entry'!B166="","",'Class-10 Data entry'!B166)</f>
        <v/>
      </c>
      <c r="C164" s="45" t="str">
        <f>IF('Class-10 Data entry'!C166="","",UPPER('Class-10 Data entry'!C166))</f>
        <v/>
      </c>
      <c r="D164" s="5" t="str">
        <f>IF('Class-10 Data entry'!D166="","",'Class-10 Data entry'!D166)</f>
        <v/>
      </c>
      <c r="E164" s="5" t="str">
        <f>IF('Class-10 Data entry'!E166="","",'Class-10 Data entry'!E166)</f>
        <v/>
      </c>
      <c r="F164" s="5" t="str">
        <f>IF('Class-10 Data entry'!F166:H166="","",ROUNDUP(AVERAGE('Class-10 Data entry'!F166:H166)*45%,0))</f>
        <v/>
      </c>
      <c r="G164" s="5" t="str">
        <f>IF('Class-10 Data entry'!J166="","",ROUNDUP('Class-10 Data entry'!K166*25%,0))</f>
        <v/>
      </c>
      <c r="H164" s="5" t="str">
        <f t="shared" si="6"/>
        <v/>
      </c>
      <c r="I164" s="5" t="str">
        <f t="shared" si="7"/>
        <v/>
      </c>
      <c r="J164" s="53" t="str">
        <f t="shared" si="8"/>
        <v/>
      </c>
      <c r="Z164" s="15">
        <f>IFERROR(IF($D$4="","",IF($D$4='Class-10 Report'!$H$6,ROUNDUP('Class-10 Data entry'!L166,0),IF($D$4='Class-10 Report'!$I$6,ROUNDUP('Class-10 Data entry'!M166,0),IF($D$4='Class-10 Report'!$J$6,ROUNDUP('Class-10 Data entry'!N166,0),IF($D$4='Class-10 Report'!$K$6,ROUNDUP('Class-10 Data entry'!O166,0),IF($D$4='Class-10 Report'!$M$6,ROUNDUP('Class-10 Data entry'!Q166,0),"")))))),"")</f>
        <v>0</v>
      </c>
      <c r="AA164" s="15">
        <f>IFERROR(IF($D$4="","",IF($D$4='Class-10 Report'!$H$6,ROUNDUP('Class-10 Data entry'!R166,0),IF($D$4='Class-10 Report'!$I$6,ROUNDUP('Class-10 Data entry'!S166,0),IF($D$4='Class-10 Report'!$J$6,ROUNDUP('Class-10 Data entry'!T166,0),IF($D$4='Class-10 Report'!$K$6,ROUNDUP('Class-10 Data entry'!U166,0),IF($D$4='Class-10 Report'!$M$6,ROUNDUP('Class-10 Data entry'!W166,0),"")))))),"")</f>
        <v>0</v>
      </c>
    </row>
    <row r="165" spans="1:27" ht="15.75">
      <c r="A165" s="5" t="str">
        <f>IF('Class-10 Data entry'!A167="","",IF('Class-10 Data entry'!A167=0,"",'Class-10 Data entry'!A167))</f>
        <v/>
      </c>
      <c r="B165" s="5" t="str">
        <f>IF('Class-10 Data entry'!B167="","",'Class-10 Data entry'!B167)</f>
        <v/>
      </c>
      <c r="C165" s="45" t="str">
        <f>IF('Class-10 Data entry'!C167="","",UPPER('Class-10 Data entry'!C167))</f>
        <v/>
      </c>
      <c r="D165" s="5" t="str">
        <f>IF('Class-10 Data entry'!D167="","",'Class-10 Data entry'!D167)</f>
        <v/>
      </c>
      <c r="E165" s="5" t="str">
        <f>IF('Class-10 Data entry'!E167="","",'Class-10 Data entry'!E167)</f>
        <v/>
      </c>
      <c r="F165" s="5" t="str">
        <f>IF('Class-10 Data entry'!F167:H167="","",ROUNDUP(AVERAGE('Class-10 Data entry'!F167:H167)*45%,0))</f>
        <v/>
      </c>
      <c r="G165" s="5" t="str">
        <f>IF('Class-10 Data entry'!J167="","",ROUNDUP('Class-10 Data entry'!K167*25%,0))</f>
        <v/>
      </c>
      <c r="H165" s="5" t="str">
        <f t="shared" si="6"/>
        <v/>
      </c>
      <c r="I165" s="5" t="str">
        <f t="shared" si="7"/>
        <v/>
      </c>
      <c r="J165" s="53" t="str">
        <f t="shared" si="8"/>
        <v/>
      </c>
      <c r="Z165" s="15">
        <f>IFERROR(IF($D$4="","",IF($D$4='Class-10 Report'!$H$6,ROUNDUP('Class-10 Data entry'!L167,0),IF($D$4='Class-10 Report'!$I$6,ROUNDUP('Class-10 Data entry'!M167,0),IF($D$4='Class-10 Report'!$J$6,ROUNDUP('Class-10 Data entry'!N167,0),IF($D$4='Class-10 Report'!$K$6,ROUNDUP('Class-10 Data entry'!O167,0),IF($D$4='Class-10 Report'!$M$6,ROUNDUP('Class-10 Data entry'!Q167,0),"")))))),"")</f>
        <v>0</v>
      </c>
      <c r="AA165" s="15">
        <f>IFERROR(IF($D$4="","",IF($D$4='Class-10 Report'!$H$6,ROUNDUP('Class-10 Data entry'!R167,0),IF($D$4='Class-10 Report'!$I$6,ROUNDUP('Class-10 Data entry'!S167,0),IF($D$4='Class-10 Report'!$J$6,ROUNDUP('Class-10 Data entry'!T167,0),IF($D$4='Class-10 Report'!$K$6,ROUNDUP('Class-10 Data entry'!U167,0),IF($D$4='Class-10 Report'!$M$6,ROUNDUP('Class-10 Data entry'!W167,0),"")))))),"")</f>
        <v>0</v>
      </c>
    </row>
    <row r="166" spans="1:27" ht="15.75">
      <c r="A166" s="5" t="str">
        <f>IF('Class-10 Data entry'!A168="","",IF('Class-10 Data entry'!A168=0,"",'Class-10 Data entry'!A168))</f>
        <v/>
      </c>
      <c r="B166" s="5" t="str">
        <f>IF('Class-10 Data entry'!B168="","",'Class-10 Data entry'!B168)</f>
        <v/>
      </c>
      <c r="C166" s="45" t="str">
        <f>IF('Class-10 Data entry'!C168="","",UPPER('Class-10 Data entry'!C168))</f>
        <v/>
      </c>
      <c r="D166" s="5" t="str">
        <f>IF('Class-10 Data entry'!D168="","",'Class-10 Data entry'!D168)</f>
        <v/>
      </c>
      <c r="E166" s="5" t="str">
        <f>IF('Class-10 Data entry'!E168="","",'Class-10 Data entry'!E168)</f>
        <v/>
      </c>
      <c r="F166" s="5" t="str">
        <f>IF('Class-10 Data entry'!F168:H168="","",ROUNDUP(AVERAGE('Class-10 Data entry'!F168:H168)*45%,0))</f>
        <v/>
      </c>
      <c r="G166" s="5" t="str">
        <f>IF('Class-10 Data entry'!J168="","",ROUNDUP('Class-10 Data entry'!K168*25%,0))</f>
        <v/>
      </c>
      <c r="H166" s="5" t="str">
        <f t="shared" si="6"/>
        <v/>
      </c>
      <c r="I166" s="5" t="str">
        <f t="shared" si="7"/>
        <v/>
      </c>
      <c r="J166" s="53" t="str">
        <f t="shared" si="8"/>
        <v/>
      </c>
      <c r="Z166" s="15">
        <f>IFERROR(IF($D$4="","",IF($D$4='Class-10 Report'!$H$6,ROUNDUP('Class-10 Data entry'!L168,0),IF($D$4='Class-10 Report'!$I$6,ROUNDUP('Class-10 Data entry'!M168,0),IF($D$4='Class-10 Report'!$J$6,ROUNDUP('Class-10 Data entry'!N168,0),IF($D$4='Class-10 Report'!$K$6,ROUNDUP('Class-10 Data entry'!O168,0),IF($D$4='Class-10 Report'!$M$6,ROUNDUP('Class-10 Data entry'!Q168,0),"")))))),"")</f>
        <v>0</v>
      </c>
      <c r="AA166" s="15">
        <f>IFERROR(IF($D$4="","",IF($D$4='Class-10 Report'!$H$6,ROUNDUP('Class-10 Data entry'!R168,0),IF($D$4='Class-10 Report'!$I$6,ROUNDUP('Class-10 Data entry'!S168,0),IF($D$4='Class-10 Report'!$J$6,ROUNDUP('Class-10 Data entry'!T168,0),IF($D$4='Class-10 Report'!$K$6,ROUNDUP('Class-10 Data entry'!U168,0),IF($D$4='Class-10 Report'!$M$6,ROUNDUP('Class-10 Data entry'!W168,0),"")))))),"")</f>
        <v>0</v>
      </c>
    </row>
    <row r="167" spans="1:27" ht="15.75">
      <c r="A167" s="5" t="str">
        <f>IF('Class-10 Data entry'!A169="","",IF('Class-10 Data entry'!A169=0,"",'Class-10 Data entry'!A169))</f>
        <v/>
      </c>
      <c r="B167" s="5" t="str">
        <f>IF('Class-10 Data entry'!B169="","",'Class-10 Data entry'!B169)</f>
        <v/>
      </c>
      <c r="C167" s="45" t="str">
        <f>IF('Class-10 Data entry'!C169="","",UPPER('Class-10 Data entry'!C169))</f>
        <v/>
      </c>
      <c r="D167" s="5" t="str">
        <f>IF('Class-10 Data entry'!D169="","",'Class-10 Data entry'!D169)</f>
        <v/>
      </c>
      <c r="E167" s="5" t="str">
        <f>IF('Class-10 Data entry'!E169="","",'Class-10 Data entry'!E169)</f>
        <v/>
      </c>
      <c r="F167" s="5" t="str">
        <f>IF('Class-10 Data entry'!F169:H169="","",ROUNDUP(AVERAGE('Class-10 Data entry'!F169:H169)*45%,0))</f>
        <v/>
      </c>
      <c r="G167" s="5" t="str">
        <f>IF('Class-10 Data entry'!J169="","",ROUNDUP('Class-10 Data entry'!K169*25%,0))</f>
        <v/>
      </c>
      <c r="H167" s="5" t="str">
        <f t="shared" si="6"/>
        <v/>
      </c>
      <c r="I167" s="5" t="str">
        <f t="shared" si="7"/>
        <v/>
      </c>
      <c r="J167" s="53" t="str">
        <f t="shared" si="8"/>
        <v/>
      </c>
      <c r="Z167" s="15">
        <f>IFERROR(IF($D$4="","",IF($D$4='Class-10 Report'!$H$6,ROUNDUP('Class-10 Data entry'!L169,0),IF($D$4='Class-10 Report'!$I$6,ROUNDUP('Class-10 Data entry'!M169,0),IF($D$4='Class-10 Report'!$J$6,ROUNDUP('Class-10 Data entry'!N169,0),IF($D$4='Class-10 Report'!$K$6,ROUNDUP('Class-10 Data entry'!O169,0),IF($D$4='Class-10 Report'!$M$6,ROUNDUP('Class-10 Data entry'!Q169,0),"")))))),"")</f>
        <v>0</v>
      </c>
      <c r="AA167" s="15">
        <f>IFERROR(IF($D$4="","",IF($D$4='Class-10 Report'!$H$6,ROUNDUP('Class-10 Data entry'!R169,0),IF($D$4='Class-10 Report'!$I$6,ROUNDUP('Class-10 Data entry'!S169,0),IF($D$4='Class-10 Report'!$J$6,ROUNDUP('Class-10 Data entry'!T169,0),IF($D$4='Class-10 Report'!$K$6,ROUNDUP('Class-10 Data entry'!U169,0),IF($D$4='Class-10 Report'!$M$6,ROUNDUP('Class-10 Data entry'!W169,0),"")))))),"")</f>
        <v>0</v>
      </c>
    </row>
    <row r="168" spans="1:27" ht="15.75">
      <c r="A168" s="5" t="str">
        <f>IF('Class-10 Data entry'!A170="","",IF('Class-10 Data entry'!A170=0,"",'Class-10 Data entry'!A170))</f>
        <v/>
      </c>
      <c r="B168" s="5" t="str">
        <f>IF('Class-10 Data entry'!B170="","",'Class-10 Data entry'!B170)</f>
        <v/>
      </c>
      <c r="C168" s="45" t="str">
        <f>IF('Class-10 Data entry'!C170="","",UPPER('Class-10 Data entry'!C170))</f>
        <v/>
      </c>
      <c r="D168" s="5" t="str">
        <f>IF('Class-10 Data entry'!D170="","",'Class-10 Data entry'!D170)</f>
        <v/>
      </c>
      <c r="E168" s="5" t="str">
        <f>IF('Class-10 Data entry'!E170="","",'Class-10 Data entry'!E170)</f>
        <v/>
      </c>
      <c r="F168" s="5" t="str">
        <f>IF('Class-10 Data entry'!F170:H170="","",ROUNDUP(AVERAGE('Class-10 Data entry'!F170:H170)*45%,0))</f>
        <v/>
      </c>
      <c r="G168" s="5" t="str">
        <f>IF('Class-10 Data entry'!J170="","",ROUNDUP('Class-10 Data entry'!K170*25%,0))</f>
        <v/>
      </c>
      <c r="H168" s="5" t="str">
        <f t="shared" si="6"/>
        <v/>
      </c>
      <c r="I168" s="5" t="str">
        <f t="shared" si="7"/>
        <v/>
      </c>
      <c r="J168" s="53" t="str">
        <f t="shared" si="8"/>
        <v/>
      </c>
      <c r="Z168" s="15">
        <f>IFERROR(IF($D$4="","",IF($D$4='Class-10 Report'!$H$6,ROUNDUP('Class-10 Data entry'!L170,0),IF($D$4='Class-10 Report'!$I$6,ROUNDUP('Class-10 Data entry'!M170,0),IF($D$4='Class-10 Report'!$J$6,ROUNDUP('Class-10 Data entry'!N170,0),IF($D$4='Class-10 Report'!$K$6,ROUNDUP('Class-10 Data entry'!O170,0),IF($D$4='Class-10 Report'!$M$6,ROUNDUP('Class-10 Data entry'!Q170,0),"")))))),"")</f>
        <v>0</v>
      </c>
      <c r="AA168" s="15">
        <f>IFERROR(IF($D$4="","",IF($D$4='Class-10 Report'!$H$6,ROUNDUP('Class-10 Data entry'!R170,0),IF($D$4='Class-10 Report'!$I$6,ROUNDUP('Class-10 Data entry'!S170,0),IF($D$4='Class-10 Report'!$J$6,ROUNDUP('Class-10 Data entry'!T170,0),IF($D$4='Class-10 Report'!$K$6,ROUNDUP('Class-10 Data entry'!U170,0),IF($D$4='Class-10 Report'!$M$6,ROUNDUP('Class-10 Data entry'!W170,0),"")))))),"")</f>
        <v>0</v>
      </c>
    </row>
    <row r="169" spans="1:27" ht="15.75">
      <c r="A169" s="5" t="str">
        <f>IF('Class-10 Data entry'!A171="","",IF('Class-10 Data entry'!A171=0,"",'Class-10 Data entry'!A171))</f>
        <v/>
      </c>
      <c r="B169" s="5" t="str">
        <f>IF('Class-10 Data entry'!B171="","",'Class-10 Data entry'!B171)</f>
        <v/>
      </c>
      <c r="C169" s="45" t="str">
        <f>IF('Class-10 Data entry'!C171="","",UPPER('Class-10 Data entry'!C171))</f>
        <v/>
      </c>
      <c r="D169" s="5" t="str">
        <f>IF('Class-10 Data entry'!D171="","",'Class-10 Data entry'!D171)</f>
        <v/>
      </c>
      <c r="E169" s="5" t="str">
        <f>IF('Class-10 Data entry'!E171="","",'Class-10 Data entry'!E171)</f>
        <v/>
      </c>
      <c r="F169" s="5" t="str">
        <f>IF('Class-10 Data entry'!F171:H171="","",ROUNDUP(AVERAGE('Class-10 Data entry'!F171:H171)*45%,0))</f>
        <v/>
      </c>
      <c r="G169" s="5" t="str">
        <f>IF('Class-10 Data entry'!J171="","",ROUNDUP('Class-10 Data entry'!K171*25%,0))</f>
        <v/>
      </c>
      <c r="H169" s="5" t="str">
        <f t="shared" si="6"/>
        <v/>
      </c>
      <c r="I169" s="5" t="str">
        <f t="shared" si="7"/>
        <v/>
      </c>
      <c r="J169" s="53" t="str">
        <f t="shared" si="8"/>
        <v/>
      </c>
      <c r="Z169" s="15">
        <f>IFERROR(IF($D$4="","",IF($D$4='Class-10 Report'!$H$6,ROUNDUP('Class-10 Data entry'!L171,0),IF($D$4='Class-10 Report'!$I$6,ROUNDUP('Class-10 Data entry'!M171,0),IF($D$4='Class-10 Report'!$J$6,ROUNDUP('Class-10 Data entry'!N171,0),IF($D$4='Class-10 Report'!$K$6,ROUNDUP('Class-10 Data entry'!O171,0),IF($D$4='Class-10 Report'!$M$6,ROUNDUP('Class-10 Data entry'!Q171,0),"")))))),"")</f>
        <v>0</v>
      </c>
      <c r="AA169" s="15">
        <f>IFERROR(IF($D$4="","",IF($D$4='Class-10 Report'!$H$6,ROUNDUP('Class-10 Data entry'!R171,0),IF($D$4='Class-10 Report'!$I$6,ROUNDUP('Class-10 Data entry'!S171,0),IF($D$4='Class-10 Report'!$J$6,ROUNDUP('Class-10 Data entry'!T171,0),IF($D$4='Class-10 Report'!$K$6,ROUNDUP('Class-10 Data entry'!U171,0),IF($D$4='Class-10 Report'!$M$6,ROUNDUP('Class-10 Data entry'!W171,0),"")))))),"")</f>
        <v>0</v>
      </c>
    </row>
    <row r="170" spans="1:27" ht="15.75">
      <c r="A170" s="5" t="str">
        <f>IF('Class-10 Data entry'!A172="","",IF('Class-10 Data entry'!A172=0,"",'Class-10 Data entry'!A172))</f>
        <v/>
      </c>
      <c r="B170" s="5" t="str">
        <f>IF('Class-10 Data entry'!B172="","",'Class-10 Data entry'!B172)</f>
        <v/>
      </c>
      <c r="C170" s="45" t="str">
        <f>IF('Class-10 Data entry'!C172="","",UPPER('Class-10 Data entry'!C172))</f>
        <v/>
      </c>
      <c r="D170" s="5" t="str">
        <f>IF('Class-10 Data entry'!D172="","",'Class-10 Data entry'!D172)</f>
        <v/>
      </c>
      <c r="E170" s="5" t="str">
        <f>IF('Class-10 Data entry'!E172="","",'Class-10 Data entry'!E172)</f>
        <v/>
      </c>
      <c r="F170" s="5" t="str">
        <f>IF('Class-10 Data entry'!F172:H172="","",ROUNDUP(AVERAGE('Class-10 Data entry'!F172:H172)*45%,0))</f>
        <v/>
      </c>
      <c r="G170" s="5" t="str">
        <f>IF('Class-10 Data entry'!J172="","",ROUNDUP('Class-10 Data entry'!K172*25%,0))</f>
        <v/>
      </c>
      <c r="H170" s="5" t="str">
        <f t="shared" si="6"/>
        <v/>
      </c>
      <c r="I170" s="5" t="str">
        <f t="shared" si="7"/>
        <v/>
      </c>
      <c r="J170" s="53" t="str">
        <f t="shared" si="8"/>
        <v/>
      </c>
      <c r="Z170" s="15">
        <f>IFERROR(IF($D$4="","",IF($D$4='Class-10 Report'!$H$6,ROUNDUP('Class-10 Data entry'!L172,0),IF($D$4='Class-10 Report'!$I$6,ROUNDUP('Class-10 Data entry'!M172,0),IF($D$4='Class-10 Report'!$J$6,ROUNDUP('Class-10 Data entry'!N172,0),IF($D$4='Class-10 Report'!$K$6,ROUNDUP('Class-10 Data entry'!O172,0),IF($D$4='Class-10 Report'!$M$6,ROUNDUP('Class-10 Data entry'!Q172,0),"")))))),"")</f>
        <v>0</v>
      </c>
      <c r="AA170" s="15">
        <f>IFERROR(IF($D$4="","",IF($D$4='Class-10 Report'!$H$6,ROUNDUP('Class-10 Data entry'!R172,0),IF($D$4='Class-10 Report'!$I$6,ROUNDUP('Class-10 Data entry'!S172,0),IF($D$4='Class-10 Report'!$J$6,ROUNDUP('Class-10 Data entry'!T172,0),IF($D$4='Class-10 Report'!$K$6,ROUNDUP('Class-10 Data entry'!U172,0),IF($D$4='Class-10 Report'!$M$6,ROUNDUP('Class-10 Data entry'!W172,0),"")))))),"")</f>
        <v>0</v>
      </c>
    </row>
    <row r="171" spans="1:27" ht="15.75">
      <c r="A171" s="5" t="str">
        <f>IF('Class-10 Data entry'!A173="","",IF('Class-10 Data entry'!A173=0,"",'Class-10 Data entry'!A173))</f>
        <v/>
      </c>
      <c r="B171" s="5" t="str">
        <f>IF('Class-10 Data entry'!B173="","",'Class-10 Data entry'!B173)</f>
        <v/>
      </c>
      <c r="C171" s="45" t="str">
        <f>IF('Class-10 Data entry'!C173="","",UPPER('Class-10 Data entry'!C173))</f>
        <v/>
      </c>
      <c r="D171" s="5" t="str">
        <f>IF('Class-10 Data entry'!D173="","",'Class-10 Data entry'!D173)</f>
        <v/>
      </c>
      <c r="E171" s="5" t="str">
        <f>IF('Class-10 Data entry'!E173="","",'Class-10 Data entry'!E173)</f>
        <v/>
      </c>
      <c r="F171" s="5" t="str">
        <f>IF('Class-10 Data entry'!F173:H173="","",ROUNDUP(AVERAGE('Class-10 Data entry'!F173:H173)*45%,0))</f>
        <v/>
      </c>
      <c r="G171" s="5" t="str">
        <f>IF('Class-10 Data entry'!J173="","",ROUNDUP('Class-10 Data entry'!K173*25%,0))</f>
        <v/>
      </c>
      <c r="H171" s="5" t="str">
        <f t="shared" si="6"/>
        <v/>
      </c>
      <c r="I171" s="5" t="str">
        <f t="shared" si="7"/>
        <v/>
      </c>
      <c r="J171" s="53" t="str">
        <f t="shared" si="8"/>
        <v/>
      </c>
      <c r="Z171" s="15">
        <f>IFERROR(IF($D$4="","",IF($D$4='Class-10 Report'!$H$6,ROUNDUP('Class-10 Data entry'!L173,0),IF($D$4='Class-10 Report'!$I$6,ROUNDUP('Class-10 Data entry'!M173,0),IF($D$4='Class-10 Report'!$J$6,ROUNDUP('Class-10 Data entry'!N173,0),IF($D$4='Class-10 Report'!$K$6,ROUNDUP('Class-10 Data entry'!O173,0),IF($D$4='Class-10 Report'!$M$6,ROUNDUP('Class-10 Data entry'!Q173,0),"")))))),"")</f>
        <v>0</v>
      </c>
      <c r="AA171" s="15">
        <f>IFERROR(IF($D$4="","",IF($D$4='Class-10 Report'!$H$6,ROUNDUP('Class-10 Data entry'!R173,0),IF($D$4='Class-10 Report'!$I$6,ROUNDUP('Class-10 Data entry'!S173,0),IF($D$4='Class-10 Report'!$J$6,ROUNDUP('Class-10 Data entry'!T173,0),IF($D$4='Class-10 Report'!$K$6,ROUNDUP('Class-10 Data entry'!U173,0),IF($D$4='Class-10 Report'!$M$6,ROUNDUP('Class-10 Data entry'!W173,0),"")))))),"")</f>
        <v>0</v>
      </c>
    </row>
    <row r="172" spans="1:27" ht="15.75">
      <c r="A172" s="5" t="str">
        <f>IF('Class-10 Data entry'!A174="","",IF('Class-10 Data entry'!A174=0,"",'Class-10 Data entry'!A174))</f>
        <v/>
      </c>
      <c r="B172" s="5" t="str">
        <f>IF('Class-10 Data entry'!B174="","",'Class-10 Data entry'!B174)</f>
        <v/>
      </c>
      <c r="C172" s="45" t="str">
        <f>IF('Class-10 Data entry'!C174="","",UPPER('Class-10 Data entry'!C174))</f>
        <v/>
      </c>
      <c r="D172" s="5" t="str">
        <f>IF('Class-10 Data entry'!D174="","",'Class-10 Data entry'!D174)</f>
        <v/>
      </c>
      <c r="E172" s="5" t="str">
        <f>IF('Class-10 Data entry'!E174="","",'Class-10 Data entry'!E174)</f>
        <v/>
      </c>
      <c r="F172" s="5" t="str">
        <f>IF('Class-10 Data entry'!F174:H174="","",ROUNDUP(AVERAGE('Class-10 Data entry'!F174:H174)*45%,0))</f>
        <v/>
      </c>
      <c r="G172" s="5" t="str">
        <f>IF('Class-10 Data entry'!J174="","",ROUNDUP('Class-10 Data entry'!K174*25%,0))</f>
        <v/>
      </c>
      <c r="H172" s="5" t="str">
        <f t="shared" si="6"/>
        <v/>
      </c>
      <c r="I172" s="5" t="str">
        <f t="shared" si="7"/>
        <v/>
      </c>
      <c r="J172" s="53" t="str">
        <f t="shared" si="8"/>
        <v/>
      </c>
      <c r="Z172" s="15">
        <f>IFERROR(IF($D$4="","",IF($D$4='Class-10 Report'!$H$6,ROUNDUP('Class-10 Data entry'!L174,0),IF($D$4='Class-10 Report'!$I$6,ROUNDUP('Class-10 Data entry'!M174,0),IF($D$4='Class-10 Report'!$J$6,ROUNDUP('Class-10 Data entry'!N174,0),IF($D$4='Class-10 Report'!$K$6,ROUNDUP('Class-10 Data entry'!O174,0),IF($D$4='Class-10 Report'!$M$6,ROUNDUP('Class-10 Data entry'!Q174,0),"")))))),"")</f>
        <v>0</v>
      </c>
      <c r="AA172" s="15">
        <f>IFERROR(IF($D$4="","",IF($D$4='Class-10 Report'!$H$6,ROUNDUP('Class-10 Data entry'!R174,0),IF($D$4='Class-10 Report'!$I$6,ROUNDUP('Class-10 Data entry'!S174,0),IF($D$4='Class-10 Report'!$J$6,ROUNDUP('Class-10 Data entry'!T174,0),IF($D$4='Class-10 Report'!$K$6,ROUNDUP('Class-10 Data entry'!U174,0),IF($D$4='Class-10 Report'!$M$6,ROUNDUP('Class-10 Data entry'!W174,0),"")))))),"")</f>
        <v>0</v>
      </c>
    </row>
    <row r="173" spans="1:27" ht="15.75">
      <c r="A173" s="5" t="str">
        <f>IF('Class-10 Data entry'!A175="","",IF('Class-10 Data entry'!A175=0,"",'Class-10 Data entry'!A175))</f>
        <v/>
      </c>
      <c r="B173" s="5" t="str">
        <f>IF('Class-10 Data entry'!B175="","",'Class-10 Data entry'!B175)</f>
        <v/>
      </c>
      <c r="C173" s="45" t="str">
        <f>IF('Class-10 Data entry'!C175="","",UPPER('Class-10 Data entry'!C175))</f>
        <v/>
      </c>
      <c r="D173" s="5" t="str">
        <f>IF('Class-10 Data entry'!D175="","",'Class-10 Data entry'!D175)</f>
        <v/>
      </c>
      <c r="E173" s="5" t="str">
        <f>IF('Class-10 Data entry'!E175="","",'Class-10 Data entry'!E175)</f>
        <v/>
      </c>
      <c r="F173" s="5" t="str">
        <f>IF('Class-10 Data entry'!F175:H175="","",ROUNDUP(AVERAGE('Class-10 Data entry'!F175:H175)*45%,0))</f>
        <v/>
      </c>
      <c r="G173" s="5" t="str">
        <f>IF('Class-10 Data entry'!J175="","",ROUNDUP('Class-10 Data entry'!K175*25%,0))</f>
        <v/>
      </c>
      <c r="H173" s="5" t="str">
        <f t="shared" si="6"/>
        <v/>
      </c>
      <c r="I173" s="5" t="str">
        <f t="shared" si="7"/>
        <v/>
      </c>
      <c r="J173" s="53" t="str">
        <f t="shared" si="8"/>
        <v/>
      </c>
      <c r="Z173" s="15">
        <f>IFERROR(IF($D$4="","",IF($D$4='Class-10 Report'!$H$6,ROUNDUP('Class-10 Data entry'!L175,0),IF($D$4='Class-10 Report'!$I$6,ROUNDUP('Class-10 Data entry'!M175,0),IF($D$4='Class-10 Report'!$J$6,ROUNDUP('Class-10 Data entry'!N175,0),IF($D$4='Class-10 Report'!$K$6,ROUNDUP('Class-10 Data entry'!O175,0),IF($D$4='Class-10 Report'!$M$6,ROUNDUP('Class-10 Data entry'!Q175,0),"")))))),"")</f>
        <v>0</v>
      </c>
      <c r="AA173" s="15">
        <f>IFERROR(IF($D$4="","",IF($D$4='Class-10 Report'!$H$6,ROUNDUP('Class-10 Data entry'!R175,0),IF($D$4='Class-10 Report'!$I$6,ROUNDUP('Class-10 Data entry'!S175,0),IF($D$4='Class-10 Report'!$J$6,ROUNDUP('Class-10 Data entry'!T175,0),IF($D$4='Class-10 Report'!$K$6,ROUNDUP('Class-10 Data entry'!U175,0),IF($D$4='Class-10 Report'!$M$6,ROUNDUP('Class-10 Data entry'!W175,0),"")))))),"")</f>
        <v>0</v>
      </c>
    </row>
    <row r="174" spans="1:27" ht="15.75">
      <c r="A174" s="5" t="str">
        <f>IF('Class-10 Data entry'!A176="","",IF('Class-10 Data entry'!A176=0,"",'Class-10 Data entry'!A176))</f>
        <v/>
      </c>
      <c r="B174" s="5" t="str">
        <f>IF('Class-10 Data entry'!B176="","",'Class-10 Data entry'!B176)</f>
        <v/>
      </c>
      <c r="C174" s="45" t="str">
        <f>IF('Class-10 Data entry'!C176="","",UPPER('Class-10 Data entry'!C176))</f>
        <v/>
      </c>
      <c r="D174" s="5" t="str">
        <f>IF('Class-10 Data entry'!D176="","",'Class-10 Data entry'!D176)</f>
        <v/>
      </c>
      <c r="E174" s="5" t="str">
        <f>IF('Class-10 Data entry'!E176="","",'Class-10 Data entry'!E176)</f>
        <v/>
      </c>
      <c r="F174" s="5" t="str">
        <f>IF('Class-10 Data entry'!F176:H176="","",ROUNDUP(AVERAGE('Class-10 Data entry'!F176:H176)*45%,0))</f>
        <v/>
      </c>
      <c r="G174" s="5" t="str">
        <f>IF('Class-10 Data entry'!J176="","",ROUNDUP('Class-10 Data entry'!K176*25%,0))</f>
        <v/>
      </c>
      <c r="H174" s="5" t="str">
        <f t="shared" si="6"/>
        <v/>
      </c>
      <c r="I174" s="5" t="str">
        <f t="shared" si="7"/>
        <v/>
      </c>
      <c r="J174" s="53" t="str">
        <f t="shared" si="8"/>
        <v/>
      </c>
      <c r="Z174" s="15">
        <f>IFERROR(IF($D$4="","",IF($D$4='Class-10 Report'!$H$6,ROUNDUP('Class-10 Data entry'!L176,0),IF($D$4='Class-10 Report'!$I$6,ROUNDUP('Class-10 Data entry'!M176,0),IF($D$4='Class-10 Report'!$J$6,ROUNDUP('Class-10 Data entry'!N176,0),IF($D$4='Class-10 Report'!$K$6,ROUNDUP('Class-10 Data entry'!O176,0),IF($D$4='Class-10 Report'!$M$6,ROUNDUP('Class-10 Data entry'!Q176,0),"")))))),"")</f>
        <v>0</v>
      </c>
      <c r="AA174" s="15">
        <f>IFERROR(IF($D$4="","",IF($D$4='Class-10 Report'!$H$6,ROUNDUP('Class-10 Data entry'!R176,0),IF($D$4='Class-10 Report'!$I$6,ROUNDUP('Class-10 Data entry'!S176,0),IF($D$4='Class-10 Report'!$J$6,ROUNDUP('Class-10 Data entry'!T176,0),IF($D$4='Class-10 Report'!$K$6,ROUNDUP('Class-10 Data entry'!U176,0),IF($D$4='Class-10 Report'!$M$6,ROUNDUP('Class-10 Data entry'!W176,0),"")))))),"")</f>
        <v>0</v>
      </c>
    </row>
    <row r="175" spans="1:27" ht="15.75">
      <c r="A175" s="5" t="str">
        <f>IF('Class-10 Data entry'!A177="","",IF('Class-10 Data entry'!A177=0,"",'Class-10 Data entry'!A177))</f>
        <v/>
      </c>
      <c r="B175" s="5" t="str">
        <f>IF('Class-10 Data entry'!B177="","",'Class-10 Data entry'!B177)</f>
        <v/>
      </c>
      <c r="C175" s="45" t="str">
        <f>IF('Class-10 Data entry'!C177="","",UPPER('Class-10 Data entry'!C177))</f>
        <v/>
      </c>
      <c r="D175" s="5" t="str">
        <f>IF('Class-10 Data entry'!D177="","",'Class-10 Data entry'!D177)</f>
        <v/>
      </c>
      <c r="E175" s="5" t="str">
        <f>IF('Class-10 Data entry'!E177="","",'Class-10 Data entry'!E177)</f>
        <v/>
      </c>
      <c r="F175" s="5" t="str">
        <f>IF('Class-10 Data entry'!F177:H177="","",ROUNDUP(AVERAGE('Class-10 Data entry'!F177:H177)*45%,0))</f>
        <v/>
      </c>
      <c r="G175" s="5" t="str">
        <f>IF('Class-10 Data entry'!J177="","",ROUNDUP('Class-10 Data entry'!K177*25%,0))</f>
        <v/>
      </c>
      <c r="H175" s="5" t="str">
        <f t="shared" si="6"/>
        <v/>
      </c>
      <c r="I175" s="5" t="str">
        <f t="shared" si="7"/>
        <v/>
      </c>
      <c r="J175" s="53" t="str">
        <f t="shared" si="8"/>
        <v/>
      </c>
      <c r="Z175" s="15">
        <f>IFERROR(IF($D$4="","",IF($D$4='Class-10 Report'!$H$6,ROUNDUP('Class-10 Data entry'!L177,0),IF($D$4='Class-10 Report'!$I$6,ROUNDUP('Class-10 Data entry'!M177,0),IF($D$4='Class-10 Report'!$J$6,ROUNDUP('Class-10 Data entry'!N177,0),IF($D$4='Class-10 Report'!$K$6,ROUNDUP('Class-10 Data entry'!O177,0),IF($D$4='Class-10 Report'!$M$6,ROUNDUP('Class-10 Data entry'!Q177,0),"")))))),"")</f>
        <v>0</v>
      </c>
      <c r="AA175" s="15">
        <f>IFERROR(IF($D$4="","",IF($D$4='Class-10 Report'!$H$6,ROUNDUP('Class-10 Data entry'!R177,0),IF($D$4='Class-10 Report'!$I$6,ROUNDUP('Class-10 Data entry'!S177,0),IF($D$4='Class-10 Report'!$J$6,ROUNDUP('Class-10 Data entry'!T177,0),IF($D$4='Class-10 Report'!$K$6,ROUNDUP('Class-10 Data entry'!U177,0),IF($D$4='Class-10 Report'!$M$6,ROUNDUP('Class-10 Data entry'!W177,0),"")))))),"")</f>
        <v>0</v>
      </c>
    </row>
    <row r="176" spans="1:27" ht="15.75">
      <c r="A176" s="5" t="str">
        <f>IF('Class-10 Data entry'!A178="","",IF('Class-10 Data entry'!A178=0,"",'Class-10 Data entry'!A178))</f>
        <v/>
      </c>
      <c r="B176" s="5" t="str">
        <f>IF('Class-10 Data entry'!B178="","",'Class-10 Data entry'!B178)</f>
        <v/>
      </c>
      <c r="C176" s="45" t="str">
        <f>IF('Class-10 Data entry'!C178="","",UPPER('Class-10 Data entry'!C178))</f>
        <v/>
      </c>
      <c r="D176" s="5" t="str">
        <f>IF('Class-10 Data entry'!D178="","",'Class-10 Data entry'!D178)</f>
        <v/>
      </c>
      <c r="E176" s="5" t="str">
        <f>IF('Class-10 Data entry'!E178="","",'Class-10 Data entry'!E178)</f>
        <v/>
      </c>
      <c r="F176" s="5" t="str">
        <f>IF('Class-10 Data entry'!F178:H178="","",ROUNDUP(AVERAGE('Class-10 Data entry'!F178:H178)*45%,0))</f>
        <v/>
      </c>
      <c r="G176" s="5" t="str">
        <f>IF('Class-10 Data entry'!J178="","",ROUNDUP('Class-10 Data entry'!K178*25%,0))</f>
        <v/>
      </c>
      <c r="H176" s="5" t="str">
        <f t="shared" si="6"/>
        <v/>
      </c>
      <c r="I176" s="5" t="str">
        <f t="shared" si="7"/>
        <v/>
      </c>
      <c r="J176" s="53" t="str">
        <f t="shared" si="8"/>
        <v/>
      </c>
      <c r="Z176" s="15">
        <f>IFERROR(IF($D$4="","",IF($D$4='Class-10 Report'!$H$6,ROUNDUP('Class-10 Data entry'!L178,0),IF($D$4='Class-10 Report'!$I$6,ROUNDUP('Class-10 Data entry'!M178,0),IF($D$4='Class-10 Report'!$J$6,ROUNDUP('Class-10 Data entry'!N178,0),IF($D$4='Class-10 Report'!$K$6,ROUNDUP('Class-10 Data entry'!O178,0),IF($D$4='Class-10 Report'!$M$6,ROUNDUP('Class-10 Data entry'!Q178,0),"")))))),"")</f>
        <v>0</v>
      </c>
      <c r="AA176" s="15">
        <f>IFERROR(IF($D$4="","",IF($D$4='Class-10 Report'!$H$6,ROUNDUP('Class-10 Data entry'!R178,0),IF($D$4='Class-10 Report'!$I$6,ROUNDUP('Class-10 Data entry'!S178,0),IF($D$4='Class-10 Report'!$J$6,ROUNDUP('Class-10 Data entry'!T178,0),IF($D$4='Class-10 Report'!$K$6,ROUNDUP('Class-10 Data entry'!U178,0),IF($D$4='Class-10 Report'!$M$6,ROUNDUP('Class-10 Data entry'!W178,0),"")))))),"")</f>
        <v>0</v>
      </c>
    </row>
    <row r="177" spans="1:27" ht="15.75">
      <c r="A177" s="5" t="str">
        <f>IF('Class-10 Data entry'!A179="","",IF('Class-10 Data entry'!A179=0,"",'Class-10 Data entry'!A179))</f>
        <v/>
      </c>
      <c r="B177" s="5" t="str">
        <f>IF('Class-10 Data entry'!B179="","",'Class-10 Data entry'!B179)</f>
        <v/>
      </c>
      <c r="C177" s="45" t="str">
        <f>IF('Class-10 Data entry'!C179="","",UPPER('Class-10 Data entry'!C179))</f>
        <v/>
      </c>
      <c r="D177" s="5" t="str">
        <f>IF('Class-10 Data entry'!D179="","",'Class-10 Data entry'!D179)</f>
        <v/>
      </c>
      <c r="E177" s="5" t="str">
        <f>IF('Class-10 Data entry'!E179="","",'Class-10 Data entry'!E179)</f>
        <v/>
      </c>
      <c r="F177" s="5" t="str">
        <f>IF('Class-10 Data entry'!F179:H179="","",ROUNDUP(AVERAGE('Class-10 Data entry'!F179:H179)*45%,0))</f>
        <v/>
      </c>
      <c r="G177" s="5" t="str">
        <f>IF('Class-10 Data entry'!J179="","",ROUNDUP('Class-10 Data entry'!K179*25%,0))</f>
        <v/>
      </c>
      <c r="H177" s="5" t="str">
        <f t="shared" si="6"/>
        <v/>
      </c>
      <c r="I177" s="5" t="str">
        <f t="shared" si="7"/>
        <v/>
      </c>
      <c r="J177" s="53" t="str">
        <f t="shared" si="8"/>
        <v/>
      </c>
      <c r="Z177" s="15">
        <f>IFERROR(IF($D$4="","",IF($D$4='Class-10 Report'!$H$6,ROUNDUP('Class-10 Data entry'!L179,0),IF($D$4='Class-10 Report'!$I$6,ROUNDUP('Class-10 Data entry'!M179,0),IF($D$4='Class-10 Report'!$J$6,ROUNDUP('Class-10 Data entry'!N179,0),IF($D$4='Class-10 Report'!$K$6,ROUNDUP('Class-10 Data entry'!O179,0),IF($D$4='Class-10 Report'!$M$6,ROUNDUP('Class-10 Data entry'!Q179,0),"")))))),"")</f>
        <v>0</v>
      </c>
      <c r="AA177" s="15">
        <f>IFERROR(IF($D$4="","",IF($D$4='Class-10 Report'!$H$6,ROUNDUP('Class-10 Data entry'!R179,0),IF($D$4='Class-10 Report'!$I$6,ROUNDUP('Class-10 Data entry'!S179,0),IF($D$4='Class-10 Report'!$J$6,ROUNDUP('Class-10 Data entry'!T179,0),IF($D$4='Class-10 Report'!$K$6,ROUNDUP('Class-10 Data entry'!U179,0),IF($D$4='Class-10 Report'!$M$6,ROUNDUP('Class-10 Data entry'!W179,0),"")))))),"")</f>
        <v>0</v>
      </c>
    </row>
    <row r="178" spans="1:27" ht="15.75">
      <c r="A178" s="5" t="str">
        <f>IF('Class-10 Data entry'!A180="","",IF('Class-10 Data entry'!A180=0,"",'Class-10 Data entry'!A180))</f>
        <v/>
      </c>
      <c r="B178" s="5" t="str">
        <f>IF('Class-10 Data entry'!B180="","",'Class-10 Data entry'!B180)</f>
        <v/>
      </c>
      <c r="C178" s="45" t="str">
        <f>IF('Class-10 Data entry'!C180="","",UPPER('Class-10 Data entry'!C180))</f>
        <v/>
      </c>
      <c r="D178" s="5" t="str">
        <f>IF('Class-10 Data entry'!D180="","",'Class-10 Data entry'!D180)</f>
        <v/>
      </c>
      <c r="E178" s="5" t="str">
        <f>IF('Class-10 Data entry'!E180="","",'Class-10 Data entry'!E180)</f>
        <v/>
      </c>
      <c r="F178" s="5" t="str">
        <f>IF('Class-10 Data entry'!F180:H180="","",ROUNDUP(AVERAGE('Class-10 Data entry'!F180:H180)*45%,0))</f>
        <v/>
      </c>
      <c r="G178" s="5" t="str">
        <f>IF('Class-10 Data entry'!J180="","",ROUNDUP('Class-10 Data entry'!K180*25%,0))</f>
        <v/>
      </c>
      <c r="H178" s="5" t="str">
        <f t="shared" si="6"/>
        <v/>
      </c>
      <c r="I178" s="5" t="str">
        <f t="shared" si="7"/>
        <v/>
      </c>
      <c r="J178" s="53" t="str">
        <f t="shared" si="8"/>
        <v/>
      </c>
      <c r="Z178" s="15">
        <f>IFERROR(IF($D$4="","",IF($D$4='Class-10 Report'!$H$6,ROUNDUP('Class-10 Data entry'!L180,0),IF($D$4='Class-10 Report'!$I$6,ROUNDUP('Class-10 Data entry'!M180,0),IF($D$4='Class-10 Report'!$J$6,ROUNDUP('Class-10 Data entry'!N180,0),IF($D$4='Class-10 Report'!$K$6,ROUNDUP('Class-10 Data entry'!O180,0),IF($D$4='Class-10 Report'!$M$6,ROUNDUP('Class-10 Data entry'!Q180,0),"")))))),"")</f>
        <v>0</v>
      </c>
      <c r="AA178" s="15">
        <f>IFERROR(IF($D$4="","",IF($D$4='Class-10 Report'!$H$6,ROUNDUP('Class-10 Data entry'!R180,0),IF($D$4='Class-10 Report'!$I$6,ROUNDUP('Class-10 Data entry'!S180,0),IF($D$4='Class-10 Report'!$J$6,ROUNDUP('Class-10 Data entry'!T180,0),IF($D$4='Class-10 Report'!$K$6,ROUNDUP('Class-10 Data entry'!U180,0),IF($D$4='Class-10 Report'!$M$6,ROUNDUP('Class-10 Data entry'!W180,0),"")))))),"")</f>
        <v>0</v>
      </c>
    </row>
    <row r="179" spans="1:27" ht="15.75">
      <c r="A179" s="5" t="str">
        <f>IF('Class-10 Data entry'!A181="","",IF('Class-10 Data entry'!A181=0,"",'Class-10 Data entry'!A181))</f>
        <v/>
      </c>
      <c r="B179" s="5" t="str">
        <f>IF('Class-10 Data entry'!B181="","",'Class-10 Data entry'!B181)</f>
        <v/>
      </c>
      <c r="C179" s="45" t="str">
        <f>IF('Class-10 Data entry'!C181="","",UPPER('Class-10 Data entry'!C181))</f>
        <v/>
      </c>
      <c r="D179" s="5" t="str">
        <f>IF('Class-10 Data entry'!D181="","",'Class-10 Data entry'!D181)</f>
        <v/>
      </c>
      <c r="E179" s="5" t="str">
        <f>IF('Class-10 Data entry'!E181="","",'Class-10 Data entry'!E181)</f>
        <v/>
      </c>
      <c r="F179" s="5" t="str">
        <f>IF('Class-10 Data entry'!F181:H181="","",ROUNDUP(AVERAGE('Class-10 Data entry'!F181:H181)*45%,0))</f>
        <v/>
      </c>
      <c r="G179" s="5" t="str">
        <f>IF('Class-10 Data entry'!J181="","",ROUNDUP('Class-10 Data entry'!K181*25%,0))</f>
        <v/>
      </c>
      <c r="H179" s="5" t="str">
        <f t="shared" si="6"/>
        <v/>
      </c>
      <c r="I179" s="5" t="str">
        <f t="shared" si="7"/>
        <v/>
      </c>
      <c r="J179" s="53" t="str">
        <f t="shared" si="8"/>
        <v/>
      </c>
      <c r="Z179" s="15">
        <f>IFERROR(IF($D$4="","",IF($D$4='Class-10 Report'!$H$6,ROUNDUP('Class-10 Data entry'!L181,0),IF($D$4='Class-10 Report'!$I$6,ROUNDUP('Class-10 Data entry'!M181,0),IF($D$4='Class-10 Report'!$J$6,ROUNDUP('Class-10 Data entry'!N181,0),IF($D$4='Class-10 Report'!$K$6,ROUNDUP('Class-10 Data entry'!O181,0),IF($D$4='Class-10 Report'!$M$6,ROUNDUP('Class-10 Data entry'!Q181,0),"")))))),"")</f>
        <v>0</v>
      </c>
      <c r="AA179" s="15">
        <f>IFERROR(IF($D$4="","",IF($D$4='Class-10 Report'!$H$6,ROUNDUP('Class-10 Data entry'!R181,0),IF($D$4='Class-10 Report'!$I$6,ROUNDUP('Class-10 Data entry'!S181,0),IF($D$4='Class-10 Report'!$J$6,ROUNDUP('Class-10 Data entry'!T181,0),IF($D$4='Class-10 Report'!$K$6,ROUNDUP('Class-10 Data entry'!U181,0),IF($D$4='Class-10 Report'!$M$6,ROUNDUP('Class-10 Data entry'!W181,0),"")))))),"")</f>
        <v>0</v>
      </c>
    </row>
    <row r="180" spans="1:27" ht="15.75">
      <c r="A180" s="5" t="str">
        <f>IF('Class-10 Data entry'!A182="","",IF('Class-10 Data entry'!A182=0,"",'Class-10 Data entry'!A182))</f>
        <v/>
      </c>
      <c r="B180" s="5" t="str">
        <f>IF('Class-10 Data entry'!B182="","",'Class-10 Data entry'!B182)</f>
        <v/>
      </c>
      <c r="C180" s="45" t="str">
        <f>IF('Class-10 Data entry'!C182="","",UPPER('Class-10 Data entry'!C182))</f>
        <v/>
      </c>
      <c r="D180" s="5" t="str">
        <f>IF('Class-10 Data entry'!D182="","",'Class-10 Data entry'!D182)</f>
        <v/>
      </c>
      <c r="E180" s="5" t="str">
        <f>IF('Class-10 Data entry'!E182="","",'Class-10 Data entry'!E182)</f>
        <v/>
      </c>
      <c r="F180" s="5" t="str">
        <f>IF('Class-10 Data entry'!F182:H182="","",ROUNDUP(AVERAGE('Class-10 Data entry'!F182:H182)*45%,0))</f>
        <v/>
      </c>
      <c r="G180" s="5" t="str">
        <f>IF('Class-10 Data entry'!J182="","",ROUNDUP('Class-10 Data entry'!K182*25%,0))</f>
        <v/>
      </c>
      <c r="H180" s="5" t="str">
        <f t="shared" si="6"/>
        <v/>
      </c>
      <c r="I180" s="5" t="str">
        <f t="shared" si="7"/>
        <v/>
      </c>
      <c r="J180" s="53" t="str">
        <f t="shared" si="8"/>
        <v/>
      </c>
      <c r="Z180" s="15">
        <f>IFERROR(IF($D$4="","",IF($D$4='Class-10 Report'!$H$6,ROUNDUP('Class-10 Data entry'!L182,0),IF($D$4='Class-10 Report'!$I$6,ROUNDUP('Class-10 Data entry'!M182,0),IF($D$4='Class-10 Report'!$J$6,ROUNDUP('Class-10 Data entry'!N182,0),IF($D$4='Class-10 Report'!$K$6,ROUNDUP('Class-10 Data entry'!O182,0),IF($D$4='Class-10 Report'!$M$6,ROUNDUP('Class-10 Data entry'!Q182,0),"")))))),"")</f>
        <v>0</v>
      </c>
      <c r="AA180" s="15">
        <f>IFERROR(IF($D$4="","",IF($D$4='Class-10 Report'!$H$6,ROUNDUP('Class-10 Data entry'!R182,0),IF($D$4='Class-10 Report'!$I$6,ROUNDUP('Class-10 Data entry'!S182,0),IF($D$4='Class-10 Report'!$J$6,ROUNDUP('Class-10 Data entry'!T182,0),IF($D$4='Class-10 Report'!$K$6,ROUNDUP('Class-10 Data entry'!U182,0),IF($D$4='Class-10 Report'!$M$6,ROUNDUP('Class-10 Data entry'!W182,0),"")))))),"")</f>
        <v>0</v>
      </c>
    </row>
    <row r="181" spans="1:27" ht="15.75">
      <c r="A181" s="5" t="str">
        <f>IF('Class-10 Data entry'!A183="","",IF('Class-10 Data entry'!A183=0,"",'Class-10 Data entry'!A183))</f>
        <v/>
      </c>
      <c r="B181" s="5" t="str">
        <f>IF('Class-10 Data entry'!B183="","",'Class-10 Data entry'!B183)</f>
        <v/>
      </c>
      <c r="C181" s="45" t="str">
        <f>IF('Class-10 Data entry'!C183="","",UPPER('Class-10 Data entry'!C183))</f>
        <v/>
      </c>
      <c r="D181" s="5" t="str">
        <f>IF('Class-10 Data entry'!D183="","",'Class-10 Data entry'!D183)</f>
        <v/>
      </c>
      <c r="E181" s="5" t="str">
        <f>IF('Class-10 Data entry'!E183="","",'Class-10 Data entry'!E183)</f>
        <v/>
      </c>
      <c r="F181" s="5" t="str">
        <f>IF('Class-10 Data entry'!F183:H183="","",ROUNDUP(AVERAGE('Class-10 Data entry'!F183:H183)*45%,0))</f>
        <v/>
      </c>
      <c r="G181" s="5" t="str">
        <f>IF('Class-10 Data entry'!J183="","",ROUNDUP('Class-10 Data entry'!K183*25%,0))</f>
        <v/>
      </c>
      <c r="H181" s="5" t="str">
        <f t="shared" si="6"/>
        <v/>
      </c>
      <c r="I181" s="5" t="str">
        <f t="shared" si="7"/>
        <v/>
      </c>
      <c r="J181" s="53" t="str">
        <f t="shared" si="8"/>
        <v/>
      </c>
      <c r="Z181" s="15">
        <f>IFERROR(IF($D$4="","",IF($D$4='Class-10 Report'!$H$6,ROUNDUP('Class-10 Data entry'!L183,0),IF($D$4='Class-10 Report'!$I$6,ROUNDUP('Class-10 Data entry'!M183,0),IF($D$4='Class-10 Report'!$J$6,ROUNDUP('Class-10 Data entry'!N183,0),IF($D$4='Class-10 Report'!$K$6,ROUNDUP('Class-10 Data entry'!O183,0),IF($D$4='Class-10 Report'!$M$6,ROUNDUP('Class-10 Data entry'!Q183,0),"")))))),"")</f>
        <v>0</v>
      </c>
      <c r="AA181" s="15">
        <f>IFERROR(IF($D$4="","",IF($D$4='Class-10 Report'!$H$6,ROUNDUP('Class-10 Data entry'!R183,0),IF($D$4='Class-10 Report'!$I$6,ROUNDUP('Class-10 Data entry'!S183,0),IF($D$4='Class-10 Report'!$J$6,ROUNDUP('Class-10 Data entry'!T183,0),IF($D$4='Class-10 Report'!$K$6,ROUNDUP('Class-10 Data entry'!U183,0),IF($D$4='Class-10 Report'!$M$6,ROUNDUP('Class-10 Data entry'!W183,0),"")))))),"")</f>
        <v>0</v>
      </c>
    </row>
    <row r="182" spans="1:27" ht="15.75">
      <c r="A182" s="5" t="str">
        <f>IF('Class-10 Data entry'!A184="","",IF('Class-10 Data entry'!A184=0,"",'Class-10 Data entry'!A184))</f>
        <v/>
      </c>
      <c r="B182" s="5" t="str">
        <f>IF('Class-10 Data entry'!B184="","",'Class-10 Data entry'!B184)</f>
        <v/>
      </c>
      <c r="C182" s="45" t="str">
        <f>IF('Class-10 Data entry'!C184="","",UPPER('Class-10 Data entry'!C184))</f>
        <v/>
      </c>
      <c r="D182" s="5" t="str">
        <f>IF('Class-10 Data entry'!D184="","",'Class-10 Data entry'!D184)</f>
        <v/>
      </c>
      <c r="E182" s="5" t="str">
        <f>IF('Class-10 Data entry'!E184="","",'Class-10 Data entry'!E184)</f>
        <v/>
      </c>
      <c r="F182" s="5" t="str">
        <f>IF('Class-10 Data entry'!F184:H184="","",ROUNDUP(AVERAGE('Class-10 Data entry'!F184:H184)*45%,0))</f>
        <v/>
      </c>
      <c r="G182" s="5" t="str">
        <f>IF('Class-10 Data entry'!J184="","",ROUNDUP('Class-10 Data entry'!K184*25%,0))</f>
        <v/>
      </c>
      <c r="H182" s="5" t="str">
        <f t="shared" si="6"/>
        <v/>
      </c>
      <c r="I182" s="5" t="str">
        <f t="shared" si="7"/>
        <v/>
      </c>
      <c r="J182" s="53" t="str">
        <f t="shared" si="8"/>
        <v/>
      </c>
      <c r="Z182" s="15">
        <f>IFERROR(IF($D$4="","",IF($D$4='Class-10 Report'!$H$6,ROUNDUP('Class-10 Data entry'!L184,0),IF($D$4='Class-10 Report'!$I$6,ROUNDUP('Class-10 Data entry'!M184,0),IF($D$4='Class-10 Report'!$J$6,ROUNDUP('Class-10 Data entry'!N184,0),IF($D$4='Class-10 Report'!$K$6,ROUNDUP('Class-10 Data entry'!O184,0),IF($D$4='Class-10 Report'!$M$6,ROUNDUP('Class-10 Data entry'!Q184,0),"")))))),"")</f>
        <v>0</v>
      </c>
      <c r="AA182" s="15">
        <f>IFERROR(IF($D$4="","",IF($D$4='Class-10 Report'!$H$6,ROUNDUP('Class-10 Data entry'!R184,0),IF($D$4='Class-10 Report'!$I$6,ROUNDUP('Class-10 Data entry'!S184,0),IF($D$4='Class-10 Report'!$J$6,ROUNDUP('Class-10 Data entry'!T184,0),IF($D$4='Class-10 Report'!$K$6,ROUNDUP('Class-10 Data entry'!U184,0),IF($D$4='Class-10 Report'!$M$6,ROUNDUP('Class-10 Data entry'!W184,0),"")))))),"")</f>
        <v>0</v>
      </c>
    </row>
    <row r="183" spans="1:27" ht="15.75">
      <c r="A183" s="5" t="str">
        <f>IF('Class-10 Data entry'!A185="","",IF('Class-10 Data entry'!A185=0,"",'Class-10 Data entry'!A185))</f>
        <v/>
      </c>
      <c r="B183" s="5" t="str">
        <f>IF('Class-10 Data entry'!B185="","",'Class-10 Data entry'!B185)</f>
        <v/>
      </c>
      <c r="C183" s="45" t="str">
        <f>IF('Class-10 Data entry'!C185="","",UPPER('Class-10 Data entry'!C185))</f>
        <v/>
      </c>
      <c r="D183" s="5" t="str">
        <f>IF('Class-10 Data entry'!D185="","",'Class-10 Data entry'!D185)</f>
        <v/>
      </c>
      <c r="E183" s="5" t="str">
        <f>IF('Class-10 Data entry'!E185="","",'Class-10 Data entry'!E185)</f>
        <v/>
      </c>
      <c r="F183" s="5" t="str">
        <f>IF('Class-10 Data entry'!F185:H185="","",ROUNDUP(AVERAGE('Class-10 Data entry'!F185:H185)*45%,0))</f>
        <v/>
      </c>
      <c r="G183" s="5" t="str">
        <f>IF('Class-10 Data entry'!J185="","",ROUNDUP('Class-10 Data entry'!K185*25%,0))</f>
        <v/>
      </c>
      <c r="H183" s="5" t="str">
        <f t="shared" si="6"/>
        <v/>
      </c>
      <c r="I183" s="5" t="str">
        <f t="shared" si="7"/>
        <v/>
      </c>
      <c r="J183" s="53" t="str">
        <f t="shared" si="8"/>
        <v/>
      </c>
      <c r="Z183" s="15">
        <f>IFERROR(IF($D$4="","",IF($D$4='Class-10 Report'!$H$6,ROUNDUP('Class-10 Data entry'!L185,0),IF($D$4='Class-10 Report'!$I$6,ROUNDUP('Class-10 Data entry'!M185,0),IF($D$4='Class-10 Report'!$J$6,ROUNDUP('Class-10 Data entry'!N185,0),IF($D$4='Class-10 Report'!$K$6,ROUNDUP('Class-10 Data entry'!O185,0),IF($D$4='Class-10 Report'!$M$6,ROUNDUP('Class-10 Data entry'!Q185,0),"")))))),"")</f>
        <v>0</v>
      </c>
      <c r="AA183" s="15">
        <f>IFERROR(IF($D$4="","",IF($D$4='Class-10 Report'!$H$6,ROUNDUP('Class-10 Data entry'!R185,0),IF($D$4='Class-10 Report'!$I$6,ROUNDUP('Class-10 Data entry'!S185,0),IF($D$4='Class-10 Report'!$J$6,ROUNDUP('Class-10 Data entry'!T185,0),IF($D$4='Class-10 Report'!$K$6,ROUNDUP('Class-10 Data entry'!U185,0),IF($D$4='Class-10 Report'!$M$6,ROUNDUP('Class-10 Data entry'!W185,0),"")))))),"")</f>
        <v>0</v>
      </c>
    </row>
    <row r="184" spans="1:27" ht="15.75">
      <c r="A184" s="5" t="str">
        <f>IF('Class-10 Data entry'!A186="","",IF('Class-10 Data entry'!A186=0,"",'Class-10 Data entry'!A186))</f>
        <v/>
      </c>
      <c r="B184" s="5" t="str">
        <f>IF('Class-10 Data entry'!B186="","",'Class-10 Data entry'!B186)</f>
        <v/>
      </c>
      <c r="C184" s="45" t="str">
        <f>IF('Class-10 Data entry'!C186="","",UPPER('Class-10 Data entry'!C186))</f>
        <v/>
      </c>
      <c r="D184" s="5" t="str">
        <f>IF('Class-10 Data entry'!D186="","",'Class-10 Data entry'!D186)</f>
        <v/>
      </c>
      <c r="E184" s="5" t="str">
        <f>IF('Class-10 Data entry'!E186="","",'Class-10 Data entry'!E186)</f>
        <v/>
      </c>
      <c r="F184" s="5" t="str">
        <f>IF('Class-10 Data entry'!F186:H186="","",ROUNDUP(AVERAGE('Class-10 Data entry'!F186:H186)*45%,0))</f>
        <v/>
      </c>
      <c r="G184" s="5" t="str">
        <f>IF('Class-10 Data entry'!J186="","",ROUNDUP('Class-10 Data entry'!K186*25%,0))</f>
        <v/>
      </c>
      <c r="H184" s="5" t="str">
        <f t="shared" si="6"/>
        <v/>
      </c>
      <c r="I184" s="5" t="str">
        <f t="shared" si="7"/>
        <v/>
      </c>
      <c r="J184" s="53" t="str">
        <f t="shared" si="8"/>
        <v/>
      </c>
      <c r="Z184" s="15">
        <f>IFERROR(IF($D$4="","",IF($D$4='Class-10 Report'!$H$6,ROUNDUP('Class-10 Data entry'!L186,0),IF($D$4='Class-10 Report'!$I$6,ROUNDUP('Class-10 Data entry'!M186,0),IF($D$4='Class-10 Report'!$J$6,ROUNDUP('Class-10 Data entry'!N186,0),IF($D$4='Class-10 Report'!$K$6,ROUNDUP('Class-10 Data entry'!O186,0),IF($D$4='Class-10 Report'!$M$6,ROUNDUP('Class-10 Data entry'!Q186,0),"")))))),"")</f>
        <v>0</v>
      </c>
      <c r="AA184" s="15">
        <f>IFERROR(IF($D$4="","",IF($D$4='Class-10 Report'!$H$6,ROUNDUP('Class-10 Data entry'!R186,0),IF($D$4='Class-10 Report'!$I$6,ROUNDUP('Class-10 Data entry'!S186,0),IF($D$4='Class-10 Report'!$J$6,ROUNDUP('Class-10 Data entry'!T186,0),IF($D$4='Class-10 Report'!$K$6,ROUNDUP('Class-10 Data entry'!U186,0),IF($D$4='Class-10 Report'!$M$6,ROUNDUP('Class-10 Data entry'!W186,0),"")))))),"")</f>
        <v>0</v>
      </c>
    </row>
    <row r="185" spans="1:27" ht="15.75">
      <c r="A185" s="5" t="str">
        <f>IF('Class-10 Data entry'!A187="","",IF('Class-10 Data entry'!A187=0,"",'Class-10 Data entry'!A187))</f>
        <v/>
      </c>
      <c r="B185" s="5" t="str">
        <f>IF('Class-10 Data entry'!B187="","",'Class-10 Data entry'!B187)</f>
        <v/>
      </c>
      <c r="C185" s="45" t="str">
        <f>IF('Class-10 Data entry'!C187="","",UPPER('Class-10 Data entry'!C187))</f>
        <v/>
      </c>
      <c r="D185" s="5" t="str">
        <f>IF('Class-10 Data entry'!D187="","",'Class-10 Data entry'!D187)</f>
        <v/>
      </c>
      <c r="E185" s="5" t="str">
        <f>IF('Class-10 Data entry'!E187="","",'Class-10 Data entry'!E187)</f>
        <v/>
      </c>
      <c r="F185" s="5" t="str">
        <f>IF('Class-10 Data entry'!F187:H187="","",ROUNDUP(AVERAGE('Class-10 Data entry'!F187:H187)*45%,0))</f>
        <v/>
      </c>
      <c r="G185" s="5" t="str">
        <f>IF('Class-10 Data entry'!J187="","",ROUNDUP('Class-10 Data entry'!K187*25%,0))</f>
        <v/>
      </c>
      <c r="H185" s="5" t="str">
        <f t="shared" si="6"/>
        <v/>
      </c>
      <c r="I185" s="5" t="str">
        <f t="shared" si="7"/>
        <v/>
      </c>
      <c r="J185" s="53" t="str">
        <f t="shared" si="8"/>
        <v/>
      </c>
      <c r="Z185" s="15">
        <f>IFERROR(IF($D$4="","",IF($D$4='Class-10 Report'!$H$6,ROUNDUP('Class-10 Data entry'!L187,0),IF($D$4='Class-10 Report'!$I$6,ROUNDUP('Class-10 Data entry'!M187,0),IF($D$4='Class-10 Report'!$J$6,ROUNDUP('Class-10 Data entry'!N187,0),IF($D$4='Class-10 Report'!$K$6,ROUNDUP('Class-10 Data entry'!O187,0),IF($D$4='Class-10 Report'!$M$6,ROUNDUP('Class-10 Data entry'!Q187,0),"")))))),"")</f>
        <v>0</v>
      </c>
      <c r="AA185" s="15">
        <f>IFERROR(IF($D$4="","",IF($D$4='Class-10 Report'!$H$6,ROUNDUP('Class-10 Data entry'!R187,0),IF($D$4='Class-10 Report'!$I$6,ROUNDUP('Class-10 Data entry'!S187,0),IF($D$4='Class-10 Report'!$J$6,ROUNDUP('Class-10 Data entry'!T187,0),IF($D$4='Class-10 Report'!$K$6,ROUNDUP('Class-10 Data entry'!U187,0),IF($D$4='Class-10 Report'!$M$6,ROUNDUP('Class-10 Data entry'!W187,0),"")))))),"")</f>
        <v>0</v>
      </c>
    </row>
    <row r="186" spans="1:27" ht="15.75">
      <c r="A186" s="5" t="str">
        <f>IF('Class-10 Data entry'!A188="","",IF('Class-10 Data entry'!A188=0,"",'Class-10 Data entry'!A188))</f>
        <v/>
      </c>
      <c r="B186" s="5" t="str">
        <f>IF('Class-10 Data entry'!B188="","",'Class-10 Data entry'!B188)</f>
        <v/>
      </c>
      <c r="C186" s="45" t="str">
        <f>IF('Class-10 Data entry'!C188="","",UPPER('Class-10 Data entry'!C188))</f>
        <v/>
      </c>
      <c r="D186" s="5" t="str">
        <f>IF('Class-10 Data entry'!D188="","",'Class-10 Data entry'!D188)</f>
        <v/>
      </c>
      <c r="E186" s="5" t="str">
        <f>IF('Class-10 Data entry'!E188="","",'Class-10 Data entry'!E188)</f>
        <v/>
      </c>
      <c r="F186" s="5" t="str">
        <f>IF('Class-10 Data entry'!F188:H188="","",ROUNDUP(AVERAGE('Class-10 Data entry'!F188:H188)*45%,0))</f>
        <v/>
      </c>
      <c r="G186" s="5" t="str">
        <f>IF('Class-10 Data entry'!J188="","",ROUNDUP('Class-10 Data entry'!K188*25%,0))</f>
        <v/>
      </c>
      <c r="H186" s="5" t="str">
        <f t="shared" si="6"/>
        <v/>
      </c>
      <c r="I186" s="5" t="str">
        <f t="shared" si="7"/>
        <v/>
      </c>
      <c r="J186" s="53" t="str">
        <f t="shared" si="8"/>
        <v/>
      </c>
      <c r="Z186" s="15">
        <f>IFERROR(IF($D$4="","",IF($D$4='Class-10 Report'!$H$6,ROUNDUP('Class-10 Data entry'!L188,0),IF($D$4='Class-10 Report'!$I$6,ROUNDUP('Class-10 Data entry'!M188,0),IF($D$4='Class-10 Report'!$J$6,ROUNDUP('Class-10 Data entry'!N188,0),IF($D$4='Class-10 Report'!$K$6,ROUNDUP('Class-10 Data entry'!O188,0),IF($D$4='Class-10 Report'!$M$6,ROUNDUP('Class-10 Data entry'!Q188,0),"")))))),"")</f>
        <v>0</v>
      </c>
      <c r="AA186" s="15">
        <f>IFERROR(IF($D$4="","",IF($D$4='Class-10 Report'!$H$6,ROUNDUP('Class-10 Data entry'!R188,0),IF($D$4='Class-10 Report'!$I$6,ROUNDUP('Class-10 Data entry'!S188,0),IF($D$4='Class-10 Report'!$J$6,ROUNDUP('Class-10 Data entry'!T188,0),IF($D$4='Class-10 Report'!$K$6,ROUNDUP('Class-10 Data entry'!U188,0),IF($D$4='Class-10 Report'!$M$6,ROUNDUP('Class-10 Data entry'!W188,0),"")))))),"")</f>
        <v>0</v>
      </c>
    </row>
    <row r="187" spans="1:27" ht="15.75">
      <c r="A187" s="5" t="str">
        <f>IF('Class-10 Data entry'!A189="","",IF('Class-10 Data entry'!A189=0,"",'Class-10 Data entry'!A189))</f>
        <v/>
      </c>
      <c r="B187" s="5" t="str">
        <f>IF('Class-10 Data entry'!B189="","",'Class-10 Data entry'!B189)</f>
        <v/>
      </c>
      <c r="C187" s="45" t="str">
        <f>IF('Class-10 Data entry'!C189="","",UPPER('Class-10 Data entry'!C189))</f>
        <v/>
      </c>
      <c r="D187" s="5" t="str">
        <f>IF('Class-10 Data entry'!D189="","",'Class-10 Data entry'!D189)</f>
        <v/>
      </c>
      <c r="E187" s="5" t="str">
        <f>IF('Class-10 Data entry'!E189="","",'Class-10 Data entry'!E189)</f>
        <v/>
      </c>
      <c r="F187" s="5" t="str">
        <f>IF('Class-10 Data entry'!F189:H189="","",ROUNDUP(AVERAGE('Class-10 Data entry'!F189:H189)*45%,0))</f>
        <v/>
      </c>
      <c r="G187" s="5" t="str">
        <f>IF('Class-10 Data entry'!J189="","",ROUNDUP('Class-10 Data entry'!K189*25%,0))</f>
        <v/>
      </c>
      <c r="H187" s="5" t="str">
        <f t="shared" si="6"/>
        <v/>
      </c>
      <c r="I187" s="5" t="str">
        <f t="shared" si="7"/>
        <v/>
      </c>
      <c r="J187" s="53" t="str">
        <f t="shared" si="8"/>
        <v/>
      </c>
      <c r="Z187" s="15">
        <f>IFERROR(IF($D$4="","",IF($D$4='Class-10 Report'!$H$6,ROUNDUP('Class-10 Data entry'!L189,0),IF($D$4='Class-10 Report'!$I$6,ROUNDUP('Class-10 Data entry'!M189,0),IF($D$4='Class-10 Report'!$J$6,ROUNDUP('Class-10 Data entry'!N189,0),IF($D$4='Class-10 Report'!$K$6,ROUNDUP('Class-10 Data entry'!O189,0),IF($D$4='Class-10 Report'!$M$6,ROUNDUP('Class-10 Data entry'!Q189,0),"")))))),"")</f>
        <v>0</v>
      </c>
      <c r="AA187" s="15">
        <f>IFERROR(IF($D$4="","",IF($D$4='Class-10 Report'!$H$6,ROUNDUP('Class-10 Data entry'!R189,0),IF($D$4='Class-10 Report'!$I$6,ROUNDUP('Class-10 Data entry'!S189,0),IF($D$4='Class-10 Report'!$J$6,ROUNDUP('Class-10 Data entry'!T189,0),IF($D$4='Class-10 Report'!$K$6,ROUNDUP('Class-10 Data entry'!U189,0),IF($D$4='Class-10 Report'!$M$6,ROUNDUP('Class-10 Data entry'!W189,0),"")))))),"")</f>
        <v>0</v>
      </c>
    </row>
    <row r="188" spans="1:27" ht="15.75">
      <c r="A188" s="5" t="str">
        <f>IF('Class-10 Data entry'!A190="","",IF('Class-10 Data entry'!A190=0,"",'Class-10 Data entry'!A190))</f>
        <v/>
      </c>
      <c r="B188" s="5" t="str">
        <f>IF('Class-10 Data entry'!B190="","",'Class-10 Data entry'!B190)</f>
        <v/>
      </c>
      <c r="C188" s="45" t="str">
        <f>IF('Class-10 Data entry'!C190="","",UPPER('Class-10 Data entry'!C190))</f>
        <v/>
      </c>
      <c r="D188" s="5" t="str">
        <f>IF('Class-10 Data entry'!D190="","",'Class-10 Data entry'!D190)</f>
        <v/>
      </c>
      <c r="E188" s="5" t="str">
        <f>IF('Class-10 Data entry'!E190="","",'Class-10 Data entry'!E190)</f>
        <v/>
      </c>
      <c r="F188" s="5" t="str">
        <f>IF('Class-10 Data entry'!F190:H190="","",ROUNDUP(AVERAGE('Class-10 Data entry'!F190:H190)*45%,0))</f>
        <v/>
      </c>
      <c r="G188" s="5" t="str">
        <f>IF('Class-10 Data entry'!J190="","",ROUNDUP('Class-10 Data entry'!K190*25%,0))</f>
        <v/>
      </c>
      <c r="H188" s="5" t="str">
        <f t="shared" si="6"/>
        <v/>
      </c>
      <c r="I188" s="5" t="str">
        <f t="shared" si="7"/>
        <v/>
      </c>
      <c r="J188" s="53" t="str">
        <f t="shared" si="8"/>
        <v/>
      </c>
      <c r="Z188" s="15">
        <f>IFERROR(IF($D$4="","",IF($D$4='Class-10 Report'!$H$6,ROUNDUP('Class-10 Data entry'!L190,0),IF($D$4='Class-10 Report'!$I$6,ROUNDUP('Class-10 Data entry'!M190,0),IF($D$4='Class-10 Report'!$J$6,ROUNDUP('Class-10 Data entry'!N190,0),IF($D$4='Class-10 Report'!$K$6,ROUNDUP('Class-10 Data entry'!O190,0),IF($D$4='Class-10 Report'!$M$6,ROUNDUP('Class-10 Data entry'!Q190,0),"")))))),"")</f>
        <v>0</v>
      </c>
      <c r="AA188" s="15">
        <f>IFERROR(IF($D$4="","",IF($D$4='Class-10 Report'!$H$6,ROUNDUP('Class-10 Data entry'!R190,0),IF($D$4='Class-10 Report'!$I$6,ROUNDUP('Class-10 Data entry'!S190,0),IF($D$4='Class-10 Report'!$J$6,ROUNDUP('Class-10 Data entry'!T190,0),IF($D$4='Class-10 Report'!$K$6,ROUNDUP('Class-10 Data entry'!U190,0),IF($D$4='Class-10 Report'!$M$6,ROUNDUP('Class-10 Data entry'!W190,0),"")))))),"")</f>
        <v>0</v>
      </c>
    </row>
    <row r="189" spans="1:27" ht="15.75">
      <c r="A189" s="5" t="str">
        <f>IF('Class-10 Data entry'!A191="","",IF('Class-10 Data entry'!A191=0,"",'Class-10 Data entry'!A191))</f>
        <v/>
      </c>
      <c r="B189" s="5" t="str">
        <f>IF('Class-10 Data entry'!B191="","",'Class-10 Data entry'!B191)</f>
        <v/>
      </c>
      <c r="C189" s="45" t="str">
        <f>IF('Class-10 Data entry'!C191="","",UPPER('Class-10 Data entry'!C191))</f>
        <v/>
      </c>
      <c r="D189" s="5" t="str">
        <f>IF('Class-10 Data entry'!D191="","",'Class-10 Data entry'!D191)</f>
        <v/>
      </c>
      <c r="E189" s="5" t="str">
        <f>IF('Class-10 Data entry'!E191="","",'Class-10 Data entry'!E191)</f>
        <v/>
      </c>
      <c r="F189" s="5" t="str">
        <f>IF('Class-10 Data entry'!F191:H191="","",ROUNDUP(AVERAGE('Class-10 Data entry'!F191:H191)*45%,0))</f>
        <v/>
      </c>
      <c r="G189" s="5" t="str">
        <f>IF('Class-10 Data entry'!J191="","",ROUNDUP('Class-10 Data entry'!K191*25%,0))</f>
        <v/>
      </c>
      <c r="H189" s="5" t="str">
        <f t="shared" si="6"/>
        <v/>
      </c>
      <c r="I189" s="5" t="str">
        <f t="shared" si="7"/>
        <v/>
      </c>
      <c r="J189" s="53" t="str">
        <f t="shared" si="8"/>
        <v/>
      </c>
      <c r="Z189" s="15">
        <f>IFERROR(IF($D$4="","",IF($D$4='Class-10 Report'!$H$6,ROUNDUP('Class-10 Data entry'!L191,0),IF($D$4='Class-10 Report'!$I$6,ROUNDUP('Class-10 Data entry'!M191,0),IF($D$4='Class-10 Report'!$J$6,ROUNDUP('Class-10 Data entry'!N191,0),IF($D$4='Class-10 Report'!$K$6,ROUNDUP('Class-10 Data entry'!O191,0),IF($D$4='Class-10 Report'!$M$6,ROUNDUP('Class-10 Data entry'!Q191,0),"")))))),"")</f>
        <v>0</v>
      </c>
      <c r="AA189" s="15">
        <f>IFERROR(IF($D$4="","",IF($D$4='Class-10 Report'!$H$6,ROUNDUP('Class-10 Data entry'!R191,0),IF($D$4='Class-10 Report'!$I$6,ROUNDUP('Class-10 Data entry'!S191,0),IF($D$4='Class-10 Report'!$J$6,ROUNDUP('Class-10 Data entry'!T191,0),IF($D$4='Class-10 Report'!$K$6,ROUNDUP('Class-10 Data entry'!U191,0),IF($D$4='Class-10 Report'!$M$6,ROUNDUP('Class-10 Data entry'!W191,0),"")))))),"")</f>
        <v>0</v>
      </c>
    </row>
    <row r="190" spans="1:27" ht="15.75">
      <c r="A190" s="5" t="str">
        <f>IF('Class-10 Data entry'!A192="","",IF('Class-10 Data entry'!A192=0,"",'Class-10 Data entry'!A192))</f>
        <v/>
      </c>
      <c r="B190" s="5" t="str">
        <f>IF('Class-10 Data entry'!B192="","",'Class-10 Data entry'!B192)</f>
        <v/>
      </c>
      <c r="C190" s="45" t="str">
        <f>IF('Class-10 Data entry'!C192="","",UPPER('Class-10 Data entry'!C192))</f>
        <v/>
      </c>
      <c r="D190" s="5" t="str">
        <f>IF('Class-10 Data entry'!D192="","",'Class-10 Data entry'!D192)</f>
        <v/>
      </c>
      <c r="E190" s="5" t="str">
        <f>IF('Class-10 Data entry'!E192="","",'Class-10 Data entry'!E192)</f>
        <v/>
      </c>
      <c r="F190" s="5" t="str">
        <f>IF('Class-10 Data entry'!F192:H192="","",ROUNDUP(AVERAGE('Class-10 Data entry'!F192:H192)*45%,0))</f>
        <v/>
      </c>
      <c r="G190" s="5" t="str">
        <f>IF('Class-10 Data entry'!J192="","",ROUNDUP('Class-10 Data entry'!K192*25%,0))</f>
        <v/>
      </c>
      <c r="H190" s="5" t="str">
        <f t="shared" si="6"/>
        <v/>
      </c>
      <c r="I190" s="5" t="str">
        <f t="shared" si="7"/>
        <v/>
      </c>
      <c r="J190" s="53" t="str">
        <f t="shared" si="8"/>
        <v/>
      </c>
      <c r="Z190" s="15">
        <f>IFERROR(IF($D$4="","",IF($D$4='Class-10 Report'!$H$6,ROUNDUP('Class-10 Data entry'!L192,0),IF($D$4='Class-10 Report'!$I$6,ROUNDUP('Class-10 Data entry'!M192,0),IF($D$4='Class-10 Report'!$J$6,ROUNDUP('Class-10 Data entry'!N192,0),IF($D$4='Class-10 Report'!$K$6,ROUNDUP('Class-10 Data entry'!O192,0),IF($D$4='Class-10 Report'!$M$6,ROUNDUP('Class-10 Data entry'!Q192,0),"")))))),"")</f>
        <v>0</v>
      </c>
      <c r="AA190" s="15">
        <f>IFERROR(IF($D$4="","",IF($D$4='Class-10 Report'!$H$6,ROUNDUP('Class-10 Data entry'!R192,0),IF($D$4='Class-10 Report'!$I$6,ROUNDUP('Class-10 Data entry'!S192,0),IF($D$4='Class-10 Report'!$J$6,ROUNDUP('Class-10 Data entry'!T192,0),IF($D$4='Class-10 Report'!$K$6,ROUNDUP('Class-10 Data entry'!U192,0),IF($D$4='Class-10 Report'!$M$6,ROUNDUP('Class-10 Data entry'!W192,0),"")))))),"")</f>
        <v>0</v>
      </c>
    </row>
    <row r="191" spans="1:27" ht="15.75">
      <c r="A191" s="5" t="str">
        <f>IF('Class-10 Data entry'!A193="","",IF('Class-10 Data entry'!A193=0,"",'Class-10 Data entry'!A193))</f>
        <v/>
      </c>
      <c r="B191" s="5" t="str">
        <f>IF('Class-10 Data entry'!B193="","",'Class-10 Data entry'!B193)</f>
        <v/>
      </c>
      <c r="C191" s="45" t="str">
        <f>IF('Class-10 Data entry'!C193="","",UPPER('Class-10 Data entry'!C193))</f>
        <v/>
      </c>
      <c r="D191" s="5" t="str">
        <f>IF('Class-10 Data entry'!D193="","",'Class-10 Data entry'!D193)</f>
        <v/>
      </c>
      <c r="E191" s="5" t="str">
        <f>IF('Class-10 Data entry'!E193="","",'Class-10 Data entry'!E193)</f>
        <v/>
      </c>
      <c r="F191" s="5" t="str">
        <f>IF('Class-10 Data entry'!F193:H193="","",ROUNDUP(AVERAGE('Class-10 Data entry'!F193:H193)*45%,0))</f>
        <v/>
      </c>
      <c r="G191" s="5" t="str">
        <f>IF('Class-10 Data entry'!J193="","",ROUNDUP('Class-10 Data entry'!K193*25%,0))</f>
        <v/>
      </c>
      <c r="H191" s="5" t="str">
        <f t="shared" si="6"/>
        <v/>
      </c>
      <c r="I191" s="5" t="str">
        <f t="shared" si="7"/>
        <v/>
      </c>
      <c r="J191" s="53" t="str">
        <f t="shared" si="8"/>
        <v/>
      </c>
      <c r="Z191" s="15">
        <f>IFERROR(IF($D$4="","",IF($D$4='Class-10 Report'!$H$6,ROUNDUP('Class-10 Data entry'!L193,0),IF($D$4='Class-10 Report'!$I$6,ROUNDUP('Class-10 Data entry'!M193,0),IF($D$4='Class-10 Report'!$J$6,ROUNDUP('Class-10 Data entry'!N193,0),IF($D$4='Class-10 Report'!$K$6,ROUNDUP('Class-10 Data entry'!O193,0),IF($D$4='Class-10 Report'!$M$6,ROUNDUP('Class-10 Data entry'!Q193,0),"")))))),"")</f>
        <v>0</v>
      </c>
      <c r="AA191" s="15">
        <f>IFERROR(IF($D$4="","",IF($D$4='Class-10 Report'!$H$6,ROUNDUP('Class-10 Data entry'!R193,0),IF($D$4='Class-10 Report'!$I$6,ROUNDUP('Class-10 Data entry'!S193,0),IF($D$4='Class-10 Report'!$J$6,ROUNDUP('Class-10 Data entry'!T193,0),IF($D$4='Class-10 Report'!$K$6,ROUNDUP('Class-10 Data entry'!U193,0),IF($D$4='Class-10 Report'!$M$6,ROUNDUP('Class-10 Data entry'!W193,0),"")))))),"")</f>
        <v>0</v>
      </c>
    </row>
    <row r="192" spans="1:27" ht="15.75">
      <c r="A192" s="5" t="str">
        <f>IF('Class-10 Data entry'!A194="","",IF('Class-10 Data entry'!A194=0,"",'Class-10 Data entry'!A194))</f>
        <v/>
      </c>
      <c r="B192" s="5" t="str">
        <f>IF('Class-10 Data entry'!B194="","",'Class-10 Data entry'!B194)</f>
        <v/>
      </c>
      <c r="C192" s="45" t="str">
        <f>IF('Class-10 Data entry'!C194="","",UPPER('Class-10 Data entry'!C194))</f>
        <v/>
      </c>
      <c r="D192" s="5" t="str">
        <f>IF('Class-10 Data entry'!D194="","",'Class-10 Data entry'!D194)</f>
        <v/>
      </c>
      <c r="E192" s="5" t="str">
        <f>IF('Class-10 Data entry'!E194="","",'Class-10 Data entry'!E194)</f>
        <v/>
      </c>
      <c r="F192" s="5" t="str">
        <f>IF('Class-10 Data entry'!F194:H194="","",ROUNDUP(AVERAGE('Class-10 Data entry'!F194:H194)*45%,0))</f>
        <v/>
      </c>
      <c r="G192" s="5" t="str">
        <f>IF('Class-10 Data entry'!J194="","",ROUNDUP('Class-10 Data entry'!K194*25%,0))</f>
        <v/>
      </c>
      <c r="H192" s="5" t="str">
        <f t="shared" si="6"/>
        <v/>
      </c>
      <c r="I192" s="5" t="str">
        <f t="shared" si="7"/>
        <v/>
      </c>
      <c r="J192" s="53" t="str">
        <f t="shared" si="8"/>
        <v/>
      </c>
      <c r="Z192" s="15">
        <f>IFERROR(IF($D$4="","",IF($D$4='Class-10 Report'!$H$6,ROUNDUP('Class-10 Data entry'!L194,0),IF($D$4='Class-10 Report'!$I$6,ROUNDUP('Class-10 Data entry'!M194,0),IF($D$4='Class-10 Report'!$J$6,ROUNDUP('Class-10 Data entry'!N194,0),IF($D$4='Class-10 Report'!$K$6,ROUNDUP('Class-10 Data entry'!O194,0),IF($D$4='Class-10 Report'!$M$6,ROUNDUP('Class-10 Data entry'!Q194,0),"")))))),"")</f>
        <v>0</v>
      </c>
      <c r="AA192" s="15">
        <f>IFERROR(IF($D$4="","",IF($D$4='Class-10 Report'!$H$6,ROUNDUP('Class-10 Data entry'!R194,0),IF($D$4='Class-10 Report'!$I$6,ROUNDUP('Class-10 Data entry'!S194,0),IF($D$4='Class-10 Report'!$J$6,ROUNDUP('Class-10 Data entry'!T194,0),IF($D$4='Class-10 Report'!$K$6,ROUNDUP('Class-10 Data entry'!U194,0),IF($D$4='Class-10 Report'!$M$6,ROUNDUP('Class-10 Data entry'!W194,0),"")))))),"")</f>
        <v>0</v>
      </c>
    </row>
    <row r="193" spans="1:27" ht="15.75">
      <c r="A193" s="5" t="str">
        <f>IF('Class-10 Data entry'!A195="","",IF('Class-10 Data entry'!A195=0,"",'Class-10 Data entry'!A195))</f>
        <v/>
      </c>
      <c r="B193" s="5" t="str">
        <f>IF('Class-10 Data entry'!B195="","",'Class-10 Data entry'!B195)</f>
        <v/>
      </c>
      <c r="C193" s="45" t="str">
        <f>IF('Class-10 Data entry'!C195="","",UPPER('Class-10 Data entry'!C195))</f>
        <v/>
      </c>
      <c r="D193" s="5" t="str">
        <f>IF('Class-10 Data entry'!D195="","",'Class-10 Data entry'!D195)</f>
        <v/>
      </c>
      <c r="E193" s="5" t="str">
        <f>IF('Class-10 Data entry'!E195="","",'Class-10 Data entry'!E195)</f>
        <v/>
      </c>
      <c r="F193" s="5" t="str">
        <f>IF('Class-10 Data entry'!F195:H195="","",ROUNDUP(AVERAGE('Class-10 Data entry'!F195:H195)*45%,0))</f>
        <v/>
      </c>
      <c r="G193" s="5" t="str">
        <f>IF('Class-10 Data entry'!J195="","",ROUNDUP('Class-10 Data entry'!K195*25%,0))</f>
        <v/>
      </c>
      <c r="H193" s="5" t="str">
        <f t="shared" si="6"/>
        <v/>
      </c>
      <c r="I193" s="5" t="str">
        <f t="shared" si="7"/>
        <v/>
      </c>
      <c r="J193" s="53" t="str">
        <f t="shared" si="8"/>
        <v/>
      </c>
      <c r="Z193" s="15">
        <f>IFERROR(IF($D$4="","",IF($D$4='Class-10 Report'!$H$6,ROUNDUP('Class-10 Data entry'!L195,0),IF($D$4='Class-10 Report'!$I$6,ROUNDUP('Class-10 Data entry'!M195,0),IF($D$4='Class-10 Report'!$J$6,ROUNDUP('Class-10 Data entry'!N195,0),IF($D$4='Class-10 Report'!$K$6,ROUNDUP('Class-10 Data entry'!O195,0),IF($D$4='Class-10 Report'!$M$6,ROUNDUP('Class-10 Data entry'!Q195,0),"")))))),"")</f>
        <v>0</v>
      </c>
      <c r="AA193" s="15">
        <f>IFERROR(IF($D$4="","",IF($D$4='Class-10 Report'!$H$6,ROUNDUP('Class-10 Data entry'!R195,0),IF($D$4='Class-10 Report'!$I$6,ROUNDUP('Class-10 Data entry'!S195,0),IF($D$4='Class-10 Report'!$J$6,ROUNDUP('Class-10 Data entry'!T195,0),IF($D$4='Class-10 Report'!$K$6,ROUNDUP('Class-10 Data entry'!U195,0),IF($D$4='Class-10 Report'!$M$6,ROUNDUP('Class-10 Data entry'!W195,0),"")))))),"")</f>
        <v>0</v>
      </c>
    </row>
    <row r="194" spans="1:27" ht="15.75">
      <c r="A194" s="5" t="str">
        <f>IF('Class-10 Data entry'!A196="","",IF('Class-10 Data entry'!A196=0,"",'Class-10 Data entry'!A196))</f>
        <v/>
      </c>
      <c r="B194" s="5" t="str">
        <f>IF('Class-10 Data entry'!B196="","",'Class-10 Data entry'!B196)</f>
        <v/>
      </c>
      <c r="C194" s="45" t="str">
        <f>IF('Class-10 Data entry'!C196="","",UPPER('Class-10 Data entry'!C196))</f>
        <v/>
      </c>
      <c r="D194" s="5" t="str">
        <f>IF('Class-10 Data entry'!D196="","",'Class-10 Data entry'!D196)</f>
        <v/>
      </c>
      <c r="E194" s="5" t="str">
        <f>IF('Class-10 Data entry'!E196="","",'Class-10 Data entry'!E196)</f>
        <v/>
      </c>
      <c r="F194" s="5" t="str">
        <f>IF('Class-10 Data entry'!F196:H196="","",ROUNDUP(AVERAGE('Class-10 Data entry'!F196:H196)*45%,0))</f>
        <v/>
      </c>
      <c r="G194" s="5" t="str">
        <f>IF('Class-10 Data entry'!J196="","",ROUNDUP('Class-10 Data entry'!K196*25%,0))</f>
        <v/>
      </c>
      <c r="H194" s="5" t="str">
        <f t="shared" si="6"/>
        <v/>
      </c>
      <c r="I194" s="5" t="str">
        <f t="shared" si="7"/>
        <v/>
      </c>
      <c r="J194" s="53" t="str">
        <f t="shared" si="8"/>
        <v/>
      </c>
      <c r="Z194" s="15">
        <f>IFERROR(IF($D$4="","",IF($D$4='Class-10 Report'!$H$6,ROUNDUP('Class-10 Data entry'!L196,0),IF($D$4='Class-10 Report'!$I$6,ROUNDUP('Class-10 Data entry'!M196,0),IF($D$4='Class-10 Report'!$J$6,ROUNDUP('Class-10 Data entry'!N196,0),IF($D$4='Class-10 Report'!$K$6,ROUNDUP('Class-10 Data entry'!O196,0),IF($D$4='Class-10 Report'!$M$6,ROUNDUP('Class-10 Data entry'!Q196,0),"")))))),"")</f>
        <v>0</v>
      </c>
      <c r="AA194" s="15">
        <f>IFERROR(IF($D$4="","",IF($D$4='Class-10 Report'!$H$6,ROUNDUP('Class-10 Data entry'!R196,0),IF($D$4='Class-10 Report'!$I$6,ROUNDUP('Class-10 Data entry'!S196,0),IF($D$4='Class-10 Report'!$J$6,ROUNDUP('Class-10 Data entry'!T196,0),IF($D$4='Class-10 Report'!$K$6,ROUNDUP('Class-10 Data entry'!U196,0),IF($D$4='Class-10 Report'!$M$6,ROUNDUP('Class-10 Data entry'!W196,0),"")))))),"")</f>
        <v>0</v>
      </c>
    </row>
    <row r="195" spans="1:27" ht="15.75">
      <c r="A195" s="5" t="str">
        <f>IF('Class-10 Data entry'!A197="","",IF('Class-10 Data entry'!A197=0,"",'Class-10 Data entry'!A197))</f>
        <v/>
      </c>
      <c r="B195" s="5" t="str">
        <f>IF('Class-10 Data entry'!B197="","",'Class-10 Data entry'!B197)</f>
        <v/>
      </c>
      <c r="C195" s="45" t="str">
        <f>IF('Class-10 Data entry'!C197="","",UPPER('Class-10 Data entry'!C197))</f>
        <v/>
      </c>
      <c r="D195" s="5" t="str">
        <f>IF('Class-10 Data entry'!D197="","",'Class-10 Data entry'!D197)</f>
        <v/>
      </c>
      <c r="E195" s="5" t="str">
        <f>IF('Class-10 Data entry'!E197="","",'Class-10 Data entry'!E197)</f>
        <v/>
      </c>
      <c r="F195" s="5" t="str">
        <f>IF('Class-10 Data entry'!F197:H197="","",ROUNDUP(AVERAGE('Class-10 Data entry'!F197:H197)*45%,0))</f>
        <v/>
      </c>
      <c r="G195" s="5" t="str">
        <f>IF('Class-10 Data entry'!J197="","",ROUNDUP('Class-10 Data entry'!K197*25%,0))</f>
        <v/>
      </c>
      <c r="H195" s="5" t="str">
        <f t="shared" si="6"/>
        <v/>
      </c>
      <c r="I195" s="5" t="str">
        <f t="shared" si="7"/>
        <v/>
      </c>
      <c r="J195" s="53" t="str">
        <f t="shared" si="8"/>
        <v/>
      </c>
      <c r="Z195" s="15">
        <f>IFERROR(IF($D$4="","",IF($D$4='Class-10 Report'!$H$6,ROUNDUP('Class-10 Data entry'!L197,0),IF($D$4='Class-10 Report'!$I$6,ROUNDUP('Class-10 Data entry'!M197,0),IF($D$4='Class-10 Report'!$J$6,ROUNDUP('Class-10 Data entry'!N197,0),IF($D$4='Class-10 Report'!$K$6,ROUNDUP('Class-10 Data entry'!O197,0),IF($D$4='Class-10 Report'!$M$6,ROUNDUP('Class-10 Data entry'!Q197,0),"")))))),"")</f>
        <v>0</v>
      </c>
      <c r="AA195" s="15">
        <f>IFERROR(IF($D$4="","",IF($D$4='Class-10 Report'!$H$6,ROUNDUP('Class-10 Data entry'!R197,0),IF($D$4='Class-10 Report'!$I$6,ROUNDUP('Class-10 Data entry'!S197,0),IF($D$4='Class-10 Report'!$J$6,ROUNDUP('Class-10 Data entry'!T197,0),IF($D$4='Class-10 Report'!$K$6,ROUNDUP('Class-10 Data entry'!U197,0),IF($D$4='Class-10 Report'!$M$6,ROUNDUP('Class-10 Data entry'!W197,0),"")))))),"")</f>
        <v>0</v>
      </c>
    </row>
    <row r="196" spans="1:27" ht="15.75">
      <c r="A196" s="5" t="str">
        <f>IF('Class-10 Data entry'!A198="","",IF('Class-10 Data entry'!A198=0,"",'Class-10 Data entry'!A198))</f>
        <v/>
      </c>
      <c r="B196" s="5" t="str">
        <f>IF('Class-10 Data entry'!B198="","",'Class-10 Data entry'!B198)</f>
        <v/>
      </c>
      <c r="C196" s="45" t="str">
        <f>IF('Class-10 Data entry'!C198="","",UPPER('Class-10 Data entry'!C198))</f>
        <v/>
      </c>
      <c r="D196" s="5" t="str">
        <f>IF('Class-10 Data entry'!D198="","",'Class-10 Data entry'!D198)</f>
        <v/>
      </c>
      <c r="E196" s="5" t="str">
        <f>IF('Class-10 Data entry'!E198="","",'Class-10 Data entry'!E198)</f>
        <v/>
      </c>
      <c r="F196" s="5" t="str">
        <f>IF('Class-10 Data entry'!F198:H198="","",ROUNDUP(AVERAGE('Class-10 Data entry'!F198:H198)*45%,0))</f>
        <v/>
      </c>
      <c r="G196" s="5" t="str">
        <f>IF('Class-10 Data entry'!J198="","",ROUNDUP('Class-10 Data entry'!K198*25%,0))</f>
        <v/>
      </c>
      <c r="H196" s="5" t="str">
        <f t="shared" si="6"/>
        <v/>
      </c>
      <c r="I196" s="5" t="str">
        <f t="shared" si="7"/>
        <v/>
      </c>
      <c r="J196" s="53" t="str">
        <f t="shared" si="8"/>
        <v/>
      </c>
      <c r="Z196" s="15">
        <f>IFERROR(IF($D$4="","",IF($D$4='Class-10 Report'!$H$6,ROUNDUP('Class-10 Data entry'!L198,0),IF($D$4='Class-10 Report'!$I$6,ROUNDUP('Class-10 Data entry'!M198,0),IF($D$4='Class-10 Report'!$J$6,ROUNDUP('Class-10 Data entry'!N198,0),IF($D$4='Class-10 Report'!$K$6,ROUNDUP('Class-10 Data entry'!O198,0),IF($D$4='Class-10 Report'!$M$6,ROUNDUP('Class-10 Data entry'!Q198,0),"")))))),"")</f>
        <v>0</v>
      </c>
      <c r="AA196" s="15">
        <f>IFERROR(IF($D$4="","",IF($D$4='Class-10 Report'!$H$6,ROUNDUP('Class-10 Data entry'!R198,0),IF($D$4='Class-10 Report'!$I$6,ROUNDUP('Class-10 Data entry'!S198,0),IF($D$4='Class-10 Report'!$J$6,ROUNDUP('Class-10 Data entry'!T198,0),IF($D$4='Class-10 Report'!$K$6,ROUNDUP('Class-10 Data entry'!U198,0),IF($D$4='Class-10 Report'!$M$6,ROUNDUP('Class-10 Data entry'!W198,0),"")))))),"")</f>
        <v>0</v>
      </c>
    </row>
    <row r="197" spans="1:27" ht="15.75">
      <c r="A197" s="5" t="str">
        <f>IF('Class-10 Data entry'!A199="","",IF('Class-10 Data entry'!A199=0,"",'Class-10 Data entry'!A199))</f>
        <v/>
      </c>
      <c r="B197" s="5" t="str">
        <f>IF('Class-10 Data entry'!B199="","",'Class-10 Data entry'!B199)</f>
        <v/>
      </c>
      <c r="C197" s="45" t="str">
        <f>IF('Class-10 Data entry'!C199="","",UPPER('Class-10 Data entry'!C199))</f>
        <v/>
      </c>
      <c r="D197" s="5" t="str">
        <f>IF('Class-10 Data entry'!D199="","",'Class-10 Data entry'!D199)</f>
        <v/>
      </c>
      <c r="E197" s="5" t="str">
        <f>IF('Class-10 Data entry'!E199="","",'Class-10 Data entry'!E199)</f>
        <v/>
      </c>
      <c r="F197" s="5" t="str">
        <f>IF('Class-10 Data entry'!F199:H199="","",ROUNDUP(AVERAGE('Class-10 Data entry'!F199:H199)*45%,0))</f>
        <v/>
      </c>
      <c r="G197" s="5" t="str">
        <f>IF('Class-10 Data entry'!J199="","",ROUNDUP('Class-10 Data entry'!K199*25%,0))</f>
        <v/>
      </c>
      <c r="H197" s="5" t="str">
        <f t="shared" si="6"/>
        <v/>
      </c>
      <c r="I197" s="5" t="str">
        <f t="shared" si="7"/>
        <v/>
      </c>
      <c r="J197" s="53" t="str">
        <f t="shared" si="8"/>
        <v/>
      </c>
      <c r="Z197" s="15">
        <f>IFERROR(IF($D$4="","",IF($D$4='Class-10 Report'!$H$6,ROUNDUP('Class-10 Data entry'!L199,0),IF($D$4='Class-10 Report'!$I$6,ROUNDUP('Class-10 Data entry'!M199,0),IF($D$4='Class-10 Report'!$J$6,ROUNDUP('Class-10 Data entry'!N199,0),IF($D$4='Class-10 Report'!$K$6,ROUNDUP('Class-10 Data entry'!O199,0),IF($D$4='Class-10 Report'!$M$6,ROUNDUP('Class-10 Data entry'!Q199,0),"")))))),"")</f>
        <v>0</v>
      </c>
      <c r="AA197" s="15">
        <f>IFERROR(IF($D$4="","",IF($D$4='Class-10 Report'!$H$6,ROUNDUP('Class-10 Data entry'!R199,0),IF($D$4='Class-10 Report'!$I$6,ROUNDUP('Class-10 Data entry'!S199,0),IF($D$4='Class-10 Report'!$J$6,ROUNDUP('Class-10 Data entry'!T199,0),IF($D$4='Class-10 Report'!$K$6,ROUNDUP('Class-10 Data entry'!U199,0),IF($D$4='Class-10 Report'!$M$6,ROUNDUP('Class-10 Data entry'!W199,0),"")))))),"")</f>
        <v>0</v>
      </c>
    </row>
    <row r="198" spans="1:27" ht="15.75">
      <c r="A198" s="5" t="str">
        <f>IF('Class-10 Data entry'!A200="","",IF('Class-10 Data entry'!A200=0,"",'Class-10 Data entry'!A200))</f>
        <v/>
      </c>
      <c r="B198" s="5" t="str">
        <f>IF('Class-10 Data entry'!B200="","",'Class-10 Data entry'!B200)</f>
        <v/>
      </c>
      <c r="C198" s="45" t="str">
        <f>IF('Class-10 Data entry'!C200="","",UPPER('Class-10 Data entry'!C200))</f>
        <v/>
      </c>
      <c r="D198" s="5" t="str">
        <f>IF('Class-10 Data entry'!D200="","",'Class-10 Data entry'!D200)</f>
        <v/>
      </c>
      <c r="E198" s="5" t="str">
        <f>IF('Class-10 Data entry'!E200="","",'Class-10 Data entry'!E200)</f>
        <v/>
      </c>
      <c r="F198" s="5" t="str">
        <f>IF('Class-10 Data entry'!F200:H200="","",ROUNDUP(AVERAGE('Class-10 Data entry'!F200:H200)*45%,0))</f>
        <v/>
      </c>
      <c r="G198" s="5" t="str">
        <f>IF('Class-10 Data entry'!J200="","",ROUNDUP('Class-10 Data entry'!K200*25%,0))</f>
        <v/>
      </c>
      <c r="H198" s="5" t="str">
        <f t="shared" si="6"/>
        <v/>
      </c>
      <c r="I198" s="5" t="str">
        <f t="shared" si="7"/>
        <v/>
      </c>
      <c r="J198" s="53" t="str">
        <f t="shared" si="8"/>
        <v/>
      </c>
      <c r="Z198" s="15">
        <f>IFERROR(IF($D$4="","",IF($D$4='Class-10 Report'!$H$6,ROUNDUP('Class-10 Data entry'!L200,0),IF($D$4='Class-10 Report'!$I$6,ROUNDUP('Class-10 Data entry'!M200,0),IF($D$4='Class-10 Report'!$J$6,ROUNDUP('Class-10 Data entry'!N200,0),IF($D$4='Class-10 Report'!$K$6,ROUNDUP('Class-10 Data entry'!O200,0),IF($D$4='Class-10 Report'!$M$6,ROUNDUP('Class-10 Data entry'!Q200,0),"")))))),"")</f>
        <v>0</v>
      </c>
      <c r="AA198" s="15">
        <f>IFERROR(IF($D$4="","",IF($D$4='Class-10 Report'!$H$6,ROUNDUP('Class-10 Data entry'!R200,0),IF($D$4='Class-10 Report'!$I$6,ROUNDUP('Class-10 Data entry'!S200,0),IF($D$4='Class-10 Report'!$J$6,ROUNDUP('Class-10 Data entry'!T200,0),IF($D$4='Class-10 Report'!$K$6,ROUNDUP('Class-10 Data entry'!U200,0),IF($D$4='Class-10 Report'!$M$6,ROUNDUP('Class-10 Data entry'!W200,0),"")))))),"")</f>
        <v>0</v>
      </c>
    </row>
    <row r="199" spans="1:27" ht="15.75">
      <c r="A199" s="5" t="str">
        <f>IF('Class-10 Data entry'!A201="","",IF('Class-10 Data entry'!A201=0,"",'Class-10 Data entry'!A201))</f>
        <v/>
      </c>
      <c r="B199" s="5" t="str">
        <f>IF('Class-10 Data entry'!B201="","",'Class-10 Data entry'!B201)</f>
        <v/>
      </c>
      <c r="C199" s="45" t="str">
        <f>IF('Class-10 Data entry'!C201="","",UPPER('Class-10 Data entry'!C201))</f>
        <v/>
      </c>
      <c r="D199" s="5" t="str">
        <f>IF('Class-10 Data entry'!D201="","",'Class-10 Data entry'!D201)</f>
        <v/>
      </c>
      <c r="E199" s="5" t="str">
        <f>IF('Class-10 Data entry'!E201="","",'Class-10 Data entry'!E201)</f>
        <v/>
      </c>
      <c r="F199" s="5" t="str">
        <f>IF('Class-10 Data entry'!F201:H201="","",ROUNDUP(AVERAGE('Class-10 Data entry'!F201:H201)*45%,0))</f>
        <v/>
      </c>
      <c r="G199" s="5" t="str">
        <f>IF('Class-10 Data entry'!J201="","",ROUNDUP('Class-10 Data entry'!K201*25%,0))</f>
        <v/>
      </c>
      <c r="H199" s="5" t="str">
        <f t="shared" si="6"/>
        <v/>
      </c>
      <c r="I199" s="5" t="str">
        <f t="shared" si="7"/>
        <v/>
      </c>
      <c r="J199" s="53" t="str">
        <f t="shared" si="8"/>
        <v/>
      </c>
      <c r="Z199" s="15">
        <f>IFERROR(IF($D$4="","",IF($D$4='Class-10 Report'!$H$6,ROUNDUP('Class-10 Data entry'!L201,0),IF($D$4='Class-10 Report'!$I$6,ROUNDUP('Class-10 Data entry'!M201,0),IF($D$4='Class-10 Report'!$J$6,ROUNDUP('Class-10 Data entry'!N201,0),IF($D$4='Class-10 Report'!$K$6,ROUNDUP('Class-10 Data entry'!O201,0),IF($D$4='Class-10 Report'!$M$6,ROUNDUP('Class-10 Data entry'!Q201,0),"")))))),"")</f>
        <v>0</v>
      </c>
      <c r="AA199" s="15">
        <f>IFERROR(IF($D$4="","",IF($D$4='Class-10 Report'!$H$6,ROUNDUP('Class-10 Data entry'!R201,0),IF($D$4='Class-10 Report'!$I$6,ROUNDUP('Class-10 Data entry'!S201,0),IF($D$4='Class-10 Report'!$J$6,ROUNDUP('Class-10 Data entry'!T201,0),IF($D$4='Class-10 Report'!$K$6,ROUNDUP('Class-10 Data entry'!U201,0),IF($D$4='Class-10 Report'!$M$6,ROUNDUP('Class-10 Data entry'!W201,0),"")))))),"")</f>
        <v>0</v>
      </c>
    </row>
    <row r="200" spans="1:27" ht="15.75">
      <c r="A200" s="5" t="str">
        <f>IF('Class-10 Data entry'!A202="","",IF('Class-10 Data entry'!A202=0,"",'Class-10 Data entry'!A202))</f>
        <v/>
      </c>
      <c r="B200" s="5" t="str">
        <f>IF('Class-10 Data entry'!B202="","",'Class-10 Data entry'!B202)</f>
        <v/>
      </c>
      <c r="C200" s="45" t="str">
        <f>IF('Class-10 Data entry'!C202="","",UPPER('Class-10 Data entry'!C202))</f>
        <v/>
      </c>
      <c r="D200" s="5" t="str">
        <f>IF('Class-10 Data entry'!D202="","",'Class-10 Data entry'!D202)</f>
        <v/>
      </c>
      <c r="E200" s="5" t="str">
        <f>IF('Class-10 Data entry'!E202="","",'Class-10 Data entry'!E202)</f>
        <v/>
      </c>
      <c r="F200" s="5" t="str">
        <f>IF('Class-10 Data entry'!F202:H202="","",ROUNDUP(AVERAGE('Class-10 Data entry'!F202:H202)*45%,0))</f>
        <v/>
      </c>
      <c r="G200" s="5" t="str">
        <f>IF('Class-10 Data entry'!J202="","",ROUNDUP('Class-10 Data entry'!K202*25%,0))</f>
        <v/>
      </c>
      <c r="H200" s="5" t="str">
        <f t="shared" si="6"/>
        <v/>
      </c>
      <c r="I200" s="5" t="str">
        <f t="shared" si="7"/>
        <v/>
      </c>
      <c r="J200" s="53" t="str">
        <f t="shared" si="8"/>
        <v/>
      </c>
      <c r="Z200" s="15">
        <f>IFERROR(IF($D$4="","",IF($D$4='Class-10 Report'!$H$6,ROUNDUP('Class-10 Data entry'!L202,0),IF($D$4='Class-10 Report'!$I$6,ROUNDUP('Class-10 Data entry'!M202,0),IF($D$4='Class-10 Report'!$J$6,ROUNDUP('Class-10 Data entry'!N202,0),IF($D$4='Class-10 Report'!$K$6,ROUNDUP('Class-10 Data entry'!O202,0),IF($D$4='Class-10 Report'!$M$6,ROUNDUP('Class-10 Data entry'!Q202,0),"")))))),"")</f>
        <v>0</v>
      </c>
      <c r="AA200" s="15">
        <f>IFERROR(IF($D$4="","",IF($D$4='Class-10 Report'!$H$6,ROUNDUP('Class-10 Data entry'!R202,0),IF($D$4='Class-10 Report'!$I$6,ROUNDUP('Class-10 Data entry'!S202,0),IF($D$4='Class-10 Report'!$J$6,ROUNDUP('Class-10 Data entry'!T202,0),IF($D$4='Class-10 Report'!$K$6,ROUNDUP('Class-10 Data entry'!U202,0),IF($D$4='Class-10 Report'!$M$6,ROUNDUP('Class-10 Data entry'!W202,0),"")))))),"")</f>
        <v>0</v>
      </c>
    </row>
    <row r="201" spans="1:27" ht="15.75">
      <c r="A201" s="5" t="str">
        <f>IF('Class-10 Data entry'!A203="","",IF('Class-10 Data entry'!A203=0,"",'Class-10 Data entry'!A203))</f>
        <v/>
      </c>
      <c r="B201" s="5" t="str">
        <f>IF('Class-10 Data entry'!B203="","",'Class-10 Data entry'!B203)</f>
        <v/>
      </c>
      <c r="C201" s="45" t="str">
        <f>IF('Class-10 Data entry'!C203="","",UPPER('Class-10 Data entry'!C203))</f>
        <v/>
      </c>
      <c r="D201" s="5" t="str">
        <f>IF('Class-10 Data entry'!D203="","",'Class-10 Data entry'!D203)</f>
        <v/>
      </c>
      <c r="E201" s="5" t="str">
        <f>IF('Class-10 Data entry'!E203="","",'Class-10 Data entry'!E203)</f>
        <v/>
      </c>
      <c r="F201" s="5" t="str">
        <f>IF('Class-10 Data entry'!F203:H203="","",ROUNDUP(AVERAGE('Class-10 Data entry'!F203:H203)*45%,0))</f>
        <v/>
      </c>
      <c r="G201" s="5" t="str">
        <f>IF('Class-10 Data entry'!J203="","",ROUNDUP('Class-10 Data entry'!K203*25%,0))</f>
        <v/>
      </c>
      <c r="H201" s="5" t="str">
        <f t="shared" ref="H201:H264" si="9">IFERROR(IF($D$4="","",IF(Z201="","",IF(Z201=0,"",Z201))),"")</f>
        <v/>
      </c>
      <c r="I201" s="5" t="str">
        <f t="shared" ref="I201:I264" si="10">IFERROR(IF($D$4="","",IF(AA201="","",IF(AA201=0,"",AA201))),"")</f>
        <v/>
      </c>
      <c r="J201" s="53" t="str">
        <f t="shared" ref="J201:J264" si="11">IFERROR(IF($D$4="","",IF(OR(B201="",C201="",D201="",E201=""),"",ROUND(SUM(F201,G201,H201,I201),0))),"")</f>
        <v/>
      </c>
      <c r="Z201" s="15">
        <f>IFERROR(IF($D$4="","",IF($D$4='Class-10 Report'!$H$6,ROUNDUP('Class-10 Data entry'!L203,0),IF($D$4='Class-10 Report'!$I$6,ROUNDUP('Class-10 Data entry'!M203,0),IF($D$4='Class-10 Report'!$J$6,ROUNDUP('Class-10 Data entry'!N203,0),IF($D$4='Class-10 Report'!$K$6,ROUNDUP('Class-10 Data entry'!O203,0),IF($D$4='Class-10 Report'!$M$6,ROUNDUP('Class-10 Data entry'!Q203,0),"")))))),"")</f>
        <v>0</v>
      </c>
      <c r="AA201" s="15">
        <f>IFERROR(IF($D$4="","",IF($D$4='Class-10 Report'!$H$6,ROUNDUP('Class-10 Data entry'!R203,0),IF($D$4='Class-10 Report'!$I$6,ROUNDUP('Class-10 Data entry'!S203,0),IF($D$4='Class-10 Report'!$J$6,ROUNDUP('Class-10 Data entry'!T203,0),IF($D$4='Class-10 Report'!$K$6,ROUNDUP('Class-10 Data entry'!U203,0),IF($D$4='Class-10 Report'!$M$6,ROUNDUP('Class-10 Data entry'!W203,0),"")))))),"")</f>
        <v>0</v>
      </c>
    </row>
    <row r="202" spans="1:27" ht="15.75">
      <c r="A202" s="5" t="str">
        <f>IF('Class-10 Data entry'!A204="","",IF('Class-10 Data entry'!A204=0,"",'Class-10 Data entry'!A204))</f>
        <v/>
      </c>
      <c r="B202" s="5" t="str">
        <f>IF('Class-10 Data entry'!B204="","",'Class-10 Data entry'!B204)</f>
        <v/>
      </c>
      <c r="C202" s="45" t="str">
        <f>IF('Class-10 Data entry'!C204="","",UPPER('Class-10 Data entry'!C204))</f>
        <v/>
      </c>
      <c r="D202" s="5" t="str">
        <f>IF('Class-10 Data entry'!D204="","",'Class-10 Data entry'!D204)</f>
        <v/>
      </c>
      <c r="E202" s="5" t="str">
        <f>IF('Class-10 Data entry'!E204="","",'Class-10 Data entry'!E204)</f>
        <v/>
      </c>
      <c r="F202" s="5" t="str">
        <f>IF('Class-10 Data entry'!F204:H204="","",ROUNDUP(AVERAGE('Class-10 Data entry'!F204:H204)*45%,0))</f>
        <v/>
      </c>
      <c r="G202" s="5" t="str">
        <f>IF('Class-10 Data entry'!J204="","",ROUNDUP('Class-10 Data entry'!K204*25%,0))</f>
        <v/>
      </c>
      <c r="H202" s="5" t="str">
        <f t="shared" si="9"/>
        <v/>
      </c>
      <c r="I202" s="5" t="str">
        <f t="shared" si="10"/>
        <v/>
      </c>
      <c r="J202" s="53" t="str">
        <f t="shared" si="11"/>
        <v/>
      </c>
      <c r="Z202" s="15">
        <f>IFERROR(IF($D$4="","",IF($D$4='Class-10 Report'!$H$6,ROUNDUP('Class-10 Data entry'!L204,0),IF($D$4='Class-10 Report'!$I$6,ROUNDUP('Class-10 Data entry'!M204,0),IF($D$4='Class-10 Report'!$J$6,ROUNDUP('Class-10 Data entry'!N204,0),IF($D$4='Class-10 Report'!$K$6,ROUNDUP('Class-10 Data entry'!O204,0),IF($D$4='Class-10 Report'!$M$6,ROUNDUP('Class-10 Data entry'!Q204,0),"")))))),"")</f>
        <v>0</v>
      </c>
      <c r="AA202" s="15">
        <f>IFERROR(IF($D$4="","",IF($D$4='Class-10 Report'!$H$6,ROUNDUP('Class-10 Data entry'!R204,0),IF($D$4='Class-10 Report'!$I$6,ROUNDUP('Class-10 Data entry'!S204,0),IF($D$4='Class-10 Report'!$J$6,ROUNDUP('Class-10 Data entry'!T204,0),IF($D$4='Class-10 Report'!$K$6,ROUNDUP('Class-10 Data entry'!U204,0),IF($D$4='Class-10 Report'!$M$6,ROUNDUP('Class-10 Data entry'!W204,0),"")))))),"")</f>
        <v>0</v>
      </c>
    </row>
    <row r="203" spans="1:27" ht="15.75">
      <c r="A203" s="5" t="str">
        <f>IF('Class-10 Data entry'!A205="","",IF('Class-10 Data entry'!A205=0,"",'Class-10 Data entry'!A205))</f>
        <v/>
      </c>
      <c r="B203" s="5" t="str">
        <f>IF('Class-10 Data entry'!B205="","",'Class-10 Data entry'!B205)</f>
        <v/>
      </c>
      <c r="C203" s="45" t="str">
        <f>IF('Class-10 Data entry'!C205="","",UPPER('Class-10 Data entry'!C205))</f>
        <v/>
      </c>
      <c r="D203" s="5" t="str">
        <f>IF('Class-10 Data entry'!D205="","",'Class-10 Data entry'!D205)</f>
        <v/>
      </c>
      <c r="E203" s="5" t="str">
        <f>IF('Class-10 Data entry'!E205="","",'Class-10 Data entry'!E205)</f>
        <v/>
      </c>
      <c r="F203" s="5" t="str">
        <f>IF('Class-10 Data entry'!F205:H205="","",ROUNDUP(AVERAGE('Class-10 Data entry'!F205:H205)*45%,0))</f>
        <v/>
      </c>
      <c r="G203" s="5" t="str">
        <f>IF('Class-10 Data entry'!J205="","",ROUNDUP('Class-10 Data entry'!K205*25%,0))</f>
        <v/>
      </c>
      <c r="H203" s="5" t="str">
        <f t="shared" si="9"/>
        <v/>
      </c>
      <c r="I203" s="5" t="str">
        <f t="shared" si="10"/>
        <v/>
      </c>
      <c r="J203" s="53" t="str">
        <f t="shared" si="11"/>
        <v/>
      </c>
      <c r="Z203" s="15">
        <f>IFERROR(IF($D$4="","",IF($D$4='Class-10 Report'!$H$6,ROUNDUP('Class-10 Data entry'!L205,0),IF($D$4='Class-10 Report'!$I$6,ROUNDUP('Class-10 Data entry'!M205,0),IF($D$4='Class-10 Report'!$J$6,ROUNDUP('Class-10 Data entry'!N205,0),IF($D$4='Class-10 Report'!$K$6,ROUNDUP('Class-10 Data entry'!O205,0),IF($D$4='Class-10 Report'!$M$6,ROUNDUP('Class-10 Data entry'!Q205,0),"")))))),"")</f>
        <v>0</v>
      </c>
      <c r="AA203" s="15">
        <f>IFERROR(IF($D$4="","",IF($D$4='Class-10 Report'!$H$6,ROUNDUP('Class-10 Data entry'!R205,0),IF($D$4='Class-10 Report'!$I$6,ROUNDUP('Class-10 Data entry'!S205,0),IF($D$4='Class-10 Report'!$J$6,ROUNDUP('Class-10 Data entry'!T205,0),IF($D$4='Class-10 Report'!$K$6,ROUNDUP('Class-10 Data entry'!U205,0),IF($D$4='Class-10 Report'!$M$6,ROUNDUP('Class-10 Data entry'!W205,0),"")))))),"")</f>
        <v>0</v>
      </c>
    </row>
    <row r="204" spans="1:27" ht="15.75">
      <c r="A204" s="5" t="str">
        <f>IF('Class-10 Data entry'!A206="","",IF('Class-10 Data entry'!A206=0,"",'Class-10 Data entry'!A206))</f>
        <v/>
      </c>
      <c r="B204" s="5" t="str">
        <f>IF('Class-10 Data entry'!B206="","",'Class-10 Data entry'!B206)</f>
        <v/>
      </c>
      <c r="C204" s="45" t="str">
        <f>IF('Class-10 Data entry'!C206="","",UPPER('Class-10 Data entry'!C206))</f>
        <v/>
      </c>
      <c r="D204" s="5" t="str">
        <f>IF('Class-10 Data entry'!D206="","",'Class-10 Data entry'!D206)</f>
        <v/>
      </c>
      <c r="E204" s="5" t="str">
        <f>IF('Class-10 Data entry'!E206="","",'Class-10 Data entry'!E206)</f>
        <v/>
      </c>
      <c r="F204" s="5" t="str">
        <f>IF('Class-10 Data entry'!F206:H206="","",ROUNDUP(AVERAGE('Class-10 Data entry'!F206:H206)*45%,0))</f>
        <v/>
      </c>
      <c r="G204" s="5" t="str">
        <f>IF('Class-10 Data entry'!J206="","",ROUNDUP('Class-10 Data entry'!K206*25%,0))</f>
        <v/>
      </c>
      <c r="H204" s="5" t="str">
        <f t="shared" si="9"/>
        <v/>
      </c>
      <c r="I204" s="5" t="str">
        <f t="shared" si="10"/>
        <v/>
      </c>
      <c r="J204" s="53" t="str">
        <f t="shared" si="11"/>
        <v/>
      </c>
      <c r="Z204" s="15">
        <f>IFERROR(IF($D$4="","",IF($D$4='Class-10 Report'!$H$6,ROUNDUP('Class-10 Data entry'!L206,0),IF($D$4='Class-10 Report'!$I$6,ROUNDUP('Class-10 Data entry'!M206,0),IF($D$4='Class-10 Report'!$J$6,ROUNDUP('Class-10 Data entry'!N206,0),IF($D$4='Class-10 Report'!$K$6,ROUNDUP('Class-10 Data entry'!O206,0),IF($D$4='Class-10 Report'!$M$6,ROUNDUP('Class-10 Data entry'!Q206,0),"")))))),"")</f>
        <v>0</v>
      </c>
      <c r="AA204" s="15">
        <f>IFERROR(IF($D$4="","",IF($D$4='Class-10 Report'!$H$6,ROUNDUP('Class-10 Data entry'!R206,0),IF($D$4='Class-10 Report'!$I$6,ROUNDUP('Class-10 Data entry'!S206,0),IF($D$4='Class-10 Report'!$J$6,ROUNDUP('Class-10 Data entry'!T206,0),IF($D$4='Class-10 Report'!$K$6,ROUNDUP('Class-10 Data entry'!U206,0),IF($D$4='Class-10 Report'!$M$6,ROUNDUP('Class-10 Data entry'!W206,0),"")))))),"")</f>
        <v>0</v>
      </c>
    </row>
    <row r="205" spans="1:27" ht="15.75">
      <c r="A205" s="5" t="str">
        <f>IF('Class-10 Data entry'!A207="","",IF('Class-10 Data entry'!A207=0,"",'Class-10 Data entry'!A207))</f>
        <v/>
      </c>
      <c r="B205" s="5" t="str">
        <f>IF('Class-10 Data entry'!B207="","",'Class-10 Data entry'!B207)</f>
        <v/>
      </c>
      <c r="C205" s="45" t="str">
        <f>IF('Class-10 Data entry'!C207="","",UPPER('Class-10 Data entry'!C207))</f>
        <v/>
      </c>
      <c r="D205" s="5" t="str">
        <f>IF('Class-10 Data entry'!D207="","",'Class-10 Data entry'!D207)</f>
        <v/>
      </c>
      <c r="E205" s="5" t="str">
        <f>IF('Class-10 Data entry'!E207="","",'Class-10 Data entry'!E207)</f>
        <v/>
      </c>
      <c r="F205" s="5" t="str">
        <f>IF('Class-10 Data entry'!F207:H207="","",ROUNDUP(AVERAGE('Class-10 Data entry'!F207:H207)*45%,0))</f>
        <v/>
      </c>
      <c r="G205" s="5" t="str">
        <f>IF('Class-10 Data entry'!J207="","",ROUNDUP('Class-10 Data entry'!K207*25%,0))</f>
        <v/>
      </c>
      <c r="H205" s="5" t="str">
        <f t="shared" si="9"/>
        <v/>
      </c>
      <c r="I205" s="5" t="str">
        <f t="shared" si="10"/>
        <v/>
      </c>
      <c r="J205" s="53" t="str">
        <f t="shared" si="11"/>
        <v/>
      </c>
      <c r="Z205" s="15">
        <f>IFERROR(IF($D$4="","",IF($D$4='Class-10 Report'!$H$6,ROUNDUP('Class-10 Data entry'!L207,0),IF($D$4='Class-10 Report'!$I$6,ROUNDUP('Class-10 Data entry'!M207,0),IF($D$4='Class-10 Report'!$J$6,ROUNDUP('Class-10 Data entry'!N207,0),IF($D$4='Class-10 Report'!$K$6,ROUNDUP('Class-10 Data entry'!O207,0),IF($D$4='Class-10 Report'!$M$6,ROUNDUP('Class-10 Data entry'!Q207,0),"")))))),"")</f>
        <v>0</v>
      </c>
      <c r="AA205" s="15">
        <f>IFERROR(IF($D$4="","",IF($D$4='Class-10 Report'!$H$6,ROUNDUP('Class-10 Data entry'!R207,0),IF($D$4='Class-10 Report'!$I$6,ROUNDUP('Class-10 Data entry'!S207,0),IF($D$4='Class-10 Report'!$J$6,ROUNDUP('Class-10 Data entry'!T207,0),IF($D$4='Class-10 Report'!$K$6,ROUNDUP('Class-10 Data entry'!U207,0),IF($D$4='Class-10 Report'!$M$6,ROUNDUP('Class-10 Data entry'!W207,0),"")))))),"")</f>
        <v>0</v>
      </c>
    </row>
    <row r="206" spans="1:27" ht="15.75">
      <c r="A206" s="5" t="str">
        <f>IF('Class-10 Data entry'!A208="","",IF('Class-10 Data entry'!A208=0,"",'Class-10 Data entry'!A208))</f>
        <v/>
      </c>
      <c r="B206" s="5" t="str">
        <f>IF('Class-10 Data entry'!B208="","",'Class-10 Data entry'!B208)</f>
        <v/>
      </c>
      <c r="C206" s="45" t="str">
        <f>IF('Class-10 Data entry'!C208="","",UPPER('Class-10 Data entry'!C208))</f>
        <v/>
      </c>
      <c r="D206" s="5" t="str">
        <f>IF('Class-10 Data entry'!D208="","",'Class-10 Data entry'!D208)</f>
        <v/>
      </c>
      <c r="E206" s="5" t="str">
        <f>IF('Class-10 Data entry'!E208="","",'Class-10 Data entry'!E208)</f>
        <v/>
      </c>
      <c r="F206" s="5" t="str">
        <f>IF('Class-10 Data entry'!F208:H208="","",ROUNDUP(AVERAGE('Class-10 Data entry'!F208:H208)*45%,0))</f>
        <v/>
      </c>
      <c r="G206" s="5" t="str">
        <f>IF('Class-10 Data entry'!J208="","",ROUNDUP('Class-10 Data entry'!K208*25%,0))</f>
        <v/>
      </c>
      <c r="H206" s="5" t="str">
        <f t="shared" si="9"/>
        <v/>
      </c>
      <c r="I206" s="5" t="str">
        <f t="shared" si="10"/>
        <v/>
      </c>
      <c r="J206" s="53" t="str">
        <f t="shared" si="11"/>
        <v/>
      </c>
      <c r="Z206" s="15">
        <f>IFERROR(IF($D$4="","",IF($D$4='Class-10 Report'!$H$6,ROUNDUP('Class-10 Data entry'!L208,0),IF($D$4='Class-10 Report'!$I$6,ROUNDUP('Class-10 Data entry'!M208,0),IF($D$4='Class-10 Report'!$J$6,ROUNDUP('Class-10 Data entry'!N208,0),IF($D$4='Class-10 Report'!$K$6,ROUNDUP('Class-10 Data entry'!O208,0),IF($D$4='Class-10 Report'!$M$6,ROUNDUP('Class-10 Data entry'!Q208,0),"")))))),"")</f>
        <v>0</v>
      </c>
      <c r="AA206" s="15">
        <f>IFERROR(IF($D$4="","",IF($D$4='Class-10 Report'!$H$6,ROUNDUP('Class-10 Data entry'!R208,0),IF($D$4='Class-10 Report'!$I$6,ROUNDUP('Class-10 Data entry'!S208,0),IF($D$4='Class-10 Report'!$J$6,ROUNDUP('Class-10 Data entry'!T208,0),IF($D$4='Class-10 Report'!$K$6,ROUNDUP('Class-10 Data entry'!U208,0),IF($D$4='Class-10 Report'!$M$6,ROUNDUP('Class-10 Data entry'!W208,0),"")))))),"")</f>
        <v>0</v>
      </c>
    </row>
    <row r="207" spans="1:27" ht="15.75">
      <c r="A207" s="5" t="str">
        <f>IF('Class-10 Data entry'!A209="","",IF('Class-10 Data entry'!A209=0,"",'Class-10 Data entry'!A209))</f>
        <v/>
      </c>
      <c r="B207" s="5" t="str">
        <f>IF('Class-10 Data entry'!B209="","",'Class-10 Data entry'!B209)</f>
        <v/>
      </c>
      <c r="C207" s="45" t="str">
        <f>IF('Class-10 Data entry'!C209="","",UPPER('Class-10 Data entry'!C209))</f>
        <v/>
      </c>
      <c r="D207" s="5" t="str">
        <f>IF('Class-10 Data entry'!D209="","",'Class-10 Data entry'!D209)</f>
        <v/>
      </c>
      <c r="E207" s="5" t="str">
        <f>IF('Class-10 Data entry'!E209="","",'Class-10 Data entry'!E209)</f>
        <v/>
      </c>
      <c r="F207" s="5" t="str">
        <f>IF('Class-10 Data entry'!F209:H209="","",ROUNDUP(AVERAGE('Class-10 Data entry'!F209:H209)*45%,0))</f>
        <v/>
      </c>
      <c r="G207" s="5" t="str">
        <f>IF('Class-10 Data entry'!J209="","",ROUNDUP('Class-10 Data entry'!K209*25%,0))</f>
        <v/>
      </c>
      <c r="H207" s="5" t="str">
        <f t="shared" si="9"/>
        <v/>
      </c>
      <c r="I207" s="5" t="str">
        <f t="shared" si="10"/>
        <v/>
      </c>
      <c r="J207" s="53" t="str">
        <f t="shared" si="11"/>
        <v/>
      </c>
      <c r="Z207" s="15">
        <f>IFERROR(IF($D$4="","",IF($D$4='Class-10 Report'!$H$6,ROUNDUP('Class-10 Data entry'!L209,0),IF($D$4='Class-10 Report'!$I$6,ROUNDUP('Class-10 Data entry'!M209,0),IF($D$4='Class-10 Report'!$J$6,ROUNDUP('Class-10 Data entry'!N209,0),IF($D$4='Class-10 Report'!$K$6,ROUNDUP('Class-10 Data entry'!O209,0),IF($D$4='Class-10 Report'!$M$6,ROUNDUP('Class-10 Data entry'!Q209,0),"")))))),"")</f>
        <v>0</v>
      </c>
      <c r="AA207" s="15">
        <f>IFERROR(IF($D$4="","",IF($D$4='Class-10 Report'!$H$6,ROUNDUP('Class-10 Data entry'!R209,0),IF($D$4='Class-10 Report'!$I$6,ROUNDUP('Class-10 Data entry'!S209,0),IF($D$4='Class-10 Report'!$J$6,ROUNDUP('Class-10 Data entry'!T209,0),IF($D$4='Class-10 Report'!$K$6,ROUNDUP('Class-10 Data entry'!U209,0),IF($D$4='Class-10 Report'!$M$6,ROUNDUP('Class-10 Data entry'!W209,0),"")))))),"")</f>
        <v>0</v>
      </c>
    </row>
    <row r="208" spans="1:27" ht="15.75">
      <c r="A208" s="5" t="str">
        <f>IF('Class-10 Data entry'!A210="","",IF('Class-10 Data entry'!A210=0,"",'Class-10 Data entry'!A210))</f>
        <v/>
      </c>
      <c r="B208" s="5" t="str">
        <f>IF('Class-10 Data entry'!B210="","",'Class-10 Data entry'!B210)</f>
        <v/>
      </c>
      <c r="C208" s="45" t="str">
        <f>IF('Class-10 Data entry'!C210="","",UPPER('Class-10 Data entry'!C210))</f>
        <v/>
      </c>
      <c r="D208" s="5" t="str">
        <f>IF('Class-10 Data entry'!D210="","",'Class-10 Data entry'!D210)</f>
        <v/>
      </c>
      <c r="E208" s="5" t="str">
        <f>IF('Class-10 Data entry'!E210="","",'Class-10 Data entry'!E210)</f>
        <v/>
      </c>
      <c r="F208" s="5" t="str">
        <f>IF('Class-10 Data entry'!F210:H210="","",ROUNDUP(AVERAGE('Class-10 Data entry'!F210:H210)*45%,0))</f>
        <v/>
      </c>
      <c r="G208" s="5" t="str">
        <f>IF('Class-10 Data entry'!J210="","",ROUNDUP('Class-10 Data entry'!K210*25%,0))</f>
        <v/>
      </c>
      <c r="H208" s="5" t="str">
        <f t="shared" si="9"/>
        <v/>
      </c>
      <c r="I208" s="5" t="str">
        <f t="shared" si="10"/>
        <v/>
      </c>
      <c r="J208" s="53" t="str">
        <f t="shared" si="11"/>
        <v/>
      </c>
      <c r="Z208" s="15">
        <f>IFERROR(IF($D$4="","",IF($D$4='Class-10 Report'!$H$6,ROUNDUP('Class-10 Data entry'!L210,0),IF($D$4='Class-10 Report'!$I$6,ROUNDUP('Class-10 Data entry'!M210,0),IF($D$4='Class-10 Report'!$J$6,ROUNDUP('Class-10 Data entry'!N210,0),IF($D$4='Class-10 Report'!$K$6,ROUNDUP('Class-10 Data entry'!O210,0),IF($D$4='Class-10 Report'!$M$6,ROUNDUP('Class-10 Data entry'!Q210,0),"")))))),"")</f>
        <v>0</v>
      </c>
      <c r="AA208" s="15">
        <f>IFERROR(IF($D$4="","",IF($D$4='Class-10 Report'!$H$6,ROUNDUP('Class-10 Data entry'!R210,0),IF($D$4='Class-10 Report'!$I$6,ROUNDUP('Class-10 Data entry'!S210,0),IF($D$4='Class-10 Report'!$J$6,ROUNDUP('Class-10 Data entry'!T210,0),IF($D$4='Class-10 Report'!$K$6,ROUNDUP('Class-10 Data entry'!U210,0),IF($D$4='Class-10 Report'!$M$6,ROUNDUP('Class-10 Data entry'!W210,0),"")))))),"")</f>
        <v>0</v>
      </c>
    </row>
    <row r="209" spans="1:27" ht="15.75">
      <c r="A209" s="5" t="str">
        <f>IF('Class-10 Data entry'!A211="","",IF('Class-10 Data entry'!A211=0,"",'Class-10 Data entry'!A211))</f>
        <v/>
      </c>
      <c r="B209" s="5" t="str">
        <f>IF('Class-10 Data entry'!B211="","",'Class-10 Data entry'!B211)</f>
        <v/>
      </c>
      <c r="C209" s="45" t="str">
        <f>IF('Class-10 Data entry'!C211="","",UPPER('Class-10 Data entry'!C211))</f>
        <v/>
      </c>
      <c r="D209" s="5" t="str">
        <f>IF('Class-10 Data entry'!D211="","",'Class-10 Data entry'!D211)</f>
        <v/>
      </c>
      <c r="E209" s="5" t="str">
        <f>IF('Class-10 Data entry'!E211="","",'Class-10 Data entry'!E211)</f>
        <v/>
      </c>
      <c r="F209" s="5" t="str">
        <f>IF('Class-10 Data entry'!F211:H211="","",ROUNDUP(AVERAGE('Class-10 Data entry'!F211:H211)*45%,0))</f>
        <v/>
      </c>
      <c r="G209" s="5" t="str">
        <f>IF('Class-10 Data entry'!J211="","",ROUNDUP('Class-10 Data entry'!K211*25%,0))</f>
        <v/>
      </c>
      <c r="H209" s="5" t="str">
        <f t="shared" si="9"/>
        <v/>
      </c>
      <c r="I209" s="5" t="str">
        <f t="shared" si="10"/>
        <v/>
      </c>
      <c r="J209" s="53" t="str">
        <f t="shared" si="11"/>
        <v/>
      </c>
      <c r="Z209" s="15">
        <f>IFERROR(IF($D$4="","",IF($D$4='Class-10 Report'!$H$6,ROUNDUP('Class-10 Data entry'!L211,0),IF($D$4='Class-10 Report'!$I$6,ROUNDUP('Class-10 Data entry'!M211,0),IF($D$4='Class-10 Report'!$J$6,ROUNDUP('Class-10 Data entry'!N211,0),IF($D$4='Class-10 Report'!$K$6,ROUNDUP('Class-10 Data entry'!O211,0),IF($D$4='Class-10 Report'!$M$6,ROUNDUP('Class-10 Data entry'!Q211,0),"")))))),"")</f>
        <v>0</v>
      </c>
      <c r="AA209" s="15">
        <f>IFERROR(IF($D$4="","",IF($D$4='Class-10 Report'!$H$6,ROUNDUP('Class-10 Data entry'!R211,0),IF($D$4='Class-10 Report'!$I$6,ROUNDUP('Class-10 Data entry'!S211,0),IF($D$4='Class-10 Report'!$J$6,ROUNDUP('Class-10 Data entry'!T211,0),IF($D$4='Class-10 Report'!$K$6,ROUNDUP('Class-10 Data entry'!U211,0),IF($D$4='Class-10 Report'!$M$6,ROUNDUP('Class-10 Data entry'!W211,0),"")))))),"")</f>
        <v>0</v>
      </c>
    </row>
    <row r="210" spans="1:27" ht="15.75">
      <c r="A210" s="5" t="str">
        <f>IF('Class-10 Data entry'!A212="","",IF('Class-10 Data entry'!A212=0,"",'Class-10 Data entry'!A212))</f>
        <v/>
      </c>
      <c r="B210" s="5" t="str">
        <f>IF('Class-10 Data entry'!B212="","",'Class-10 Data entry'!B212)</f>
        <v/>
      </c>
      <c r="C210" s="45" t="str">
        <f>IF('Class-10 Data entry'!C212="","",UPPER('Class-10 Data entry'!C212))</f>
        <v/>
      </c>
      <c r="D210" s="5" t="str">
        <f>IF('Class-10 Data entry'!D212="","",'Class-10 Data entry'!D212)</f>
        <v/>
      </c>
      <c r="E210" s="5" t="str">
        <f>IF('Class-10 Data entry'!E212="","",'Class-10 Data entry'!E212)</f>
        <v/>
      </c>
      <c r="F210" s="5" t="str">
        <f>IF('Class-10 Data entry'!F212:H212="","",ROUNDUP(AVERAGE('Class-10 Data entry'!F212:H212)*45%,0))</f>
        <v/>
      </c>
      <c r="G210" s="5" t="str">
        <f>IF('Class-10 Data entry'!J212="","",ROUNDUP('Class-10 Data entry'!K212*25%,0))</f>
        <v/>
      </c>
      <c r="H210" s="5" t="str">
        <f t="shared" si="9"/>
        <v/>
      </c>
      <c r="I210" s="5" t="str">
        <f t="shared" si="10"/>
        <v/>
      </c>
      <c r="J210" s="53" t="str">
        <f t="shared" si="11"/>
        <v/>
      </c>
      <c r="Z210" s="15">
        <f>IFERROR(IF($D$4="","",IF($D$4='Class-10 Report'!$H$6,ROUNDUP('Class-10 Data entry'!L212,0),IF($D$4='Class-10 Report'!$I$6,ROUNDUP('Class-10 Data entry'!M212,0),IF($D$4='Class-10 Report'!$J$6,ROUNDUP('Class-10 Data entry'!N212,0),IF($D$4='Class-10 Report'!$K$6,ROUNDUP('Class-10 Data entry'!O212,0),IF($D$4='Class-10 Report'!$M$6,ROUNDUP('Class-10 Data entry'!Q212,0),"")))))),"")</f>
        <v>0</v>
      </c>
      <c r="AA210" s="15">
        <f>IFERROR(IF($D$4="","",IF($D$4='Class-10 Report'!$H$6,ROUNDUP('Class-10 Data entry'!R212,0),IF($D$4='Class-10 Report'!$I$6,ROUNDUP('Class-10 Data entry'!S212,0),IF($D$4='Class-10 Report'!$J$6,ROUNDUP('Class-10 Data entry'!T212,0),IF($D$4='Class-10 Report'!$K$6,ROUNDUP('Class-10 Data entry'!U212,0),IF($D$4='Class-10 Report'!$M$6,ROUNDUP('Class-10 Data entry'!W212,0),"")))))),"")</f>
        <v>0</v>
      </c>
    </row>
    <row r="211" spans="1:27" ht="15.75">
      <c r="A211" s="5" t="str">
        <f>IF('Class-10 Data entry'!A213="","",IF('Class-10 Data entry'!A213=0,"",'Class-10 Data entry'!A213))</f>
        <v/>
      </c>
      <c r="B211" s="5" t="str">
        <f>IF('Class-10 Data entry'!B213="","",'Class-10 Data entry'!B213)</f>
        <v/>
      </c>
      <c r="C211" s="45" t="str">
        <f>IF('Class-10 Data entry'!C213="","",UPPER('Class-10 Data entry'!C213))</f>
        <v/>
      </c>
      <c r="D211" s="5" t="str">
        <f>IF('Class-10 Data entry'!D213="","",'Class-10 Data entry'!D213)</f>
        <v/>
      </c>
      <c r="E211" s="5" t="str">
        <f>IF('Class-10 Data entry'!E213="","",'Class-10 Data entry'!E213)</f>
        <v/>
      </c>
      <c r="F211" s="5" t="str">
        <f>IF('Class-10 Data entry'!F213:H213="","",ROUNDUP(AVERAGE('Class-10 Data entry'!F213:H213)*45%,0))</f>
        <v/>
      </c>
      <c r="G211" s="5" t="str">
        <f>IF('Class-10 Data entry'!J213="","",ROUNDUP('Class-10 Data entry'!K213*25%,0))</f>
        <v/>
      </c>
      <c r="H211" s="5" t="str">
        <f t="shared" si="9"/>
        <v/>
      </c>
      <c r="I211" s="5" t="str">
        <f t="shared" si="10"/>
        <v/>
      </c>
      <c r="J211" s="53" t="str">
        <f t="shared" si="11"/>
        <v/>
      </c>
      <c r="Z211" s="15">
        <f>IFERROR(IF($D$4="","",IF($D$4='Class-10 Report'!$H$6,ROUNDUP('Class-10 Data entry'!L213,0),IF($D$4='Class-10 Report'!$I$6,ROUNDUP('Class-10 Data entry'!M213,0),IF($D$4='Class-10 Report'!$J$6,ROUNDUP('Class-10 Data entry'!N213,0),IF($D$4='Class-10 Report'!$K$6,ROUNDUP('Class-10 Data entry'!O213,0),IF($D$4='Class-10 Report'!$M$6,ROUNDUP('Class-10 Data entry'!Q213,0),"")))))),"")</f>
        <v>0</v>
      </c>
      <c r="AA211" s="15">
        <f>IFERROR(IF($D$4="","",IF($D$4='Class-10 Report'!$H$6,ROUNDUP('Class-10 Data entry'!R213,0),IF($D$4='Class-10 Report'!$I$6,ROUNDUP('Class-10 Data entry'!S213,0),IF($D$4='Class-10 Report'!$J$6,ROUNDUP('Class-10 Data entry'!T213,0),IF($D$4='Class-10 Report'!$K$6,ROUNDUP('Class-10 Data entry'!U213,0),IF($D$4='Class-10 Report'!$M$6,ROUNDUP('Class-10 Data entry'!W213,0),"")))))),"")</f>
        <v>0</v>
      </c>
    </row>
    <row r="212" spans="1:27" ht="15.75">
      <c r="A212" s="5" t="str">
        <f>IF('Class-10 Data entry'!A214="","",IF('Class-10 Data entry'!A214=0,"",'Class-10 Data entry'!A214))</f>
        <v/>
      </c>
      <c r="B212" s="5" t="str">
        <f>IF('Class-10 Data entry'!B214="","",'Class-10 Data entry'!B214)</f>
        <v/>
      </c>
      <c r="C212" s="45" t="str">
        <f>IF('Class-10 Data entry'!C214="","",UPPER('Class-10 Data entry'!C214))</f>
        <v/>
      </c>
      <c r="D212" s="5" t="str">
        <f>IF('Class-10 Data entry'!D214="","",'Class-10 Data entry'!D214)</f>
        <v/>
      </c>
      <c r="E212" s="5" t="str">
        <f>IF('Class-10 Data entry'!E214="","",'Class-10 Data entry'!E214)</f>
        <v/>
      </c>
      <c r="F212" s="5" t="str">
        <f>IF('Class-10 Data entry'!F214:H214="","",ROUNDUP(AVERAGE('Class-10 Data entry'!F214:H214)*45%,0))</f>
        <v/>
      </c>
      <c r="G212" s="5" t="str">
        <f>IF('Class-10 Data entry'!J214="","",ROUNDUP('Class-10 Data entry'!K214*25%,0))</f>
        <v/>
      </c>
      <c r="H212" s="5" t="str">
        <f t="shared" si="9"/>
        <v/>
      </c>
      <c r="I212" s="5" t="str">
        <f t="shared" si="10"/>
        <v/>
      </c>
      <c r="J212" s="53" t="str">
        <f t="shared" si="11"/>
        <v/>
      </c>
      <c r="Z212" s="15">
        <f>IFERROR(IF($D$4="","",IF($D$4='Class-10 Report'!$H$6,ROUNDUP('Class-10 Data entry'!L214,0),IF($D$4='Class-10 Report'!$I$6,ROUNDUP('Class-10 Data entry'!M214,0),IF($D$4='Class-10 Report'!$J$6,ROUNDUP('Class-10 Data entry'!N214,0),IF($D$4='Class-10 Report'!$K$6,ROUNDUP('Class-10 Data entry'!O214,0),IF($D$4='Class-10 Report'!$M$6,ROUNDUP('Class-10 Data entry'!Q214,0),"")))))),"")</f>
        <v>0</v>
      </c>
      <c r="AA212" s="15">
        <f>IFERROR(IF($D$4="","",IF($D$4='Class-10 Report'!$H$6,ROUNDUP('Class-10 Data entry'!R214,0),IF($D$4='Class-10 Report'!$I$6,ROUNDUP('Class-10 Data entry'!S214,0),IF($D$4='Class-10 Report'!$J$6,ROUNDUP('Class-10 Data entry'!T214,0),IF($D$4='Class-10 Report'!$K$6,ROUNDUP('Class-10 Data entry'!U214,0),IF($D$4='Class-10 Report'!$M$6,ROUNDUP('Class-10 Data entry'!W214,0),"")))))),"")</f>
        <v>0</v>
      </c>
    </row>
    <row r="213" spans="1:27" ht="15.75">
      <c r="A213" s="5" t="str">
        <f>IF('Class-10 Data entry'!A215="","",IF('Class-10 Data entry'!A215=0,"",'Class-10 Data entry'!A215))</f>
        <v/>
      </c>
      <c r="B213" s="5" t="str">
        <f>IF('Class-10 Data entry'!B215="","",'Class-10 Data entry'!B215)</f>
        <v/>
      </c>
      <c r="C213" s="45" t="str">
        <f>IF('Class-10 Data entry'!C215="","",UPPER('Class-10 Data entry'!C215))</f>
        <v/>
      </c>
      <c r="D213" s="5" t="str">
        <f>IF('Class-10 Data entry'!D215="","",'Class-10 Data entry'!D215)</f>
        <v/>
      </c>
      <c r="E213" s="5" t="str">
        <f>IF('Class-10 Data entry'!E215="","",'Class-10 Data entry'!E215)</f>
        <v/>
      </c>
      <c r="F213" s="5" t="str">
        <f>IF('Class-10 Data entry'!F215:H215="","",ROUNDUP(AVERAGE('Class-10 Data entry'!F215:H215)*45%,0))</f>
        <v/>
      </c>
      <c r="G213" s="5" t="str">
        <f>IF('Class-10 Data entry'!J215="","",ROUNDUP('Class-10 Data entry'!K215*25%,0))</f>
        <v/>
      </c>
      <c r="H213" s="5" t="str">
        <f t="shared" si="9"/>
        <v/>
      </c>
      <c r="I213" s="5" t="str">
        <f t="shared" si="10"/>
        <v/>
      </c>
      <c r="J213" s="53" t="str">
        <f t="shared" si="11"/>
        <v/>
      </c>
      <c r="Z213" s="15">
        <f>IFERROR(IF($D$4="","",IF($D$4='Class-10 Report'!$H$6,ROUNDUP('Class-10 Data entry'!L215,0),IF($D$4='Class-10 Report'!$I$6,ROUNDUP('Class-10 Data entry'!M215,0),IF($D$4='Class-10 Report'!$J$6,ROUNDUP('Class-10 Data entry'!N215,0),IF($D$4='Class-10 Report'!$K$6,ROUNDUP('Class-10 Data entry'!O215,0),IF($D$4='Class-10 Report'!$M$6,ROUNDUP('Class-10 Data entry'!Q215,0),"")))))),"")</f>
        <v>0</v>
      </c>
      <c r="AA213" s="15">
        <f>IFERROR(IF($D$4="","",IF($D$4='Class-10 Report'!$H$6,ROUNDUP('Class-10 Data entry'!R215,0),IF($D$4='Class-10 Report'!$I$6,ROUNDUP('Class-10 Data entry'!S215,0),IF($D$4='Class-10 Report'!$J$6,ROUNDUP('Class-10 Data entry'!T215,0),IF($D$4='Class-10 Report'!$K$6,ROUNDUP('Class-10 Data entry'!U215,0),IF($D$4='Class-10 Report'!$M$6,ROUNDUP('Class-10 Data entry'!W215,0),"")))))),"")</f>
        <v>0</v>
      </c>
    </row>
    <row r="214" spans="1:27" ht="15.75">
      <c r="A214" s="5" t="str">
        <f>IF('Class-10 Data entry'!A216="","",IF('Class-10 Data entry'!A216=0,"",'Class-10 Data entry'!A216))</f>
        <v/>
      </c>
      <c r="B214" s="5" t="str">
        <f>IF('Class-10 Data entry'!B216="","",'Class-10 Data entry'!B216)</f>
        <v/>
      </c>
      <c r="C214" s="45" t="str">
        <f>IF('Class-10 Data entry'!C216="","",UPPER('Class-10 Data entry'!C216))</f>
        <v/>
      </c>
      <c r="D214" s="5" t="str">
        <f>IF('Class-10 Data entry'!D216="","",'Class-10 Data entry'!D216)</f>
        <v/>
      </c>
      <c r="E214" s="5" t="str">
        <f>IF('Class-10 Data entry'!E216="","",'Class-10 Data entry'!E216)</f>
        <v/>
      </c>
      <c r="F214" s="5" t="str">
        <f>IF('Class-10 Data entry'!F216:H216="","",ROUNDUP(AVERAGE('Class-10 Data entry'!F216:H216)*45%,0))</f>
        <v/>
      </c>
      <c r="G214" s="5" t="str">
        <f>IF('Class-10 Data entry'!J216="","",ROUNDUP('Class-10 Data entry'!K216*25%,0))</f>
        <v/>
      </c>
      <c r="H214" s="5" t="str">
        <f t="shared" si="9"/>
        <v/>
      </c>
      <c r="I214" s="5" t="str">
        <f t="shared" si="10"/>
        <v/>
      </c>
      <c r="J214" s="53" t="str">
        <f t="shared" si="11"/>
        <v/>
      </c>
      <c r="Z214" s="15">
        <f>IFERROR(IF($D$4="","",IF($D$4='Class-10 Report'!$H$6,ROUNDUP('Class-10 Data entry'!L216,0),IF($D$4='Class-10 Report'!$I$6,ROUNDUP('Class-10 Data entry'!M216,0),IF($D$4='Class-10 Report'!$J$6,ROUNDUP('Class-10 Data entry'!N216,0),IF($D$4='Class-10 Report'!$K$6,ROUNDUP('Class-10 Data entry'!O216,0),IF($D$4='Class-10 Report'!$M$6,ROUNDUP('Class-10 Data entry'!Q216,0),"")))))),"")</f>
        <v>0</v>
      </c>
      <c r="AA214" s="15">
        <f>IFERROR(IF($D$4="","",IF($D$4='Class-10 Report'!$H$6,ROUNDUP('Class-10 Data entry'!R216,0),IF($D$4='Class-10 Report'!$I$6,ROUNDUP('Class-10 Data entry'!S216,0),IF($D$4='Class-10 Report'!$J$6,ROUNDUP('Class-10 Data entry'!T216,0),IF($D$4='Class-10 Report'!$K$6,ROUNDUP('Class-10 Data entry'!U216,0),IF($D$4='Class-10 Report'!$M$6,ROUNDUP('Class-10 Data entry'!W216,0),"")))))),"")</f>
        <v>0</v>
      </c>
    </row>
    <row r="215" spans="1:27" ht="15.75">
      <c r="A215" s="5" t="str">
        <f>IF('Class-10 Data entry'!A217="","",IF('Class-10 Data entry'!A217=0,"",'Class-10 Data entry'!A217))</f>
        <v/>
      </c>
      <c r="B215" s="5" t="str">
        <f>IF('Class-10 Data entry'!B217="","",'Class-10 Data entry'!B217)</f>
        <v/>
      </c>
      <c r="C215" s="45" t="str">
        <f>IF('Class-10 Data entry'!C217="","",UPPER('Class-10 Data entry'!C217))</f>
        <v/>
      </c>
      <c r="D215" s="5" t="str">
        <f>IF('Class-10 Data entry'!D217="","",'Class-10 Data entry'!D217)</f>
        <v/>
      </c>
      <c r="E215" s="5" t="str">
        <f>IF('Class-10 Data entry'!E217="","",'Class-10 Data entry'!E217)</f>
        <v/>
      </c>
      <c r="F215" s="5" t="str">
        <f>IF('Class-10 Data entry'!F217:H217="","",ROUNDUP(AVERAGE('Class-10 Data entry'!F217:H217)*45%,0))</f>
        <v/>
      </c>
      <c r="G215" s="5" t="str">
        <f>IF('Class-10 Data entry'!J217="","",ROUNDUP('Class-10 Data entry'!K217*25%,0))</f>
        <v/>
      </c>
      <c r="H215" s="5" t="str">
        <f t="shared" si="9"/>
        <v/>
      </c>
      <c r="I215" s="5" t="str">
        <f t="shared" si="10"/>
        <v/>
      </c>
      <c r="J215" s="53" t="str">
        <f t="shared" si="11"/>
        <v/>
      </c>
      <c r="Z215" s="15">
        <f>IFERROR(IF($D$4="","",IF($D$4='Class-10 Report'!$H$6,ROUNDUP('Class-10 Data entry'!L217,0),IF($D$4='Class-10 Report'!$I$6,ROUNDUP('Class-10 Data entry'!M217,0),IF($D$4='Class-10 Report'!$J$6,ROUNDUP('Class-10 Data entry'!N217,0),IF($D$4='Class-10 Report'!$K$6,ROUNDUP('Class-10 Data entry'!O217,0),IF($D$4='Class-10 Report'!$M$6,ROUNDUP('Class-10 Data entry'!Q217,0),"")))))),"")</f>
        <v>0</v>
      </c>
      <c r="AA215" s="15">
        <f>IFERROR(IF($D$4="","",IF($D$4='Class-10 Report'!$H$6,ROUNDUP('Class-10 Data entry'!R217,0),IF($D$4='Class-10 Report'!$I$6,ROUNDUP('Class-10 Data entry'!S217,0),IF($D$4='Class-10 Report'!$J$6,ROUNDUP('Class-10 Data entry'!T217,0),IF($D$4='Class-10 Report'!$K$6,ROUNDUP('Class-10 Data entry'!U217,0),IF($D$4='Class-10 Report'!$M$6,ROUNDUP('Class-10 Data entry'!W217,0),"")))))),"")</f>
        <v>0</v>
      </c>
    </row>
    <row r="216" spans="1:27" ht="15.75">
      <c r="A216" s="5" t="str">
        <f>IF('Class-10 Data entry'!A218="","",IF('Class-10 Data entry'!A218=0,"",'Class-10 Data entry'!A218))</f>
        <v/>
      </c>
      <c r="B216" s="5" t="str">
        <f>IF('Class-10 Data entry'!B218="","",'Class-10 Data entry'!B218)</f>
        <v/>
      </c>
      <c r="C216" s="45" t="str">
        <f>IF('Class-10 Data entry'!C218="","",UPPER('Class-10 Data entry'!C218))</f>
        <v/>
      </c>
      <c r="D216" s="5" t="str">
        <f>IF('Class-10 Data entry'!D218="","",'Class-10 Data entry'!D218)</f>
        <v/>
      </c>
      <c r="E216" s="5" t="str">
        <f>IF('Class-10 Data entry'!E218="","",'Class-10 Data entry'!E218)</f>
        <v/>
      </c>
      <c r="F216" s="5" t="str">
        <f>IF('Class-10 Data entry'!F218:H218="","",ROUNDUP(AVERAGE('Class-10 Data entry'!F218:H218)*45%,0))</f>
        <v/>
      </c>
      <c r="G216" s="5" t="str">
        <f>IF('Class-10 Data entry'!J218="","",ROUNDUP('Class-10 Data entry'!K218*25%,0))</f>
        <v/>
      </c>
      <c r="H216" s="5" t="str">
        <f t="shared" si="9"/>
        <v/>
      </c>
      <c r="I216" s="5" t="str">
        <f t="shared" si="10"/>
        <v/>
      </c>
      <c r="J216" s="53" t="str">
        <f t="shared" si="11"/>
        <v/>
      </c>
      <c r="Z216" s="15">
        <f>IFERROR(IF($D$4="","",IF($D$4='Class-10 Report'!$H$6,ROUNDUP('Class-10 Data entry'!L218,0),IF($D$4='Class-10 Report'!$I$6,ROUNDUP('Class-10 Data entry'!M218,0),IF($D$4='Class-10 Report'!$J$6,ROUNDUP('Class-10 Data entry'!N218,0),IF($D$4='Class-10 Report'!$K$6,ROUNDUP('Class-10 Data entry'!O218,0),IF($D$4='Class-10 Report'!$M$6,ROUNDUP('Class-10 Data entry'!Q218,0),"")))))),"")</f>
        <v>0</v>
      </c>
      <c r="AA216" s="15">
        <f>IFERROR(IF($D$4="","",IF($D$4='Class-10 Report'!$H$6,ROUNDUP('Class-10 Data entry'!R218,0),IF($D$4='Class-10 Report'!$I$6,ROUNDUP('Class-10 Data entry'!S218,0),IF($D$4='Class-10 Report'!$J$6,ROUNDUP('Class-10 Data entry'!T218,0),IF($D$4='Class-10 Report'!$K$6,ROUNDUP('Class-10 Data entry'!U218,0),IF($D$4='Class-10 Report'!$M$6,ROUNDUP('Class-10 Data entry'!W218,0),"")))))),"")</f>
        <v>0</v>
      </c>
    </row>
    <row r="217" spans="1:27" ht="15.75">
      <c r="A217" s="5" t="str">
        <f>IF('Class-10 Data entry'!A219="","",IF('Class-10 Data entry'!A219=0,"",'Class-10 Data entry'!A219))</f>
        <v/>
      </c>
      <c r="B217" s="5" t="str">
        <f>IF('Class-10 Data entry'!B219="","",'Class-10 Data entry'!B219)</f>
        <v/>
      </c>
      <c r="C217" s="45" t="str">
        <f>IF('Class-10 Data entry'!C219="","",UPPER('Class-10 Data entry'!C219))</f>
        <v/>
      </c>
      <c r="D217" s="5" t="str">
        <f>IF('Class-10 Data entry'!D219="","",'Class-10 Data entry'!D219)</f>
        <v/>
      </c>
      <c r="E217" s="5" t="str">
        <f>IF('Class-10 Data entry'!E219="","",'Class-10 Data entry'!E219)</f>
        <v/>
      </c>
      <c r="F217" s="5" t="str">
        <f>IF('Class-10 Data entry'!F219:H219="","",ROUNDUP(AVERAGE('Class-10 Data entry'!F219:H219)*45%,0))</f>
        <v/>
      </c>
      <c r="G217" s="5" t="str">
        <f>IF('Class-10 Data entry'!J219="","",ROUNDUP('Class-10 Data entry'!K219*25%,0))</f>
        <v/>
      </c>
      <c r="H217" s="5" t="str">
        <f t="shared" si="9"/>
        <v/>
      </c>
      <c r="I217" s="5" t="str">
        <f t="shared" si="10"/>
        <v/>
      </c>
      <c r="J217" s="53" t="str">
        <f t="shared" si="11"/>
        <v/>
      </c>
      <c r="Z217" s="15">
        <f>IFERROR(IF($D$4="","",IF($D$4='Class-10 Report'!$H$6,ROUNDUP('Class-10 Data entry'!L219,0),IF($D$4='Class-10 Report'!$I$6,ROUNDUP('Class-10 Data entry'!M219,0),IF($D$4='Class-10 Report'!$J$6,ROUNDUP('Class-10 Data entry'!N219,0),IF($D$4='Class-10 Report'!$K$6,ROUNDUP('Class-10 Data entry'!O219,0),IF($D$4='Class-10 Report'!$M$6,ROUNDUP('Class-10 Data entry'!Q219,0),"")))))),"")</f>
        <v>0</v>
      </c>
      <c r="AA217" s="15">
        <f>IFERROR(IF($D$4="","",IF($D$4='Class-10 Report'!$H$6,ROUNDUP('Class-10 Data entry'!R219,0),IF($D$4='Class-10 Report'!$I$6,ROUNDUP('Class-10 Data entry'!S219,0),IF($D$4='Class-10 Report'!$J$6,ROUNDUP('Class-10 Data entry'!T219,0),IF($D$4='Class-10 Report'!$K$6,ROUNDUP('Class-10 Data entry'!U219,0),IF($D$4='Class-10 Report'!$M$6,ROUNDUP('Class-10 Data entry'!W219,0),"")))))),"")</f>
        <v>0</v>
      </c>
    </row>
    <row r="218" spans="1:27" ht="15.75">
      <c r="A218" s="5" t="str">
        <f>IF('Class-10 Data entry'!A220="","",IF('Class-10 Data entry'!A220=0,"",'Class-10 Data entry'!A220))</f>
        <v/>
      </c>
      <c r="B218" s="5" t="str">
        <f>IF('Class-10 Data entry'!B220="","",'Class-10 Data entry'!B220)</f>
        <v/>
      </c>
      <c r="C218" s="45" t="str">
        <f>IF('Class-10 Data entry'!C220="","",UPPER('Class-10 Data entry'!C220))</f>
        <v/>
      </c>
      <c r="D218" s="5" t="str">
        <f>IF('Class-10 Data entry'!D220="","",'Class-10 Data entry'!D220)</f>
        <v/>
      </c>
      <c r="E218" s="5" t="str">
        <f>IF('Class-10 Data entry'!E220="","",'Class-10 Data entry'!E220)</f>
        <v/>
      </c>
      <c r="F218" s="5" t="str">
        <f>IF('Class-10 Data entry'!F220:H220="","",ROUNDUP(AVERAGE('Class-10 Data entry'!F220:H220)*45%,0))</f>
        <v/>
      </c>
      <c r="G218" s="5" t="str">
        <f>IF('Class-10 Data entry'!J220="","",ROUNDUP('Class-10 Data entry'!K220*25%,0))</f>
        <v/>
      </c>
      <c r="H218" s="5" t="str">
        <f t="shared" si="9"/>
        <v/>
      </c>
      <c r="I218" s="5" t="str">
        <f t="shared" si="10"/>
        <v/>
      </c>
      <c r="J218" s="53" t="str">
        <f t="shared" si="11"/>
        <v/>
      </c>
      <c r="Z218" s="15">
        <f>IFERROR(IF($D$4="","",IF($D$4='Class-10 Report'!$H$6,ROUNDUP('Class-10 Data entry'!L220,0),IF($D$4='Class-10 Report'!$I$6,ROUNDUP('Class-10 Data entry'!M220,0),IF($D$4='Class-10 Report'!$J$6,ROUNDUP('Class-10 Data entry'!N220,0),IF($D$4='Class-10 Report'!$K$6,ROUNDUP('Class-10 Data entry'!O220,0),IF($D$4='Class-10 Report'!$M$6,ROUNDUP('Class-10 Data entry'!Q220,0),"")))))),"")</f>
        <v>0</v>
      </c>
      <c r="AA218" s="15">
        <f>IFERROR(IF($D$4="","",IF($D$4='Class-10 Report'!$H$6,ROUNDUP('Class-10 Data entry'!R220,0),IF($D$4='Class-10 Report'!$I$6,ROUNDUP('Class-10 Data entry'!S220,0),IF($D$4='Class-10 Report'!$J$6,ROUNDUP('Class-10 Data entry'!T220,0),IF($D$4='Class-10 Report'!$K$6,ROUNDUP('Class-10 Data entry'!U220,0),IF($D$4='Class-10 Report'!$M$6,ROUNDUP('Class-10 Data entry'!W220,0),"")))))),"")</f>
        <v>0</v>
      </c>
    </row>
    <row r="219" spans="1:27" ht="15.75">
      <c r="A219" s="5" t="str">
        <f>IF('Class-10 Data entry'!A221="","",IF('Class-10 Data entry'!A221=0,"",'Class-10 Data entry'!A221))</f>
        <v/>
      </c>
      <c r="B219" s="5" t="str">
        <f>IF('Class-10 Data entry'!B221="","",'Class-10 Data entry'!B221)</f>
        <v/>
      </c>
      <c r="C219" s="45" t="str">
        <f>IF('Class-10 Data entry'!C221="","",UPPER('Class-10 Data entry'!C221))</f>
        <v/>
      </c>
      <c r="D219" s="5" t="str">
        <f>IF('Class-10 Data entry'!D221="","",'Class-10 Data entry'!D221)</f>
        <v/>
      </c>
      <c r="E219" s="5" t="str">
        <f>IF('Class-10 Data entry'!E221="","",'Class-10 Data entry'!E221)</f>
        <v/>
      </c>
      <c r="F219" s="5" t="str">
        <f>IF('Class-10 Data entry'!F221:H221="","",ROUNDUP(AVERAGE('Class-10 Data entry'!F221:H221)*45%,0))</f>
        <v/>
      </c>
      <c r="G219" s="5" t="str">
        <f>IF('Class-10 Data entry'!J221="","",ROUNDUP('Class-10 Data entry'!K221*25%,0))</f>
        <v/>
      </c>
      <c r="H219" s="5" t="str">
        <f t="shared" si="9"/>
        <v/>
      </c>
      <c r="I219" s="5" t="str">
        <f t="shared" si="10"/>
        <v/>
      </c>
      <c r="J219" s="53" t="str">
        <f t="shared" si="11"/>
        <v/>
      </c>
      <c r="Z219" s="15">
        <f>IFERROR(IF($D$4="","",IF($D$4='Class-10 Report'!$H$6,ROUNDUP('Class-10 Data entry'!L221,0),IF($D$4='Class-10 Report'!$I$6,ROUNDUP('Class-10 Data entry'!M221,0),IF($D$4='Class-10 Report'!$J$6,ROUNDUP('Class-10 Data entry'!N221,0),IF($D$4='Class-10 Report'!$K$6,ROUNDUP('Class-10 Data entry'!O221,0),IF($D$4='Class-10 Report'!$M$6,ROUNDUP('Class-10 Data entry'!Q221,0),"")))))),"")</f>
        <v>0</v>
      </c>
      <c r="AA219" s="15">
        <f>IFERROR(IF($D$4="","",IF($D$4='Class-10 Report'!$H$6,ROUNDUP('Class-10 Data entry'!R221,0),IF($D$4='Class-10 Report'!$I$6,ROUNDUP('Class-10 Data entry'!S221,0),IF($D$4='Class-10 Report'!$J$6,ROUNDUP('Class-10 Data entry'!T221,0),IF($D$4='Class-10 Report'!$K$6,ROUNDUP('Class-10 Data entry'!U221,0),IF($D$4='Class-10 Report'!$M$6,ROUNDUP('Class-10 Data entry'!W221,0),"")))))),"")</f>
        <v>0</v>
      </c>
    </row>
    <row r="220" spans="1:27" ht="15.75">
      <c r="A220" s="5" t="str">
        <f>IF('Class-10 Data entry'!A222="","",IF('Class-10 Data entry'!A222=0,"",'Class-10 Data entry'!A222))</f>
        <v/>
      </c>
      <c r="B220" s="5" t="str">
        <f>IF('Class-10 Data entry'!B222="","",'Class-10 Data entry'!B222)</f>
        <v/>
      </c>
      <c r="C220" s="45" t="str">
        <f>IF('Class-10 Data entry'!C222="","",UPPER('Class-10 Data entry'!C222))</f>
        <v/>
      </c>
      <c r="D220" s="5" t="str">
        <f>IF('Class-10 Data entry'!D222="","",'Class-10 Data entry'!D222)</f>
        <v/>
      </c>
      <c r="E220" s="5" t="str">
        <f>IF('Class-10 Data entry'!E222="","",'Class-10 Data entry'!E222)</f>
        <v/>
      </c>
      <c r="F220" s="5" t="str">
        <f>IF('Class-10 Data entry'!F222:H222="","",ROUNDUP(AVERAGE('Class-10 Data entry'!F222:H222)*45%,0))</f>
        <v/>
      </c>
      <c r="G220" s="5" t="str">
        <f>IF('Class-10 Data entry'!J222="","",ROUNDUP('Class-10 Data entry'!K222*25%,0))</f>
        <v/>
      </c>
      <c r="H220" s="5" t="str">
        <f t="shared" si="9"/>
        <v/>
      </c>
      <c r="I220" s="5" t="str">
        <f t="shared" si="10"/>
        <v/>
      </c>
      <c r="J220" s="53" t="str">
        <f t="shared" si="11"/>
        <v/>
      </c>
      <c r="Z220" s="15">
        <f>IFERROR(IF($D$4="","",IF($D$4='Class-10 Report'!$H$6,ROUNDUP('Class-10 Data entry'!L222,0),IF($D$4='Class-10 Report'!$I$6,ROUNDUP('Class-10 Data entry'!M222,0),IF($D$4='Class-10 Report'!$J$6,ROUNDUP('Class-10 Data entry'!N222,0),IF($D$4='Class-10 Report'!$K$6,ROUNDUP('Class-10 Data entry'!O222,0),IF($D$4='Class-10 Report'!$M$6,ROUNDUP('Class-10 Data entry'!Q222,0),"")))))),"")</f>
        <v>0</v>
      </c>
      <c r="AA220" s="15">
        <f>IFERROR(IF($D$4="","",IF($D$4='Class-10 Report'!$H$6,ROUNDUP('Class-10 Data entry'!R222,0),IF($D$4='Class-10 Report'!$I$6,ROUNDUP('Class-10 Data entry'!S222,0),IF($D$4='Class-10 Report'!$J$6,ROUNDUP('Class-10 Data entry'!T222,0),IF($D$4='Class-10 Report'!$K$6,ROUNDUP('Class-10 Data entry'!U222,0),IF($D$4='Class-10 Report'!$M$6,ROUNDUP('Class-10 Data entry'!W222,0),"")))))),"")</f>
        <v>0</v>
      </c>
    </row>
    <row r="221" spans="1:27" ht="15.75">
      <c r="A221" s="5" t="str">
        <f>IF('Class-10 Data entry'!A223="","",IF('Class-10 Data entry'!A223=0,"",'Class-10 Data entry'!A223))</f>
        <v/>
      </c>
      <c r="B221" s="5" t="str">
        <f>IF('Class-10 Data entry'!B223="","",'Class-10 Data entry'!B223)</f>
        <v/>
      </c>
      <c r="C221" s="45" t="str">
        <f>IF('Class-10 Data entry'!C223="","",UPPER('Class-10 Data entry'!C223))</f>
        <v/>
      </c>
      <c r="D221" s="5" t="str">
        <f>IF('Class-10 Data entry'!D223="","",'Class-10 Data entry'!D223)</f>
        <v/>
      </c>
      <c r="E221" s="5" t="str">
        <f>IF('Class-10 Data entry'!E223="","",'Class-10 Data entry'!E223)</f>
        <v/>
      </c>
      <c r="F221" s="5" t="str">
        <f>IF('Class-10 Data entry'!F223:H223="","",ROUNDUP(AVERAGE('Class-10 Data entry'!F223:H223)*45%,0))</f>
        <v/>
      </c>
      <c r="G221" s="5" t="str">
        <f>IF('Class-10 Data entry'!J223="","",ROUNDUP('Class-10 Data entry'!K223*25%,0))</f>
        <v/>
      </c>
      <c r="H221" s="5" t="str">
        <f t="shared" si="9"/>
        <v/>
      </c>
      <c r="I221" s="5" t="str">
        <f t="shared" si="10"/>
        <v/>
      </c>
      <c r="J221" s="53" t="str">
        <f t="shared" si="11"/>
        <v/>
      </c>
      <c r="Z221" s="15">
        <f>IFERROR(IF($D$4="","",IF($D$4='Class-10 Report'!$H$6,ROUNDUP('Class-10 Data entry'!L223,0),IF($D$4='Class-10 Report'!$I$6,ROUNDUP('Class-10 Data entry'!M223,0),IF($D$4='Class-10 Report'!$J$6,ROUNDUP('Class-10 Data entry'!N223,0),IF($D$4='Class-10 Report'!$K$6,ROUNDUP('Class-10 Data entry'!O223,0),IF($D$4='Class-10 Report'!$M$6,ROUNDUP('Class-10 Data entry'!Q223,0),"")))))),"")</f>
        <v>0</v>
      </c>
      <c r="AA221" s="15">
        <f>IFERROR(IF($D$4="","",IF($D$4='Class-10 Report'!$H$6,ROUNDUP('Class-10 Data entry'!R223,0),IF($D$4='Class-10 Report'!$I$6,ROUNDUP('Class-10 Data entry'!S223,0),IF($D$4='Class-10 Report'!$J$6,ROUNDUP('Class-10 Data entry'!T223,0),IF($D$4='Class-10 Report'!$K$6,ROUNDUP('Class-10 Data entry'!U223,0),IF($D$4='Class-10 Report'!$M$6,ROUNDUP('Class-10 Data entry'!W223,0),"")))))),"")</f>
        <v>0</v>
      </c>
    </row>
    <row r="222" spans="1:27" ht="15.75">
      <c r="A222" s="5" t="str">
        <f>IF('Class-10 Data entry'!A224="","",IF('Class-10 Data entry'!A224=0,"",'Class-10 Data entry'!A224))</f>
        <v/>
      </c>
      <c r="B222" s="5" t="str">
        <f>IF('Class-10 Data entry'!B224="","",'Class-10 Data entry'!B224)</f>
        <v/>
      </c>
      <c r="C222" s="45" t="str">
        <f>IF('Class-10 Data entry'!C224="","",UPPER('Class-10 Data entry'!C224))</f>
        <v/>
      </c>
      <c r="D222" s="5" t="str">
        <f>IF('Class-10 Data entry'!D224="","",'Class-10 Data entry'!D224)</f>
        <v/>
      </c>
      <c r="E222" s="5" t="str">
        <f>IF('Class-10 Data entry'!E224="","",'Class-10 Data entry'!E224)</f>
        <v/>
      </c>
      <c r="F222" s="5" t="str">
        <f>IF('Class-10 Data entry'!F224:H224="","",ROUNDUP(AVERAGE('Class-10 Data entry'!F224:H224)*45%,0))</f>
        <v/>
      </c>
      <c r="G222" s="5" t="str">
        <f>IF('Class-10 Data entry'!J224="","",ROUNDUP('Class-10 Data entry'!K224*25%,0))</f>
        <v/>
      </c>
      <c r="H222" s="5" t="str">
        <f t="shared" si="9"/>
        <v/>
      </c>
      <c r="I222" s="5" t="str">
        <f t="shared" si="10"/>
        <v/>
      </c>
      <c r="J222" s="53" t="str">
        <f t="shared" si="11"/>
        <v/>
      </c>
      <c r="Z222" s="15">
        <f>IFERROR(IF($D$4="","",IF($D$4='Class-10 Report'!$H$6,ROUNDUP('Class-10 Data entry'!L224,0),IF($D$4='Class-10 Report'!$I$6,ROUNDUP('Class-10 Data entry'!M224,0),IF($D$4='Class-10 Report'!$J$6,ROUNDUP('Class-10 Data entry'!N224,0),IF($D$4='Class-10 Report'!$K$6,ROUNDUP('Class-10 Data entry'!O224,0),IF($D$4='Class-10 Report'!$M$6,ROUNDUP('Class-10 Data entry'!Q224,0),"")))))),"")</f>
        <v>0</v>
      </c>
      <c r="AA222" s="15">
        <f>IFERROR(IF($D$4="","",IF($D$4='Class-10 Report'!$H$6,ROUNDUP('Class-10 Data entry'!R224,0),IF($D$4='Class-10 Report'!$I$6,ROUNDUP('Class-10 Data entry'!S224,0),IF($D$4='Class-10 Report'!$J$6,ROUNDUP('Class-10 Data entry'!T224,0),IF($D$4='Class-10 Report'!$K$6,ROUNDUP('Class-10 Data entry'!U224,0),IF($D$4='Class-10 Report'!$M$6,ROUNDUP('Class-10 Data entry'!W224,0),"")))))),"")</f>
        <v>0</v>
      </c>
    </row>
    <row r="223" spans="1:27" ht="15.75">
      <c r="A223" s="5" t="str">
        <f>IF('Class-10 Data entry'!A225="","",IF('Class-10 Data entry'!A225=0,"",'Class-10 Data entry'!A225))</f>
        <v/>
      </c>
      <c r="B223" s="5" t="str">
        <f>IF('Class-10 Data entry'!B225="","",'Class-10 Data entry'!B225)</f>
        <v/>
      </c>
      <c r="C223" s="45" t="str">
        <f>IF('Class-10 Data entry'!C225="","",UPPER('Class-10 Data entry'!C225))</f>
        <v/>
      </c>
      <c r="D223" s="5" t="str">
        <f>IF('Class-10 Data entry'!D225="","",'Class-10 Data entry'!D225)</f>
        <v/>
      </c>
      <c r="E223" s="5" t="str">
        <f>IF('Class-10 Data entry'!E225="","",'Class-10 Data entry'!E225)</f>
        <v/>
      </c>
      <c r="F223" s="5" t="str">
        <f>IF('Class-10 Data entry'!F225:H225="","",ROUNDUP(AVERAGE('Class-10 Data entry'!F225:H225)*45%,0))</f>
        <v/>
      </c>
      <c r="G223" s="5" t="str">
        <f>IF('Class-10 Data entry'!J225="","",ROUNDUP('Class-10 Data entry'!K225*25%,0))</f>
        <v/>
      </c>
      <c r="H223" s="5" t="str">
        <f t="shared" si="9"/>
        <v/>
      </c>
      <c r="I223" s="5" t="str">
        <f t="shared" si="10"/>
        <v/>
      </c>
      <c r="J223" s="53" t="str">
        <f t="shared" si="11"/>
        <v/>
      </c>
      <c r="Z223" s="15">
        <f>IFERROR(IF($D$4="","",IF($D$4='Class-10 Report'!$H$6,ROUNDUP('Class-10 Data entry'!L225,0),IF($D$4='Class-10 Report'!$I$6,ROUNDUP('Class-10 Data entry'!M225,0),IF($D$4='Class-10 Report'!$J$6,ROUNDUP('Class-10 Data entry'!N225,0),IF($D$4='Class-10 Report'!$K$6,ROUNDUP('Class-10 Data entry'!O225,0),IF($D$4='Class-10 Report'!$M$6,ROUNDUP('Class-10 Data entry'!Q225,0),"")))))),"")</f>
        <v>0</v>
      </c>
      <c r="AA223" s="15">
        <f>IFERROR(IF($D$4="","",IF($D$4='Class-10 Report'!$H$6,ROUNDUP('Class-10 Data entry'!R225,0),IF($D$4='Class-10 Report'!$I$6,ROUNDUP('Class-10 Data entry'!S225,0),IF($D$4='Class-10 Report'!$J$6,ROUNDUP('Class-10 Data entry'!T225,0),IF($D$4='Class-10 Report'!$K$6,ROUNDUP('Class-10 Data entry'!U225,0),IF($D$4='Class-10 Report'!$M$6,ROUNDUP('Class-10 Data entry'!W225,0),"")))))),"")</f>
        <v>0</v>
      </c>
    </row>
    <row r="224" spans="1:27" ht="15.75">
      <c r="A224" s="5" t="str">
        <f>IF('Class-10 Data entry'!A226="","",IF('Class-10 Data entry'!A226=0,"",'Class-10 Data entry'!A226))</f>
        <v/>
      </c>
      <c r="B224" s="5" t="str">
        <f>IF('Class-10 Data entry'!B226="","",'Class-10 Data entry'!B226)</f>
        <v/>
      </c>
      <c r="C224" s="45" t="str">
        <f>IF('Class-10 Data entry'!C226="","",UPPER('Class-10 Data entry'!C226))</f>
        <v/>
      </c>
      <c r="D224" s="5" t="str">
        <f>IF('Class-10 Data entry'!D226="","",'Class-10 Data entry'!D226)</f>
        <v/>
      </c>
      <c r="E224" s="5" t="str">
        <f>IF('Class-10 Data entry'!E226="","",'Class-10 Data entry'!E226)</f>
        <v/>
      </c>
      <c r="F224" s="5" t="str">
        <f>IF('Class-10 Data entry'!F226:H226="","",ROUNDUP(AVERAGE('Class-10 Data entry'!F226:H226)*45%,0))</f>
        <v/>
      </c>
      <c r="G224" s="5" t="str">
        <f>IF('Class-10 Data entry'!J226="","",ROUNDUP('Class-10 Data entry'!K226*25%,0))</f>
        <v/>
      </c>
      <c r="H224" s="5" t="str">
        <f t="shared" si="9"/>
        <v/>
      </c>
      <c r="I224" s="5" t="str">
        <f t="shared" si="10"/>
        <v/>
      </c>
      <c r="J224" s="53" t="str">
        <f t="shared" si="11"/>
        <v/>
      </c>
      <c r="Z224" s="15">
        <f>IFERROR(IF($D$4="","",IF($D$4='Class-10 Report'!$H$6,ROUNDUP('Class-10 Data entry'!L226,0),IF($D$4='Class-10 Report'!$I$6,ROUNDUP('Class-10 Data entry'!M226,0),IF($D$4='Class-10 Report'!$J$6,ROUNDUP('Class-10 Data entry'!N226,0),IF($D$4='Class-10 Report'!$K$6,ROUNDUP('Class-10 Data entry'!O226,0),IF($D$4='Class-10 Report'!$M$6,ROUNDUP('Class-10 Data entry'!Q226,0),"")))))),"")</f>
        <v>0</v>
      </c>
      <c r="AA224" s="15">
        <f>IFERROR(IF($D$4="","",IF($D$4='Class-10 Report'!$H$6,ROUNDUP('Class-10 Data entry'!R226,0),IF($D$4='Class-10 Report'!$I$6,ROUNDUP('Class-10 Data entry'!S226,0),IF($D$4='Class-10 Report'!$J$6,ROUNDUP('Class-10 Data entry'!T226,0),IF($D$4='Class-10 Report'!$K$6,ROUNDUP('Class-10 Data entry'!U226,0),IF($D$4='Class-10 Report'!$M$6,ROUNDUP('Class-10 Data entry'!W226,0),"")))))),"")</f>
        <v>0</v>
      </c>
    </row>
    <row r="225" spans="1:27" ht="15.75">
      <c r="A225" s="5" t="str">
        <f>IF('Class-10 Data entry'!A227="","",IF('Class-10 Data entry'!A227=0,"",'Class-10 Data entry'!A227))</f>
        <v/>
      </c>
      <c r="B225" s="5" t="str">
        <f>IF('Class-10 Data entry'!B227="","",'Class-10 Data entry'!B227)</f>
        <v/>
      </c>
      <c r="C225" s="45" t="str">
        <f>IF('Class-10 Data entry'!C227="","",UPPER('Class-10 Data entry'!C227))</f>
        <v/>
      </c>
      <c r="D225" s="5" t="str">
        <f>IF('Class-10 Data entry'!D227="","",'Class-10 Data entry'!D227)</f>
        <v/>
      </c>
      <c r="E225" s="5" t="str">
        <f>IF('Class-10 Data entry'!E227="","",'Class-10 Data entry'!E227)</f>
        <v/>
      </c>
      <c r="F225" s="5" t="str">
        <f>IF('Class-10 Data entry'!F227:H227="","",ROUNDUP(AVERAGE('Class-10 Data entry'!F227:H227)*45%,0))</f>
        <v/>
      </c>
      <c r="G225" s="5" t="str">
        <f>IF('Class-10 Data entry'!J227="","",ROUNDUP('Class-10 Data entry'!K227*25%,0))</f>
        <v/>
      </c>
      <c r="H225" s="5" t="str">
        <f t="shared" si="9"/>
        <v/>
      </c>
      <c r="I225" s="5" t="str">
        <f t="shared" si="10"/>
        <v/>
      </c>
      <c r="J225" s="53" t="str">
        <f t="shared" si="11"/>
        <v/>
      </c>
      <c r="Z225" s="15">
        <f>IFERROR(IF($D$4="","",IF($D$4='Class-10 Report'!$H$6,ROUNDUP('Class-10 Data entry'!L227,0),IF($D$4='Class-10 Report'!$I$6,ROUNDUP('Class-10 Data entry'!M227,0),IF($D$4='Class-10 Report'!$J$6,ROUNDUP('Class-10 Data entry'!N227,0),IF($D$4='Class-10 Report'!$K$6,ROUNDUP('Class-10 Data entry'!O227,0),IF($D$4='Class-10 Report'!$M$6,ROUNDUP('Class-10 Data entry'!Q227,0),"")))))),"")</f>
        <v>0</v>
      </c>
      <c r="AA225" s="15">
        <f>IFERROR(IF($D$4="","",IF($D$4='Class-10 Report'!$H$6,ROUNDUP('Class-10 Data entry'!R227,0),IF($D$4='Class-10 Report'!$I$6,ROUNDUP('Class-10 Data entry'!S227,0),IF($D$4='Class-10 Report'!$J$6,ROUNDUP('Class-10 Data entry'!T227,0),IF($D$4='Class-10 Report'!$K$6,ROUNDUP('Class-10 Data entry'!U227,0),IF($D$4='Class-10 Report'!$M$6,ROUNDUP('Class-10 Data entry'!W227,0),"")))))),"")</f>
        <v>0</v>
      </c>
    </row>
    <row r="226" spans="1:27" ht="15.75">
      <c r="A226" s="5" t="str">
        <f>IF('Class-10 Data entry'!A228="","",IF('Class-10 Data entry'!A228=0,"",'Class-10 Data entry'!A228))</f>
        <v/>
      </c>
      <c r="B226" s="5" t="str">
        <f>IF('Class-10 Data entry'!B228="","",'Class-10 Data entry'!B228)</f>
        <v/>
      </c>
      <c r="C226" s="45" t="str">
        <f>IF('Class-10 Data entry'!C228="","",UPPER('Class-10 Data entry'!C228))</f>
        <v/>
      </c>
      <c r="D226" s="5" t="str">
        <f>IF('Class-10 Data entry'!D228="","",'Class-10 Data entry'!D228)</f>
        <v/>
      </c>
      <c r="E226" s="5" t="str">
        <f>IF('Class-10 Data entry'!E228="","",'Class-10 Data entry'!E228)</f>
        <v/>
      </c>
      <c r="F226" s="5" t="str">
        <f>IF('Class-10 Data entry'!F228:H228="","",ROUNDUP(AVERAGE('Class-10 Data entry'!F228:H228)*45%,0))</f>
        <v/>
      </c>
      <c r="G226" s="5" t="str">
        <f>IF('Class-10 Data entry'!J228="","",ROUNDUP('Class-10 Data entry'!K228*25%,0))</f>
        <v/>
      </c>
      <c r="H226" s="5" t="str">
        <f t="shared" si="9"/>
        <v/>
      </c>
      <c r="I226" s="5" t="str">
        <f t="shared" si="10"/>
        <v/>
      </c>
      <c r="J226" s="53" t="str">
        <f t="shared" si="11"/>
        <v/>
      </c>
      <c r="Z226" s="15">
        <f>IFERROR(IF($D$4="","",IF($D$4='Class-10 Report'!$H$6,ROUNDUP('Class-10 Data entry'!L228,0),IF($D$4='Class-10 Report'!$I$6,ROUNDUP('Class-10 Data entry'!M228,0),IF($D$4='Class-10 Report'!$J$6,ROUNDUP('Class-10 Data entry'!N228,0),IF($D$4='Class-10 Report'!$K$6,ROUNDUP('Class-10 Data entry'!O228,0),IF($D$4='Class-10 Report'!$M$6,ROUNDUP('Class-10 Data entry'!Q228,0),"")))))),"")</f>
        <v>0</v>
      </c>
      <c r="AA226" s="15">
        <f>IFERROR(IF($D$4="","",IF($D$4='Class-10 Report'!$H$6,ROUNDUP('Class-10 Data entry'!R228,0),IF($D$4='Class-10 Report'!$I$6,ROUNDUP('Class-10 Data entry'!S228,0),IF($D$4='Class-10 Report'!$J$6,ROUNDUP('Class-10 Data entry'!T228,0),IF($D$4='Class-10 Report'!$K$6,ROUNDUP('Class-10 Data entry'!U228,0),IF($D$4='Class-10 Report'!$M$6,ROUNDUP('Class-10 Data entry'!W228,0),"")))))),"")</f>
        <v>0</v>
      </c>
    </row>
    <row r="227" spans="1:27" ht="15.75">
      <c r="A227" s="5" t="str">
        <f>IF('Class-10 Data entry'!A229="","",IF('Class-10 Data entry'!A229=0,"",'Class-10 Data entry'!A229))</f>
        <v/>
      </c>
      <c r="B227" s="5" t="str">
        <f>IF('Class-10 Data entry'!B229="","",'Class-10 Data entry'!B229)</f>
        <v/>
      </c>
      <c r="C227" s="45" t="str">
        <f>IF('Class-10 Data entry'!C229="","",UPPER('Class-10 Data entry'!C229))</f>
        <v/>
      </c>
      <c r="D227" s="5" t="str">
        <f>IF('Class-10 Data entry'!D229="","",'Class-10 Data entry'!D229)</f>
        <v/>
      </c>
      <c r="E227" s="5" t="str">
        <f>IF('Class-10 Data entry'!E229="","",'Class-10 Data entry'!E229)</f>
        <v/>
      </c>
      <c r="F227" s="5" t="str">
        <f>IF('Class-10 Data entry'!F229:H229="","",ROUNDUP(AVERAGE('Class-10 Data entry'!F229:H229)*45%,0))</f>
        <v/>
      </c>
      <c r="G227" s="5" t="str">
        <f>IF('Class-10 Data entry'!J229="","",ROUNDUP('Class-10 Data entry'!K229*25%,0))</f>
        <v/>
      </c>
      <c r="H227" s="5" t="str">
        <f t="shared" si="9"/>
        <v/>
      </c>
      <c r="I227" s="5" t="str">
        <f t="shared" si="10"/>
        <v/>
      </c>
      <c r="J227" s="53" t="str">
        <f t="shared" si="11"/>
        <v/>
      </c>
      <c r="Z227" s="15">
        <f>IFERROR(IF($D$4="","",IF($D$4='Class-10 Report'!$H$6,ROUNDUP('Class-10 Data entry'!L229,0),IF($D$4='Class-10 Report'!$I$6,ROUNDUP('Class-10 Data entry'!M229,0),IF($D$4='Class-10 Report'!$J$6,ROUNDUP('Class-10 Data entry'!N229,0),IF($D$4='Class-10 Report'!$K$6,ROUNDUP('Class-10 Data entry'!O229,0),IF($D$4='Class-10 Report'!$M$6,ROUNDUP('Class-10 Data entry'!Q229,0),"")))))),"")</f>
        <v>0</v>
      </c>
      <c r="AA227" s="15">
        <f>IFERROR(IF($D$4="","",IF($D$4='Class-10 Report'!$H$6,ROUNDUP('Class-10 Data entry'!R229,0),IF($D$4='Class-10 Report'!$I$6,ROUNDUP('Class-10 Data entry'!S229,0),IF($D$4='Class-10 Report'!$J$6,ROUNDUP('Class-10 Data entry'!T229,0),IF($D$4='Class-10 Report'!$K$6,ROUNDUP('Class-10 Data entry'!U229,0),IF($D$4='Class-10 Report'!$M$6,ROUNDUP('Class-10 Data entry'!W229,0),"")))))),"")</f>
        <v>0</v>
      </c>
    </row>
    <row r="228" spans="1:27" ht="15.75">
      <c r="A228" s="5" t="str">
        <f>IF('Class-10 Data entry'!A230="","",IF('Class-10 Data entry'!A230=0,"",'Class-10 Data entry'!A230))</f>
        <v/>
      </c>
      <c r="B228" s="5" t="str">
        <f>IF('Class-10 Data entry'!B230="","",'Class-10 Data entry'!B230)</f>
        <v/>
      </c>
      <c r="C228" s="45" t="str">
        <f>IF('Class-10 Data entry'!C230="","",UPPER('Class-10 Data entry'!C230))</f>
        <v/>
      </c>
      <c r="D228" s="5" t="str">
        <f>IF('Class-10 Data entry'!D230="","",'Class-10 Data entry'!D230)</f>
        <v/>
      </c>
      <c r="E228" s="5" t="str">
        <f>IF('Class-10 Data entry'!E230="","",'Class-10 Data entry'!E230)</f>
        <v/>
      </c>
      <c r="F228" s="5" t="str">
        <f>IF('Class-10 Data entry'!F230:H230="","",ROUNDUP(AVERAGE('Class-10 Data entry'!F230:H230)*45%,0))</f>
        <v/>
      </c>
      <c r="G228" s="5" t="str">
        <f>IF('Class-10 Data entry'!J230="","",ROUNDUP('Class-10 Data entry'!K230*25%,0))</f>
        <v/>
      </c>
      <c r="H228" s="5" t="str">
        <f t="shared" si="9"/>
        <v/>
      </c>
      <c r="I228" s="5" t="str">
        <f t="shared" si="10"/>
        <v/>
      </c>
      <c r="J228" s="53" t="str">
        <f t="shared" si="11"/>
        <v/>
      </c>
      <c r="Z228" s="15">
        <f>IFERROR(IF($D$4="","",IF($D$4='Class-10 Report'!$H$6,ROUNDUP('Class-10 Data entry'!L230,0),IF($D$4='Class-10 Report'!$I$6,ROUNDUP('Class-10 Data entry'!M230,0),IF($D$4='Class-10 Report'!$J$6,ROUNDUP('Class-10 Data entry'!N230,0),IF($D$4='Class-10 Report'!$K$6,ROUNDUP('Class-10 Data entry'!O230,0),IF($D$4='Class-10 Report'!$M$6,ROUNDUP('Class-10 Data entry'!Q230,0),"")))))),"")</f>
        <v>0</v>
      </c>
      <c r="AA228" s="15">
        <f>IFERROR(IF($D$4="","",IF($D$4='Class-10 Report'!$H$6,ROUNDUP('Class-10 Data entry'!R230,0),IF($D$4='Class-10 Report'!$I$6,ROUNDUP('Class-10 Data entry'!S230,0),IF($D$4='Class-10 Report'!$J$6,ROUNDUP('Class-10 Data entry'!T230,0),IF($D$4='Class-10 Report'!$K$6,ROUNDUP('Class-10 Data entry'!U230,0),IF($D$4='Class-10 Report'!$M$6,ROUNDUP('Class-10 Data entry'!W230,0),"")))))),"")</f>
        <v>0</v>
      </c>
    </row>
    <row r="229" spans="1:27" ht="15.75">
      <c r="A229" s="5" t="str">
        <f>IF('Class-10 Data entry'!A231="","",IF('Class-10 Data entry'!A231=0,"",'Class-10 Data entry'!A231))</f>
        <v/>
      </c>
      <c r="B229" s="5" t="str">
        <f>IF('Class-10 Data entry'!B231="","",'Class-10 Data entry'!B231)</f>
        <v/>
      </c>
      <c r="C229" s="45" t="str">
        <f>IF('Class-10 Data entry'!C231="","",UPPER('Class-10 Data entry'!C231))</f>
        <v/>
      </c>
      <c r="D229" s="5" t="str">
        <f>IF('Class-10 Data entry'!D231="","",'Class-10 Data entry'!D231)</f>
        <v/>
      </c>
      <c r="E229" s="5" t="str">
        <f>IF('Class-10 Data entry'!E231="","",'Class-10 Data entry'!E231)</f>
        <v/>
      </c>
      <c r="F229" s="5" t="str">
        <f>IF('Class-10 Data entry'!F231:H231="","",ROUNDUP(AVERAGE('Class-10 Data entry'!F231:H231)*45%,0))</f>
        <v/>
      </c>
      <c r="G229" s="5" t="str">
        <f>IF('Class-10 Data entry'!J231="","",ROUNDUP('Class-10 Data entry'!K231*25%,0))</f>
        <v/>
      </c>
      <c r="H229" s="5" t="str">
        <f t="shared" si="9"/>
        <v/>
      </c>
      <c r="I229" s="5" t="str">
        <f t="shared" si="10"/>
        <v/>
      </c>
      <c r="J229" s="53" t="str">
        <f t="shared" si="11"/>
        <v/>
      </c>
      <c r="Z229" s="15">
        <f>IFERROR(IF($D$4="","",IF($D$4='Class-10 Report'!$H$6,ROUNDUP('Class-10 Data entry'!L231,0),IF($D$4='Class-10 Report'!$I$6,ROUNDUP('Class-10 Data entry'!M231,0),IF($D$4='Class-10 Report'!$J$6,ROUNDUP('Class-10 Data entry'!N231,0),IF($D$4='Class-10 Report'!$K$6,ROUNDUP('Class-10 Data entry'!O231,0),IF($D$4='Class-10 Report'!$M$6,ROUNDUP('Class-10 Data entry'!Q231,0),"")))))),"")</f>
        <v>0</v>
      </c>
      <c r="AA229" s="15">
        <f>IFERROR(IF($D$4="","",IF($D$4='Class-10 Report'!$H$6,ROUNDUP('Class-10 Data entry'!R231,0),IF($D$4='Class-10 Report'!$I$6,ROUNDUP('Class-10 Data entry'!S231,0),IF($D$4='Class-10 Report'!$J$6,ROUNDUP('Class-10 Data entry'!T231,0),IF($D$4='Class-10 Report'!$K$6,ROUNDUP('Class-10 Data entry'!U231,0),IF($D$4='Class-10 Report'!$M$6,ROUNDUP('Class-10 Data entry'!W231,0),"")))))),"")</f>
        <v>0</v>
      </c>
    </row>
    <row r="230" spans="1:27" ht="15.75">
      <c r="A230" s="5" t="str">
        <f>IF('Class-10 Data entry'!A232="","",IF('Class-10 Data entry'!A232=0,"",'Class-10 Data entry'!A232))</f>
        <v/>
      </c>
      <c r="B230" s="5" t="str">
        <f>IF('Class-10 Data entry'!B232="","",'Class-10 Data entry'!B232)</f>
        <v/>
      </c>
      <c r="C230" s="45" t="str">
        <f>IF('Class-10 Data entry'!C232="","",UPPER('Class-10 Data entry'!C232))</f>
        <v/>
      </c>
      <c r="D230" s="5" t="str">
        <f>IF('Class-10 Data entry'!D232="","",'Class-10 Data entry'!D232)</f>
        <v/>
      </c>
      <c r="E230" s="5" t="str">
        <f>IF('Class-10 Data entry'!E232="","",'Class-10 Data entry'!E232)</f>
        <v/>
      </c>
      <c r="F230" s="5" t="str">
        <f>IF('Class-10 Data entry'!F232:H232="","",ROUNDUP(AVERAGE('Class-10 Data entry'!F232:H232)*45%,0))</f>
        <v/>
      </c>
      <c r="G230" s="5" t="str">
        <f>IF('Class-10 Data entry'!J232="","",ROUNDUP('Class-10 Data entry'!K232*25%,0))</f>
        <v/>
      </c>
      <c r="H230" s="5" t="str">
        <f t="shared" si="9"/>
        <v/>
      </c>
      <c r="I230" s="5" t="str">
        <f t="shared" si="10"/>
        <v/>
      </c>
      <c r="J230" s="53" t="str">
        <f t="shared" si="11"/>
        <v/>
      </c>
      <c r="Z230" s="15">
        <f>IFERROR(IF($D$4="","",IF($D$4='Class-10 Report'!$H$6,ROUNDUP('Class-10 Data entry'!L232,0),IF($D$4='Class-10 Report'!$I$6,ROUNDUP('Class-10 Data entry'!M232,0),IF($D$4='Class-10 Report'!$J$6,ROUNDUP('Class-10 Data entry'!N232,0),IF($D$4='Class-10 Report'!$K$6,ROUNDUP('Class-10 Data entry'!O232,0),IF($D$4='Class-10 Report'!$M$6,ROUNDUP('Class-10 Data entry'!Q232,0),"")))))),"")</f>
        <v>0</v>
      </c>
      <c r="AA230" s="15">
        <f>IFERROR(IF($D$4="","",IF($D$4='Class-10 Report'!$H$6,ROUNDUP('Class-10 Data entry'!R232,0),IF($D$4='Class-10 Report'!$I$6,ROUNDUP('Class-10 Data entry'!S232,0),IF($D$4='Class-10 Report'!$J$6,ROUNDUP('Class-10 Data entry'!T232,0),IF($D$4='Class-10 Report'!$K$6,ROUNDUP('Class-10 Data entry'!U232,0),IF($D$4='Class-10 Report'!$M$6,ROUNDUP('Class-10 Data entry'!W232,0),"")))))),"")</f>
        <v>0</v>
      </c>
    </row>
    <row r="231" spans="1:27" ht="15.75">
      <c r="A231" s="5" t="str">
        <f>IF('Class-10 Data entry'!A233="","",IF('Class-10 Data entry'!A233=0,"",'Class-10 Data entry'!A233))</f>
        <v/>
      </c>
      <c r="B231" s="5" t="str">
        <f>IF('Class-10 Data entry'!B233="","",'Class-10 Data entry'!B233)</f>
        <v/>
      </c>
      <c r="C231" s="45" t="str">
        <f>IF('Class-10 Data entry'!C233="","",UPPER('Class-10 Data entry'!C233))</f>
        <v/>
      </c>
      <c r="D231" s="5" t="str">
        <f>IF('Class-10 Data entry'!D233="","",'Class-10 Data entry'!D233)</f>
        <v/>
      </c>
      <c r="E231" s="5" t="str">
        <f>IF('Class-10 Data entry'!E233="","",'Class-10 Data entry'!E233)</f>
        <v/>
      </c>
      <c r="F231" s="5" t="str">
        <f>IF('Class-10 Data entry'!F233:H233="","",ROUNDUP(AVERAGE('Class-10 Data entry'!F233:H233)*45%,0))</f>
        <v/>
      </c>
      <c r="G231" s="5" t="str">
        <f>IF('Class-10 Data entry'!J233="","",ROUNDUP('Class-10 Data entry'!K233*25%,0))</f>
        <v/>
      </c>
      <c r="H231" s="5" t="str">
        <f t="shared" si="9"/>
        <v/>
      </c>
      <c r="I231" s="5" t="str">
        <f t="shared" si="10"/>
        <v/>
      </c>
      <c r="J231" s="53" t="str">
        <f t="shared" si="11"/>
        <v/>
      </c>
      <c r="Z231" s="15">
        <f>IFERROR(IF($D$4="","",IF($D$4='Class-10 Report'!$H$6,ROUNDUP('Class-10 Data entry'!L233,0),IF($D$4='Class-10 Report'!$I$6,ROUNDUP('Class-10 Data entry'!M233,0),IF($D$4='Class-10 Report'!$J$6,ROUNDUP('Class-10 Data entry'!N233,0),IF($D$4='Class-10 Report'!$K$6,ROUNDUP('Class-10 Data entry'!O233,0),IF($D$4='Class-10 Report'!$M$6,ROUNDUP('Class-10 Data entry'!Q233,0),"")))))),"")</f>
        <v>0</v>
      </c>
      <c r="AA231" s="15">
        <f>IFERROR(IF($D$4="","",IF($D$4='Class-10 Report'!$H$6,ROUNDUP('Class-10 Data entry'!R233,0),IF($D$4='Class-10 Report'!$I$6,ROUNDUP('Class-10 Data entry'!S233,0),IF($D$4='Class-10 Report'!$J$6,ROUNDUP('Class-10 Data entry'!T233,0),IF($D$4='Class-10 Report'!$K$6,ROUNDUP('Class-10 Data entry'!U233,0),IF($D$4='Class-10 Report'!$M$6,ROUNDUP('Class-10 Data entry'!W233,0),"")))))),"")</f>
        <v>0</v>
      </c>
    </row>
    <row r="232" spans="1:27" ht="15.75">
      <c r="A232" s="5" t="str">
        <f>IF('Class-10 Data entry'!A234="","",IF('Class-10 Data entry'!A234=0,"",'Class-10 Data entry'!A234))</f>
        <v/>
      </c>
      <c r="B232" s="5" t="str">
        <f>IF('Class-10 Data entry'!B234="","",'Class-10 Data entry'!B234)</f>
        <v/>
      </c>
      <c r="C232" s="45" t="str">
        <f>IF('Class-10 Data entry'!C234="","",UPPER('Class-10 Data entry'!C234))</f>
        <v/>
      </c>
      <c r="D232" s="5" t="str">
        <f>IF('Class-10 Data entry'!D234="","",'Class-10 Data entry'!D234)</f>
        <v/>
      </c>
      <c r="E232" s="5" t="str">
        <f>IF('Class-10 Data entry'!E234="","",'Class-10 Data entry'!E234)</f>
        <v/>
      </c>
      <c r="F232" s="5" t="str">
        <f>IF('Class-10 Data entry'!F234:H234="","",ROUNDUP(AVERAGE('Class-10 Data entry'!F234:H234)*45%,0))</f>
        <v/>
      </c>
      <c r="G232" s="5" t="str">
        <f>IF('Class-10 Data entry'!J234="","",ROUNDUP('Class-10 Data entry'!K234*25%,0))</f>
        <v/>
      </c>
      <c r="H232" s="5" t="str">
        <f t="shared" si="9"/>
        <v/>
      </c>
      <c r="I232" s="5" t="str">
        <f t="shared" si="10"/>
        <v/>
      </c>
      <c r="J232" s="53" t="str">
        <f t="shared" si="11"/>
        <v/>
      </c>
      <c r="Z232" s="15">
        <f>IFERROR(IF($D$4="","",IF($D$4='Class-10 Report'!$H$6,ROUNDUP('Class-10 Data entry'!L234,0),IF($D$4='Class-10 Report'!$I$6,ROUNDUP('Class-10 Data entry'!M234,0),IF($D$4='Class-10 Report'!$J$6,ROUNDUP('Class-10 Data entry'!N234,0),IF($D$4='Class-10 Report'!$K$6,ROUNDUP('Class-10 Data entry'!O234,0),IF($D$4='Class-10 Report'!$M$6,ROUNDUP('Class-10 Data entry'!Q234,0),"")))))),"")</f>
        <v>0</v>
      </c>
      <c r="AA232" s="15">
        <f>IFERROR(IF($D$4="","",IF($D$4='Class-10 Report'!$H$6,ROUNDUP('Class-10 Data entry'!R234,0),IF($D$4='Class-10 Report'!$I$6,ROUNDUP('Class-10 Data entry'!S234,0),IF($D$4='Class-10 Report'!$J$6,ROUNDUP('Class-10 Data entry'!T234,0),IF($D$4='Class-10 Report'!$K$6,ROUNDUP('Class-10 Data entry'!U234,0),IF($D$4='Class-10 Report'!$M$6,ROUNDUP('Class-10 Data entry'!W234,0),"")))))),"")</f>
        <v>0</v>
      </c>
    </row>
    <row r="233" spans="1:27" ht="15.75">
      <c r="A233" s="5" t="str">
        <f>IF('Class-10 Data entry'!A235="","",IF('Class-10 Data entry'!A235=0,"",'Class-10 Data entry'!A235))</f>
        <v/>
      </c>
      <c r="B233" s="5" t="str">
        <f>IF('Class-10 Data entry'!B235="","",'Class-10 Data entry'!B235)</f>
        <v/>
      </c>
      <c r="C233" s="45" t="str">
        <f>IF('Class-10 Data entry'!C235="","",UPPER('Class-10 Data entry'!C235))</f>
        <v/>
      </c>
      <c r="D233" s="5" t="str">
        <f>IF('Class-10 Data entry'!D235="","",'Class-10 Data entry'!D235)</f>
        <v/>
      </c>
      <c r="E233" s="5" t="str">
        <f>IF('Class-10 Data entry'!E235="","",'Class-10 Data entry'!E235)</f>
        <v/>
      </c>
      <c r="F233" s="5" t="str">
        <f>IF('Class-10 Data entry'!F235:H235="","",ROUNDUP(AVERAGE('Class-10 Data entry'!F235:H235)*45%,0))</f>
        <v/>
      </c>
      <c r="G233" s="5" t="str">
        <f>IF('Class-10 Data entry'!J235="","",ROUNDUP('Class-10 Data entry'!K235*25%,0))</f>
        <v/>
      </c>
      <c r="H233" s="5" t="str">
        <f t="shared" si="9"/>
        <v/>
      </c>
      <c r="I233" s="5" t="str">
        <f t="shared" si="10"/>
        <v/>
      </c>
      <c r="J233" s="53" t="str">
        <f t="shared" si="11"/>
        <v/>
      </c>
      <c r="Z233" s="15">
        <f>IFERROR(IF($D$4="","",IF($D$4='Class-10 Report'!$H$6,ROUNDUP('Class-10 Data entry'!L235,0),IF($D$4='Class-10 Report'!$I$6,ROUNDUP('Class-10 Data entry'!M235,0),IF($D$4='Class-10 Report'!$J$6,ROUNDUP('Class-10 Data entry'!N235,0),IF($D$4='Class-10 Report'!$K$6,ROUNDUP('Class-10 Data entry'!O235,0),IF($D$4='Class-10 Report'!$M$6,ROUNDUP('Class-10 Data entry'!Q235,0),"")))))),"")</f>
        <v>0</v>
      </c>
      <c r="AA233" s="15">
        <f>IFERROR(IF($D$4="","",IF($D$4='Class-10 Report'!$H$6,ROUNDUP('Class-10 Data entry'!R235,0),IF($D$4='Class-10 Report'!$I$6,ROUNDUP('Class-10 Data entry'!S235,0),IF($D$4='Class-10 Report'!$J$6,ROUNDUP('Class-10 Data entry'!T235,0),IF($D$4='Class-10 Report'!$K$6,ROUNDUP('Class-10 Data entry'!U235,0),IF($D$4='Class-10 Report'!$M$6,ROUNDUP('Class-10 Data entry'!W235,0),"")))))),"")</f>
        <v>0</v>
      </c>
    </row>
    <row r="234" spans="1:27" ht="15.75">
      <c r="A234" s="5" t="str">
        <f>IF('Class-10 Data entry'!A236="","",IF('Class-10 Data entry'!A236=0,"",'Class-10 Data entry'!A236))</f>
        <v/>
      </c>
      <c r="B234" s="5" t="str">
        <f>IF('Class-10 Data entry'!B236="","",'Class-10 Data entry'!B236)</f>
        <v/>
      </c>
      <c r="C234" s="45" t="str">
        <f>IF('Class-10 Data entry'!C236="","",UPPER('Class-10 Data entry'!C236))</f>
        <v/>
      </c>
      <c r="D234" s="5" t="str">
        <f>IF('Class-10 Data entry'!D236="","",'Class-10 Data entry'!D236)</f>
        <v/>
      </c>
      <c r="E234" s="5" t="str">
        <f>IF('Class-10 Data entry'!E236="","",'Class-10 Data entry'!E236)</f>
        <v/>
      </c>
      <c r="F234" s="5" t="str">
        <f>IF('Class-10 Data entry'!F236:H236="","",ROUNDUP(AVERAGE('Class-10 Data entry'!F236:H236)*45%,0))</f>
        <v/>
      </c>
      <c r="G234" s="5" t="str">
        <f>IF('Class-10 Data entry'!J236="","",ROUNDUP('Class-10 Data entry'!K236*25%,0))</f>
        <v/>
      </c>
      <c r="H234" s="5" t="str">
        <f t="shared" si="9"/>
        <v/>
      </c>
      <c r="I234" s="5" t="str">
        <f t="shared" si="10"/>
        <v/>
      </c>
      <c r="J234" s="53" t="str">
        <f t="shared" si="11"/>
        <v/>
      </c>
      <c r="Z234" s="15">
        <f>IFERROR(IF($D$4="","",IF($D$4='Class-10 Report'!$H$6,ROUNDUP('Class-10 Data entry'!L236,0),IF($D$4='Class-10 Report'!$I$6,ROUNDUP('Class-10 Data entry'!M236,0),IF($D$4='Class-10 Report'!$J$6,ROUNDUP('Class-10 Data entry'!N236,0),IF($D$4='Class-10 Report'!$K$6,ROUNDUP('Class-10 Data entry'!O236,0),IF($D$4='Class-10 Report'!$M$6,ROUNDUP('Class-10 Data entry'!Q236,0),"")))))),"")</f>
        <v>0</v>
      </c>
      <c r="AA234" s="15">
        <f>IFERROR(IF($D$4="","",IF($D$4='Class-10 Report'!$H$6,ROUNDUP('Class-10 Data entry'!R236,0),IF($D$4='Class-10 Report'!$I$6,ROUNDUP('Class-10 Data entry'!S236,0),IF($D$4='Class-10 Report'!$J$6,ROUNDUP('Class-10 Data entry'!T236,0),IF($D$4='Class-10 Report'!$K$6,ROUNDUP('Class-10 Data entry'!U236,0),IF($D$4='Class-10 Report'!$M$6,ROUNDUP('Class-10 Data entry'!W236,0),"")))))),"")</f>
        <v>0</v>
      </c>
    </row>
    <row r="235" spans="1:27" ht="15.75">
      <c r="A235" s="5" t="str">
        <f>IF('Class-10 Data entry'!A237="","",IF('Class-10 Data entry'!A237=0,"",'Class-10 Data entry'!A237))</f>
        <v/>
      </c>
      <c r="B235" s="5" t="str">
        <f>IF('Class-10 Data entry'!B237="","",'Class-10 Data entry'!B237)</f>
        <v/>
      </c>
      <c r="C235" s="45" t="str">
        <f>IF('Class-10 Data entry'!C237="","",UPPER('Class-10 Data entry'!C237))</f>
        <v/>
      </c>
      <c r="D235" s="5" t="str">
        <f>IF('Class-10 Data entry'!D237="","",'Class-10 Data entry'!D237)</f>
        <v/>
      </c>
      <c r="E235" s="5" t="str">
        <f>IF('Class-10 Data entry'!E237="","",'Class-10 Data entry'!E237)</f>
        <v/>
      </c>
      <c r="F235" s="5" t="str">
        <f>IF('Class-10 Data entry'!F237:H237="","",ROUNDUP(AVERAGE('Class-10 Data entry'!F237:H237)*45%,0))</f>
        <v/>
      </c>
      <c r="G235" s="5" t="str">
        <f>IF('Class-10 Data entry'!J237="","",ROUNDUP('Class-10 Data entry'!K237*25%,0))</f>
        <v/>
      </c>
      <c r="H235" s="5" t="str">
        <f t="shared" si="9"/>
        <v/>
      </c>
      <c r="I235" s="5" t="str">
        <f t="shared" si="10"/>
        <v/>
      </c>
      <c r="J235" s="53" t="str">
        <f t="shared" si="11"/>
        <v/>
      </c>
      <c r="Z235" s="15">
        <f>IFERROR(IF($D$4="","",IF($D$4='Class-10 Report'!$H$6,ROUNDUP('Class-10 Data entry'!L237,0),IF($D$4='Class-10 Report'!$I$6,ROUNDUP('Class-10 Data entry'!M237,0),IF($D$4='Class-10 Report'!$J$6,ROUNDUP('Class-10 Data entry'!N237,0),IF($D$4='Class-10 Report'!$K$6,ROUNDUP('Class-10 Data entry'!O237,0),IF($D$4='Class-10 Report'!$M$6,ROUNDUP('Class-10 Data entry'!Q237,0),"")))))),"")</f>
        <v>0</v>
      </c>
      <c r="AA235" s="15">
        <f>IFERROR(IF($D$4="","",IF($D$4='Class-10 Report'!$H$6,ROUNDUP('Class-10 Data entry'!R237,0),IF($D$4='Class-10 Report'!$I$6,ROUNDUP('Class-10 Data entry'!S237,0),IF($D$4='Class-10 Report'!$J$6,ROUNDUP('Class-10 Data entry'!T237,0),IF($D$4='Class-10 Report'!$K$6,ROUNDUP('Class-10 Data entry'!U237,0),IF($D$4='Class-10 Report'!$M$6,ROUNDUP('Class-10 Data entry'!W237,0),"")))))),"")</f>
        <v>0</v>
      </c>
    </row>
    <row r="236" spans="1:27" ht="15.75">
      <c r="A236" s="5" t="str">
        <f>IF('Class-10 Data entry'!A238="","",IF('Class-10 Data entry'!A238=0,"",'Class-10 Data entry'!A238))</f>
        <v/>
      </c>
      <c r="B236" s="5" t="str">
        <f>IF('Class-10 Data entry'!B238="","",'Class-10 Data entry'!B238)</f>
        <v/>
      </c>
      <c r="C236" s="45" t="str">
        <f>IF('Class-10 Data entry'!C238="","",UPPER('Class-10 Data entry'!C238))</f>
        <v/>
      </c>
      <c r="D236" s="5" t="str">
        <f>IF('Class-10 Data entry'!D238="","",'Class-10 Data entry'!D238)</f>
        <v/>
      </c>
      <c r="E236" s="5" t="str">
        <f>IF('Class-10 Data entry'!E238="","",'Class-10 Data entry'!E238)</f>
        <v/>
      </c>
      <c r="F236" s="5" t="str">
        <f>IF('Class-10 Data entry'!F238:H238="","",ROUNDUP(AVERAGE('Class-10 Data entry'!F238:H238)*45%,0))</f>
        <v/>
      </c>
      <c r="G236" s="5" t="str">
        <f>IF('Class-10 Data entry'!J238="","",ROUNDUP('Class-10 Data entry'!K238*25%,0))</f>
        <v/>
      </c>
      <c r="H236" s="5" t="str">
        <f t="shared" si="9"/>
        <v/>
      </c>
      <c r="I236" s="5" t="str">
        <f t="shared" si="10"/>
        <v/>
      </c>
      <c r="J236" s="53" t="str">
        <f t="shared" si="11"/>
        <v/>
      </c>
      <c r="Z236" s="15">
        <f>IFERROR(IF($D$4="","",IF($D$4='Class-10 Report'!$H$6,ROUNDUP('Class-10 Data entry'!L238,0),IF($D$4='Class-10 Report'!$I$6,ROUNDUP('Class-10 Data entry'!M238,0),IF($D$4='Class-10 Report'!$J$6,ROUNDUP('Class-10 Data entry'!N238,0),IF($D$4='Class-10 Report'!$K$6,ROUNDUP('Class-10 Data entry'!O238,0),IF($D$4='Class-10 Report'!$M$6,ROUNDUP('Class-10 Data entry'!Q238,0),"")))))),"")</f>
        <v>0</v>
      </c>
      <c r="AA236" s="15">
        <f>IFERROR(IF($D$4="","",IF($D$4='Class-10 Report'!$H$6,ROUNDUP('Class-10 Data entry'!R238,0),IF($D$4='Class-10 Report'!$I$6,ROUNDUP('Class-10 Data entry'!S238,0),IF($D$4='Class-10 Report'!$J$6,ROUNDUP('Class-10 Data entry'!T238,0),IF($D$4='Class-10 Report'!$K$6,ROUNDUP('Class-10 Data entry'!U238,0),IF($D$4='Class-10 Report'!$M$6,ROUNDUP('Class-10 Data entry'!W238,0),"")))))),"")</f>
        <v>0</v>
      </c>
    </row>
    <row r="237" spans="1:27" ht="15.75">
      <c r="A237" s="5" t="str">
        <f>IF('Class-10 Data entry'!A239="","",IF('Class-10 Data entry'!A239=0,"",'Class-10 Data entry'!A239))</f>
        <v/>
      </c>
      <c r="B237" s="5" t="str">
        <f>IF('Class-10 Data entry'!B239="","",'Class-10 Data entry'!B239)</f>
        <v/>
      </c>
      <c r="C237" s="45" t="str">
        <f>IF('Class-10 Data entry'!C239="","",UPPER('Class-10 Data entry'!C239))</f>
        <v/>
      </c>
      <c r="D237" s="5" t="str">
        <f>IF('Class-10 Data entry'!D239="","",'Class-10 Data entry'!D239)</f>
        <v/>
      </c>
      <c r="E237" s="5" t="str">
        <f>IF('Class-10 Data entry'!E239="","",'Class-10 Data entry'!E239)</f>
        <v/>
      </c>
      <c r="F237" s="5" t="str">
        <f>IF('Class-10 Data entry'!F239:H239="","",ROUNDUP(AVERAGE('Class-10 Data entry'!F239:H239)*45%,0))</f>
        <v/>
      </c>
      <c r="G237" s="5" t="str">
        <f>IF('Class-10 Data entry'!J239="","",ROUNDUP('Class-10 Data entry'!K239*25%,0))</f>
        <v/>
      </c>
      <c r="H237" s="5" t="str">
        <f t="shared" si="9"/>
        <v/>
      </c>
      <c r="I237" s="5" t="str">
        <f t="shared" si="10"/>
        <v/>
      </c>
      <c r="J237" s="53" t="str">
        <f t="shared" si="11"/>
        <v/>
      </c>
      <c r="Z237" s="15">
        <f>IFERROR(IF($D$4="","",IF($D$4='Class-10 Report'!$H$6,ROUNDUP('Class-10 Data entry'!L239,0),IF($D$4='Class-10 Report'!$I$6,ROUNDUP('Class-10 Data entry'!M239,0),IF($D$4='Class-10 Report'!$J$6,ROUNDUP('Class-10 Data entry'!N239,0),IF($D$4='Class-10 Report'!$K$6,ROUNDUP('Class-10 Data entry'!O239,0),IF($D$4='Class-10 Report'!$M$6,ROUNDUP('Class-10 Data entry'!Q239,0),"")))))),"")</f>
        <v>0</v>
      </c>
      <c r="AA237" s="15">
        <f>IFERROR(IF($D$4="","",IF($D$4='Class-10 Report'!$H$6,ROUNDUP('Class-10 Data entry'!R239,0),IF($D$4='Class-10 Report'!$I$6,ROUNDUP('Class-10 Data entry'!S239,0),IF($D$4='Class-10 Report'!$J$6,ROUNDUP('Class-10 Data entry'!T239,0),IF($D$4='Class-10 Report'!$K$6,ROUNDUP('Class-10 Data entry'!U239,0),IF($D$4='Class-10 Report'!$M$6,ROUNDUP('Class-10 Data entry'!W239,0),"")))))),"")</f>
        <v>0</v>
      </c>
    </row>
    <row r="238" spans="1:27" ht="15.75">
      <c r="A238" s="5" t="str">
        <f>IF('Class-10 Data entry'!A240="","",IF('Class-10 Data entry'!A240=0,"",'Class-10 Data entry'!A240))</f>
        <v/>
      </c>
      <c r="B238" s="5" t="str">
        <f>IF('Class-10 Data entry'!B240="","",'Class-10 Data entry'!B240)</f>
        <v/>
      </c>
      <c r="C238" s="45" t="str">
        <f>IF('Class-10 Data entry'!C240="","",UPPER('Class-10 Data entry'!C240))</f>
        <v/>
      </c>
      <c r="D238" s="5" t="str">
        <f>IF('Class-10 Data entry'!D240="","",'Class-10 Data entry'!D240)</f>
        <v/>
      </c>
      <c r="E238" s="5" t="str">
        <f>IF('Class-10 Data entry'!E240="","",'Class-10 Data entry'!E240)</f>
        <v/>
      </c>
      <c r="F238" s="5" t="str">
        <f>IF('Class-10 Data entry'!F240:H240="","",ROUNDUP(AVERAGE('Class-10 Data entry'!F240:H240)*45%,0))</f>
        <v/>
      </c>
      <c r="G238" s="5" t="str">
        <f>IF('Class-10 Data entry'!J240="","",ROUNDUP('Class-10 Data entry'!K240*25%,0))</f>
        <v/>
      </c>
      <c r="H238" s="5" t="str">
        <f t="shared" si="9"/>
        <v/>
      </c>
      <c r="I238" s="5" t="str">
        <f t="shared" si="10"/>
        <v/>
      </c>
      <c r="J238" s="53" t="str">
        <f t="shared" si="11"/>
        <v/>
      </c>
      <c r="Z238" s="15">
        <f>IFERROR(IF($D$4="","",IF($D$4='Class-10 Report'!$H$6,ROUNDUP('Class-10 Data entry'!L240,0),IF($D$4='Class-10 Report'!$I$6,ROUNDUP('Class-10 Data entry'!M240,0),IF($D$4='Class-10 Report'!$J$6,ROUNDUP('Class-10 Data entry'!N240,0),IF($D$4='Class-10 Report'!$K$6,ROUNDUP('Class-10 Data entry'!O240,0),IF($D$4='Class-10 Report'!$M$6,ROUNDUP('Class-10 Data entry'!Q240,0),"")))))),"")</f>
        <v>0</v>
      </c>
      <c r="AA238" s="15">
        <f>IFERROR(IF($D$4="","",IF($D$4='Class-10 Report'!$H$6,ROUNDUP('Class-10 Data entry'!R240,0),IF($D$4='Class-10 Report'!$I$6,ROUNDUP('Class-10 Data entry'!S240,0),IF($D$4='Class-10 Report'!$J$6,ROUNDUP('Class-10 Data entry'!T240,0),IF($D$4='Class-10 Report'!$K$6,ROUNDUP('Class-10 Data entry'!U240,0),IF($D$4='Class-10 Report'!$M$6,ROUNDUP('Class-10 Data entry'!W240,0),"")))))),"")</f>
        <v>0</v>
      </c>
    </row>
    <row r="239" spans="1:27" ht="15.75">
      <c r="A239" s="5" t="str">
        <f>IF('Class-10 Data entry'!A241="","",IF('Class-10 Data entry'!A241=0,"",'Class-10 Data entry'!A241))</f>
        <v/>
      </c>
      <c r="B239" s="5" t="str">
        <f>IF('Class-10 Data entry'!B241="","",'Class-10 Data entry'!B241)</f>
        <v/>
      </c>
      <c r="C239" s="45" t="str">
        <f>IF('Class-10 Data entry'!C241="","",UPPER('Class-10 Data entry'!C241))</f>
        <v/>
      </c>
      <c r="D239" s="5" t="str">
        <f>IF('Class-10 Data entry'!D241="","",'Class-10 Data entry'!D241)</f>
        <v/>
      </c>
      <c r="E239" s="5" t="str">
        <f>IF('Class-10 Data entry'!E241="","",'Class-10 Data entry'!E241)</f>
        <v/>
      </c>
      <c r="F239" s="5" t="str">
        <f>IF('Class-10 Data entry'!F241:H241="","",ROUNDUP(AVERAGE('Class-10 Data entry'!F241:H241)*45%,0))</f>
        <v/>
      </c>
      <c r="G239" s="5" t="str">
        <f>IF('Class-10 Data entry'!J241="","",ROUNDUP('Class-10 Data entry'!K241*25%,0))</f>
        <v/>
      </c>
      <c r="H239" s="5" t="str">
        <f t="shared" si="9"/>
        <v/>
      </c>
      <c r="I239" s="5" t="str">
        <f t="shared" si="10"/>
        <v/>
      </c>
      <c r="J239" s="53" t="str">
        <f t="shared" si="11"/>
        <v/>
      </c>
      <c r="Z239" s="15">
        <f>IFERROR(IF($D$4="","",IF($D$4='Class-10 Report'!$H$6,ROUNDUP('Class-10 Data entry'!L241,0),IF($D$4='Class-10 Report'!$I$6,ROUNDUP('Class-10 Data entry'!M241,0),IF($D$4='Class-10 Report'!$J$6,ROUNDUP('Class-10 Data entry'!N241,0),IF($D$4='Class-10 Report'!$K$6,ROUNDUP('Class-10 Data entry'!O241,0),IF($D$4='Class-10 Report'!$M$6,ROUNDUP('Class-10 Data entry'!Q241,0),"")))))),"")</f>
        <v>0</v>
      </c>
      <c r="AA239" s="15">
        <f>IFERROR(IF($D$4="","",IF($D$4='Class-10 Report'!$H$6,ROUNDUP('Class-10 Data entry'!R241,0),IF($D$4='Class-10 Report'!$I$6,ROUNDUP('Class-10 Data entry'!S241,0),IF($D$4='Class-10 Report'!$J$6,ROUNDUP('Class-10 Data entry'!T241,0),IF($D$4='Class-10 Report'!$K$6,ROUNDUP('Class-10 Data entry'!U241,0),IF($D$4='Class-10 Report'!$M$6,ROUNDUP('Class-10 Data entry'!W241,0),"")))))),"")</f>
        <v>0</v>
      </c>
    </row>
    <row r="240" spans="1:27" ht="15.75">
      <c r="A240" s="5" t="str">
        <f>IF('Class-10 Data entry'!A242="","",IF('Class-10 Data entry'!A242=0,"",'Class-10 Data entry'!A242))</f>
        <v/>
      </c>
      <c r="B240" s="5" t="str">
        <f>IF('Class-10 Data entry'!B242="","",'Class-10 Data entry'!B242)</f>
        <v/>
      </c>
      <c r="C240" s="45" t="str">
        <f>IF('Class-10 Data entry'!C242="","",UPPER('Class-10 Data entry'!C242))</f>
        <v/>
      </c>
      <c r="D240" s="5" t="str">
        <f>IF('Class-10 Data entry'!D242="","",'Class-10 Data entry'!D242)</f>
        <v/>
      </c>
      <c r="E240" s="5" t="str">
        <f>IF('Class-10 Data entry'!E242="","",'Class-10 Data entry'!E242)</f>
        <v/>
      </c>
      <c r="F240" s="5" t="str">
        <f>IF('Class-10 Data entry'!F242:H242="","",ROUNDUP(AVERAGE('Class-10 Data entry'!F242:H242)*45%,0))</f>
        <v/>
      </c>
      <c r="G240" s="5" t="str">
        <f>IF('Class-10 Data entry'!J242="","",ROUNDUP('Class-10 Data entry'!K242*25%,0))</f>
        <v/>
      </c>
      <c r="H240" s="5" t="str">
        <f t="shared" si="9"/>
        <v/>
      </c>
      <c r="I240" s="5" t="str">
        <f t="shared" si="10"/>
        <v/>
      </c>
      <c r="J240" s="53" t="str">
        <f t="shared" si="11"/>
        <v/>
      </c>
      <c r="Z240" s="15">
        <f>IFERROR(IF($D$4="","",IF($D$4='Class-10 Report'!$H$6,ROUNDUP('Class-10 Data entry'!L242,0),IF($D$4='Class-10 Report'!$I$6,ROUNDUP('Class-10 Data entry'!M242,0),IF($D$4='Class-10 Report'!$J$6,ROUNDUP('Class-10 Data entry'!N242,0),IF($D$4='Class-10 Report'!$K$6,ROUNDUP('Class-10 Data entry'!O242,0),IF($D$4='Class-10 Report'!$M$6,ROUNDUP('Class-10 Data entry'!Q242,0),"")))))),"")</f>
        <v>0</v>
      </c>
      <c r="AA240" s="15">
        <f>IFERROR(IF($D$4="","",IF($D$4='Class-10 Report'!$H$6,ROUNDUP('Class-10 Data entry'!R242,0),IF($D$4='Class-10 Report'!$I$6,ROUNDUP('Class-10 Data entry'!S242,0),IF($D$4='Class-10 Report'!$J$6,ROUNDUP('Class-10 Data entry'!T242,0),IF($D$4='Class-10 Report'!$K$6,ROUNDUP('Class-10 Data entry'!U242,0),IF($D$4='Class-10 Report'!$M$6,ROUNDUP('Class-10 Data entry'!W242,0),"")))))),"")</f>
        <v>0</v>
      </c>
    </row>
    <row r="241" spans="1:27" ht="15.75">
      <c r="A241" s="5" t="str">
        <f>IF('Class-10 Data entry'!A243="","",IF('Class-10 Data entry'!A243=0,"",'Class-10 Data entry'!A243))</f>
        <v/>
      </c>
      <c r="B241" s="5" t="str">
        <f>IF('Class-10 Data entry'!B243="","",'Class-10 Data entry'!B243)</f>
        <v/>
      </c>
      <c r="C241" s="45" t="str">
        <f>IF('Class-10 Data entry'!C243="","",UPPER('Class-10 Data entry'!C243))</f>
        <v/>
      </c>
      <c r="D241" s="5" t="str">
        <f>IF('Class-10 Data entry'!D243="","",'Class-10 Data entry'!D243)</f>
        <v/>
      </c>
      <c r="E241" s="5" t="str">
        <f>IF('Class-10 Data entry'!E243="","",'Class-10 Data entry'!E243)</f>
        <v/>
      </c>
      <c r="F241" s="5" t="str">
        <f>IF('Class-10 Data entry'!F243:H243="","",ROUNDUP(AVERAGE('Class-10 Data entry'!F243:H243)*45%,0))</f>
        <v/>
      </c>
      <c r="G241" s="5" t="str">
        <f>IF('Class-10 Data entry'!J243="","",ROUNDUP('Class-10 Data entry'!K243*25%,0))</f>
        <v/>
      </c>
      <c r="H241" s="5" t="str">
        <f t="shared" si="9"/>
        <v/>
      </c>
      <c r="I241" s="5" t="str">
        <f t="shared" si="10"/>
        <v/>
      </c>
      <c r="J241" s="53" t="str">
        <f t="shared" si="11"/>
        <v/>
      </c>
      <c r="Z241" s="15">
        <f>IFERROR(IF($D$4="","",IF($D$4='Class-10 Report'!$H$6,ROUNDUP('Class-10 Data entry'!L243,0),IF($D$4='Class-10 Report'!$I$6,ROUNDUP('Class-10 Data entry'!M243,0),IF($D$4='Class-10 Report'!$J$6,ROUNDUP('Class-10 Data entry'!N243,0),IF($D$4='Class-10 Report'!$K$6,ROUNDUP('Class-10 Data entry'!O243,0),IF($D$4='Class-10 Report'!$M$6,ROUNDUP('Class-10 Data entry'!Q243,0),"")))))),"")</f>
        <v>0</v>
      </c>
      <c r="AA241" s="15">
        <f>IFERROR(IF($D$4="","",IF($D$4='Class-10 Report'!$H$6,ROUNDUP('Class-10 Data entry'!R243,0),IF($D$4='Class-10 Report'!$I$6,ROUNDUP('Class-10 Data entry'!S243,0),IF($D$4='Class-10 Report'!$J$6,ROUNDUP('Class-10 Data entry'!T243,0),IF($D$4='Class-10 Report'!$K$6,ROUNDUP('Class-10 Data entry'!U243,0),IF($D$4='Class-10 Report'!$M$6,ROUNDUP('Class-10 Data entry'!W243,0),"")))))),"")</f>
        <v>0</v>
      </c>
    </row>
    <row r="242" spans="1:27" ht="15.75">
      <c r="A242" s="5" t="str">
        <f>IF('Class-10 Data entry'!A244="","",IF('Class-10 Data entry'!A244=0,"",'Class-10 Data entry'!A244))</f>
        <v/>
      </c>
      <c r="B242" s="5" t="str">
        <f>IF('Class-10 Data entry'!B244="","",'Class-10 Data entry'!B244)</f>
        <v/>
      </c>
      <c r="C242" s="45" t="str">
        <f>IF('Class-10 Data entry'!C244="","",UPPER('Class-10 Data entry'!C244))</f>
        <v/>
      </c>
      <c r="D242" s="5" t="str">
        <f>IF('Class-10 Data entry'!D244="","",'Class-10 Data entry'!D244)</f>
        <v/>
      </c>
      <c r="E242" s="5" t="str">
        <f>IF('Class-10 Data entry'!E244="","",'Class-10 Data entry'!E244)</f>
        <v/>
      </c>
      <c r="F242" s="5" t="str">
        <f>IF('Class-10 Data entry'!F244:H244="","",ROUNDUP(AVERAGE('Class-10 Data entry'!F244:H244)*45%,0))</f>
        <v/>
      </c>
      <c r="G242" s="5" t="str">
        <f>IF('Class-10 Data entry'!J244="","",ROUNDUP('Class-10 Data entry'!K244*25%,0))</f>
        <v/>
      </c>
      <c r="H242" s="5" t="str">
        <f t="shared" si="9"/>
        <v/>
      </c>
      <c r="I242" s="5" t="str">
        <f t="shared" si="10"/>
        <v/>
      </c>
      <c r="J242" s="53" t="str">
        <f t="shared" si="11"/>
        <v/>
      </c>
      <c r="Z242" s="15">
        <f>IFERROR(IF($D$4="","",IF($D$4='Class-10 Report'!$H$6,ROUNDUP('Class-10 Data entry'!L244,0),IF($D$4='Class-10 Report'!$I$6,ROUNDUP('Class-10 Data entry'!M244,0),IF($D$4='Class-10 Report'!$J$6,ROUNDUP('Class-10 Data entry'!N244,0),IF($D$4='Class-10 Report'!$K$6,ROUNDUP('Class-10 Data entry'!O244,0),IF($D$4='Class-10 Report'!$M$6,ROUNDUP('Class-10 Data entry'!Q244,0),"")))))),"")</f>
        <v>0</v>
      </c>
      <c r="AA242" s="15">
        <f>IFERROR(IF($D$4="","",IF($D$4='Class-10 Report'!$H$6,ROUNDUP('Class-10 Data entry'!R244,0),IF($D$4='Class-10 Report'!$I$6,ROUNDUP('Class-10 Data entry'!S244,0),IF($D$4='Class-10 Report'!$J$6,ROUNDUP('Class-10 Data entry'!T244,0),IF($D$4='Class-10 Report'!$K$6,ROUNDUP('Class-10 Data entry'!U244,0),IF($D$4='Class-10 Report'!$M$6,ROUNDUP('Class-10 Data entry'!W244,0),"")))))),"")</f>
        <v>0</v>
      </c>
    </row>
    <row r="243" spans="1:27" ht="15.75">
      <c r="A243" s="5" t="str">
        <f>IF('Class-10 Data entry'!A245="","",IF('Class-10 Data entry'!A245=0,"",'Class-10 Data entry'!A245))</f>
        <v/>
      </c>
      <c r="B243" s="5" t="str">
        <f>IF('Class-10 Data entry'!B245="","",'Class-10 Data entry'!B245)</f>
        <v/>
      </c>
      <c r="C243" s="45" t="str">
        <f>IF('Class-10 Data entry'!C245="","",UPPER('Class-10 Data entry'!C245))</f>
        <v/>
      </c>
      <c r="D243" s="5" t="str">
        <f>IF('Class-10 Data entry'!D245="","",'Class-10 Data entry'!D245)</f>
        <v/>
      </c>
      <c r="E243" s="5" t="str">
        <f>IF('Class-10 Data entry'!E245="","",'Class-10 Data entry'!E245)</f>
        <v/>
      </c>
      <c r="F243" s="5" t="str">
        <f>IF('Class-10 Data entry'!F245:H245="","",ROUNDUP(AVERAGE('Class-10 Data entry'!F245:H245)*45%,0))</f>
        <v/>
      </c>
      <c r="G243" s="5" t="str">
        <f>IF('Class-10 Data entry'!J245="","",ROUNDUP('Class-10 Data entry'!K245*25%,0))</f>
        <v/>
      </c>
      <c r="H243" s="5" t="str">
        <f t="shared" si="9"/>
        <v/>
      </c>
      <c r="I243" s="5" t="str">
        <f t="shared" si="10"/>
        <v/>
      </c>
      <c r="J243" s="53" t="str">
        <f t="shared" si="11"/>
        <v/>
      </c>
      <c r="Z243" s="15">
        <f>IFERROR(IF($D$4="","",IF($D$4='Class-10 Report'!$H$6,ROUNDUP('Class-10 Data entry'!L245,0),IF($D$4='Class-10 Report'!$I$6,ROUNDUP('Class-10 Data entry'!M245,0),IF($D$4='Class-10 Report'!$J$6,ROUNDUP('Class-10 Data entry'!N245,0),IF($D$4='Class-10 Report'!$K$6,ROUNDUP('Class-10 Data entry'!O245,0),IF($D$4='Class-10 Report'!$M$6,ROUNDUP('Class-10 Data entry'!Q245,0),"")))))),"")</f>
        <v>0</v>
      </c>
      <c r="AA243" s="15">
        <f>IFERROR(IF($D$4="","",IF($D$4='Class-10 Report'!$H$6,ROUNDUP('Class-10 Data entry'!R245,0),IF($D$4='Class-10 Report'!$I$6,ROUNDUP('Class-10 Data entry'!S245,0),IF($D$4='Class-10 Report'!$J$6,ROUNDUP('Class-10 Data entry'!T245,0),IF($D$4='Class-10 Report'!$K$6,ROUNDUP('Class-10 Data entry'!U245,0),IF($D$4='Class-10 Report'!$M$6,ROUNDUP('Class-10 Data entry'!W245,0),"")))))),"")</f>
        <v>0</v>
      </c>
    </row>
    <row r="244" spans="1:27" ht="15.75">
      <c r="A244" s="5" t="str">
        <f>IF('Class-10 Data entry'!A246="","",IF('Class-10 Data entry'!A246=0,"",'Class-10 Data entry'!A246))</f>
        <v/>
      </c>
      <c r="B244" s="5" t="str">
        <f>IF('Class-10 Data entry'!B246="","",'Class-10 Data entry'!B246)</f>
        <v/>
      </c>
      <c r="C244" s="45" t="str">
        <f>IF('Class-10 Data entry'!C246="","",UPPER('Class-10 Data entry'!C246))</f>
        <v/>
      </c>
      <c r="D244" s="5" t="str">
        <f>IF('Class-10 Data entry'!D246="","",'Class-10 Data entry'!D246)</f>
        <v/>
      </c>
      <c r="E244" s="5" t="str">
        <f>IF('Class-10 Data entry'!E246="","",'Class-10 Data entry'!E246)</f>
        <v/>
      </c>
      <c r="F244" s="5" t="str">
        <f>IF('Class-10 Data entry'!F246:H246="","",ROUNDUP(AVERAGE('Class-10 Data entry'!F246:H246)*45%,0))</f>
        <v/>
      </c>
      <c r="G244" s="5" t="str">
        <f>IF('Class-10 Data entry'!J246="","",ROUNDUP('Class-10 Data entry'!K246*25%,0))</f>
        <v/>
      </c>
      <c r="H244" s="5" t="str">
        <f t="shared" si="9"/>
        <v/>
      </c>
      <c r="I244" s="5" t="str">
        <f t="shared" si="10"/>
        <v/>
      </c>
      <c r="J244" s="53" t="str">
        <f t="shared" si="11"/>
        <v/>
      </c>
      <c r="Z244" s="15">
        <f>IFERROR(IF($D$4="","",IF($D$4='Class-10 Report'!$H$6,ROUNDUP('Class-10 Data entry'!L246,0),IF($D$4='Class-10 Report'!$I$6,ROUNDUP('Class-10 Data entry'!M246,0),IF($D$4='Class-10 Report'!$J$6,ROUNDUP('Class-10 Data entry'!N246,0),IF($D$4='Class-10 Report'!$K$6,ROUNDUP('Class-10 Data entry'!O246,0),IF($D$4='Class-10 Report'!$M$6,ROUNDUP('Class-10 Data entry'!Q246,0),"")))))),"")</f>
        <v>0</v>
      </c>
      <c r="AA244" s="15">
        <f>IFERROR(IF($D$4="","",IF($D$4='Class-10 Report'!$H$6,ROUNDUP('Class-10 Data entry'!R246,0),IF($D$4='Class-10 Report'!$I$6,ROUNDUP('Class-10 Data entry'!S246,0),IF($D$4='Class-10 Report'!$J$6,ROUNDUP('Class-10 Data entry'!T246,0),IF($D$4='Class-10 Report'!$K$6,ROUNDUP('Class-10 Data entry'!U246,0),IF($D$4='Class-10 Report'!$M$6,ROUNDUP('Class-10 Data entry'!W246,0),"")))))),"")</f>
        <v>0</v>
      </c>
    </row>
    <row r="245" spans="1:27" ht="15.75">
      <c r="A245" s="5" t="str">
        <f>IF('Class-10 Data entry'!A247="","",IF('Class-10 Data entry'!A247=0,"",'Class-10 Data entry'!A247))</f>
        <v/>
      </c>
      <c r="B245" s="5" t="str">
        <f>IF('Class-10 Data entry'!B247="","",'Class-10 Data entry'!B247)</f>
        <v/>
      </c>
      <c r="C245" s="45" t="str">
        <f>IF('Class-10 Data entry'!C247="","",UPPER('Class-10 Data entry'!C247))</f>
        <v/>
      </c>
      <c r="D245" s="5" t="str">
        <f>IF('Class-10 Data entry'!D247="","",'Class-10 Data entry'!D247)</f>
        <v/>
      </c>
      <c r="E245" s="5" t="str">
        <f>IF('Class-10 Data entry'!E247="","",'Class-10 Data entry'!E247)</f>
        <v/>
      </c>
      <c r="F245" s="5" t="str">
        <f>IF('Class-10 Data entry'!F247:H247="","",ROUNDUP(AVERAGE('Class-10 Data entry'!F247:H247)*45%,0))</f>
        <v/>
      </c>
      <c r="G245" s="5" t="str">
        <f>IF('Class-10 Data entry'!J247="","",ROUNDUP('Class-10 Data entry'!K247*25%,0))</f>
        <v/>
      </c>
      <c r="H245" s="5" t="str">
        <f t="shared" si="9"/>
        <v/>
      </c>
      <c r="I245" s="5" t="str">
        <f t="shared" si="10"/>
        <v/>
      </c>
      <c r="J245" s="53" t="str">
        <f t="shared" si="11"/>
        <v/>
      </c>
      <c r="Z245" s="15">
        <f>IFERROR(IF($D$4="","",IF($D$4='Class-10 Report'!$H$6,ROUNDUP('Class-10 Data entry'!L247,0),IF($D$4='Class-10 Report'!$I$6,ROUNDUP('Class-10 Data entry'!M247,0),IF($D$4='Class-10 Report'!$J$6,ROUNDUP('Class-10 Data entry'!N247,0),IF($D$4='Class-10 Report'!$K$6,ROUNDUP('Class-10 Data entry'!O247,0),IF($D$4='Class-10 Report'!$M$6,ROUNDUP('Class-10 Data entry'!Q247,0),"")))))),"")</f>
        <v>0</v>
      </c>
      <c r="AA245" s="15">
        <f>IFERROR(IF($D$4="","",IF($D$4='Class-10 Report'!$H$6,ROUNDUP('Class-10 Data entry'!R247,0),IF($D$4='Class-10 Report'!$I$6,ROUNDUP('Class-10 Data entry'!S247,0),IF($D$4='Class-10 Report'!$J$6,ROUNDUP('Class-10 Data entry'!T247,0),IF($D$4='Class-10 Report'!$K$6,ROUNDUP('Class-10 Data entry'!U247,0),IF($D$4='Class-10 Report'!$M$6,ROUNDUP('Class-10 Data entry'!W247,0),"")))))),"")</f>
        <v>0</v>
      </c>
    </row>
    <row r="246" spans="1:27" ht="15.75">
      <c r="A246" s="5" t="str">
        <f>IF('Class-10 Data entry'!A248="","",IF('Class-10 Data entry'!A248=0,"",'Class-10 Data entry'!A248))</f>
        <v/>
      </c>
      <c r="B246" s="5" t="str">
        <f>IF('Class-10 Data entry'!B248="","",'Class-10 Data entry'!B248)</f>
        <v/>
      </c>
      <c r="C246" s="45" t="str">
        <f>IF('Class-10 Data entry'!C248="","",UPPER('Class-10 Data entry'!C248))</f>
        <v/>
      </c>
      <c r="D246" s="5" t="str">
        <f>IF('Class-10 Data entry'!D248="","",'Class-10 Data entry'!D248)</f>
        <v/>
      </c>
      <c r="E246" s="5" t="str">
        <f>IF('Class-10 Data entry'!E248="","",'Class-10 Data entry'!E248)</f>
        <v/>
      </c>
      <c r="F246" s="5" t="str">
        <f>IF('Class-10 Data entry'!F248:H248="","",ROUNDUP(AVERAGE('Class-10 Data entry'!F248:H248)*45%,0))</f>
        <v/>
      </c>
      <c r="G246" s="5" t="str">
        <f>IF('Class-10 Data entry'!J248="","",ROUNDUP('Class-10 Data entry'!K248*25%,0))</f>
        <v/>
      </c>
      <c r="H246" s="5" t="str">
        <f t="shared" si="9"/>
        <v/>
      </c>
      <c r="I246" s="5" t="str">
        <f t="shared" si="10"/>
        <v/>
      </c>
      <c r="J246" s="53" t="str">
        <f t="shared" si="11"/>
        <v/>
      </c>
      <c r="Z246" s="15">
        <f>IFERROR(IF($D$4="","",IF($D$4='Class-10 Report'!$H$6,ROUNDUP('Class-10 Data entry'!L248,0),IF($D$4='Class-10 Report'!$I$6,ROUNDUP('Class-10 Data entry'!M248,0),IF($D$4='Class-10 Report'!$J$6,ROUNDUP('Class-10 Data entry'!N248,0),IF($D$4='Class-10 Report'!$K$6,ROUNDUP('Class-10 Data entry'!O248,0),IF($D$4='Class-10 Report'!$M$6,ROUNDUP('Class-10 Data entry'!Q248,0),"")))))),"")</f>
        <v>0</v>
      </c>
      <c r="AA246" s="15">
        <f>IFERROR(IF($D$4="","",IF($D$4='Class-10 Report'!$H$6,ROUNDUP('Class-10 Data entry'!R248,0),IF($D$4='Class-10 Report'!$I$6,ROUNDUP('Class-10 Data entry'!S248,0),IF($D$4='Class-10 Report'!$J$6,ROUNDUP('Class-10 Data entry'!T248,0),IF($D$4='Class-10 Report'!$K$6,ROUNDUP('Class-10 Data entry'!U248,0),IF($D$4='Class-10 Report'!$M$6,ROUNDUP('Class-10 Data entry'!W248,0),"")))))),"")</f>
        <v>0</v>
      </c>
    </row>
    <row r="247" spans="1:27" ht="15.75">
      <c r="A247" s="5" t="str">
        <f>IF('Class-10 Data entry'!A249="","",IF('Class-10 Data entry'!A249=0,"",'Class-10 Data entry'!A249))</f>
        <v/>
      </c>
      <c r="B247" s="5" t="str">
        <f>IF('Class-10 Data entry'!B249="","",'Class-10 Data entry'!B249)</f>
        <v/>
      </c>
      <c r="C247" s="45" t="str">
        <f>IF('Class-10 Data entry'!C249="","",UPPER('Class-10 Data entry'!C249))</f>
        <v/>
      </c>
      <c r="D247" s="5" t="str">
        <f>IF('Class-10 Data entry'!D249="","",'Class-10 Data entry'!D249)</f>
        <v/>
      </c>
      <c r="E247" s="5" t="str">
        <f>IF('Class-10 Data entry'!E249="","",'Class-10 Data entry'!E249)</f>
        <v/>
      </c>
      <c r="F247" s="5" t="str">
        <f>IF('Class-10 Data entry'!F249:H249="","",ROUNDUP(AVERAGE('Class-10 Data entry'!F249:H249)*45%,0))</f>
        <v/>
      </c>
      <c r="G247" s="5" t="str">
        <f>IF('Class-10 Data entry'!J249="","",ROUNDUP('Class-10 Data entry'!K249*25%,0))</f>
        <v/>
      </c>
      <c r="H247" s="5" t="str">
        <f t="shared" si="9"/>
        <v/>
      </c>
      <c r="I247" s="5" t="str">
        <f t="shared" si="10"/>
        <v/>
      </c>
      <c r="J247" s="53" t="str">
        <f t="shared" si="11"/>
        <v/>
      </c>
      <c r="Z247" s="15">
        <f>IFERROR(IF($D$4="","",IF($D$4='Class-10 Report'!$H$6,ROUNDUP('Class-10 Data entry'!L249,0),IF($D$4='Class-10 Report'!$I$6,ROUNDUP('Class-10 Data entry'!M249,0),IF($D$4='Class-10 Report'!$J$6,ROUNDUP('Class-10 Data entry'!N249,0),IF($D$4='Class-10 Report'!$K$6,ROUNDUP('Class-10 Data entry'!O249,0),IF($D$4='Class-10 Report'!$M$6,ROUNDUP('Class-10 Data entry'!Q249,0),"")))))),"")</f>
        <v>0</v>
      </c>
      <c r="AA247" s="15">
        <f>IFERROR(IF($D$4="","",IF($D$4='Class-10 Report'!$H$6,ROUNDUP('Class-10 Data entry'!R249,0),IF($D$4='Class-10 Report'!$I$6,ROUNDUP('Class-10 Data entry'!S249,0),IF($D$4='Class-10 Report'!$J$6,ROUNDUP('Class-10 Data entry'!T249,0),IF($D$4='Class-10 Report'!$K$6,ROUNDUP('Class-10 Data entry'!U249,0),IF($D$4='Class-10 Report'!$M$6,ROUNDUP('Class-10 Data entry'!W249,0),"")))))),"")</f>
        <v>0</v>
      </c>
    </row>
    <row r="248" spans="1:27" ht="15.75">
      <c r="A248" s="5" t="str">
        <f>IF('Class-10 Data entry'!A250="","",IF('Class-10 Data entry'!A250=0,"",'Class-10 Data entry'!A250))</f>
        <v/>
      </c>
      <c r="B248" s="5" t="str">
        <f>IF('Class-10 Data entry'!B250="","",'Class-10 Data entry'!B250)</f>
        <v/>
      </c>
      <c r="C248" s="45" t="str">
        <f>IF('Class-10 Data entry'!C250="","",UPPER('Class-10 Data entry'!C250))</f>
        <v/>
      </c>
      <c r="D248" s="5" t="str">
        <f>IF('Class-10 Data entry'!D250="","",'Class-10 Data entry'!D250)</f>
        <v/>
      </c>
      <c r="E248" s="5" t="str">
        <f>IF('Class-10 Data entry'!E250="","",'Class-10 Data entry'!E250)</f>
        <v/>
      </c>
      <c r="F248" s="5" t="str">
        <f>IF('Class-10 Data entry'!F250:H250="","",ROUNDUP(AVERAGE('Class-10 Data entry'!F250:H250)*45%,0))</f>
        <v/>
      </c>
      <c r="G248" s="5" t="str">
        <f>IF('Class-10 Data entry'!J250="","",ROUNDUP('Class-10 Data entry'!K250*25%,0))</f>
        <v/>
      </c>
      <c r="H248" s="5" t="str">
        <f t="shared" si="9"/>
        <v/>
      </c>
      <c r="I248" s="5" t="str">
        <f t="shared" si="10"/>
        <v/>
      </c>
      <c r="J248" s="53" t="str">
        <f t="shared" si="11"/>
        <v/>
      </c>
      <c r="Z248" s="15">
        <f>IFERROR(IF($D$4="","",IF($D$4='Class-10 Report'!$H$6,ROUNDUP('Class-10 Data entry'!L250,0),IF($D$4='Class-10 Report'!$I$6,ROUNDUP('Class-10 Data entry'!M250,0),IF($D$4='Class-10 Report'!$J$6,ROUNDUP('Class-10 Data entry'!N250,0),IF($D$4='Class-10 Report'!$K$6,ROUNDUP('Class-10 Data entry'!O250,0),IF($D$4='Class-10 Report'!$M$6,ROUNDUP('Class-10 Data entry'!Q250,0),"")))))),"")</f>
        <v>0</v>
      </c>
      <c r="AA248" s="15">
        <f>IFERROR(IF($D$4="","",IF($D$4='Class-10 Report'!$H$6,ROUNDUP('Class-10 Data entry'!R250,0),IF($D$4='Class-10 Report'!$I$6,ROUNDUP('Class-10 Data entry'!S250,0),IF($D$4='Class-10 Report'!$J$6,ROUNDUP('Class-10 Data entry'!T250,0),IF($D$4='Class-10 Report'!$K$6,ROUNDUP('Class-10 Data entry'!U250,0),IF($D$4='Class-10 Report'!$M$6,ROUNDUP('Class-10 Data entry'!W250,0),"")))))),"")</f>
        <v>0</v>
      </c>
    </row>
    <row r="249" spans="1:27" ht="15.75">
      <c r="A249" s="5" t="str">
        <f>IF('Class-10 Data entry'!A251="","",IF('Class-10 Data entry'!A251=0,"",'Class-10 Data entry'!A251))</f>
        <v/>
      </c>
      <c r="B249" s="5" t="str">
        <f>IF('Class-10 Data entry'!B251="","",'Class-10 Data entry'!B251)</f>
        <v/>
      </c>
      <c r="C249" s="45" t="str">
        <f>IF('Class-10 Data entry'!C251="","",UPPER('Class-10 Data entry'!C251))</f>
        <v/>
      </c>
      <c r="D249" s="5" t="str">
        <f>IF('Class-10 Data entry'!D251="","",'Class-10 Data entry'!D251)</f>
        <v/>
      </c>
      <c r="E249" s="5" t="str">
        <f>IF('Class-10 Data entry'!E251="","",'Class-10 Data entry'!E251)</f>
        <v/>
      </c>
      <c r="F249" s="5" t="str">
        <f>IF('Class-10 Data entry'!F251:H251="","",ROUNDUP(AVERAGE('Class-10 Data entry'!F251:H251)*45%,0))</f>
        <v/>
      </c>
      <c r="G249" s="5" t="str">
        <f>IF('Class-10 Data entry'!J251="","",ROUNDUP('Class-10 Data entry'!K251*25%,0))</f>
        <v/>
      </c>
      <c r="H249" s="5" t="str">
        <f t="shared" si="9"/>
        <v/>
      </c>
      <c r="I249" s="5" t="str">
        <f t="shared" si="10"/>
        <v/>
      </c>
      <c r="J249" s="53" t="str">
        <f t="shared" si="11"/>
        <v/>
      </c>
      <c r="Z249" s="15">
        <f>IFERROR(IF($D$4="","",IF($D$4='Class-10 Report'!$H$6,ROUNDUP('Class-10 Data entry'!L251,0),IF($D$4='Class-10 Report'!$I$6,ROUNDUP('Class-10 Data entry'!M251,0),IF($D$4='Class-10 Report'!$J$6,ROUNDUP('Class-10 Data entry'!N251,0),IF($D$4='Class-10 Report'!$K$6,ROUNDUP('Class-10 Data entry'!O251,0),IF($D$4='Class-10 Report'!$M$6,ROUNDUP('Class-10 Data entry'!Q251,0),"")))))),"")</f>
        <v>0</v>
      </c>
      <c r="AA249" s="15">
        <f>IFERROR(IF($D$4="","",IF($D$4='Class-10 Report'!$H$6,ROUNDUP('Class-10 Data entry'!R251,0),IF($D$4='Class-10 Report'!$I$6,ROUNDUP('Class-10 Data entry'!S251,0),IF($D$4='Class-10 Report'!$J$6,ROUNDUP('Class-10 Data entry'!T251,0),IF($D$4='Class-10 Report'!$K$6,ROUNDUP('Class-10 Data entry'!U251,0),IF($D$4='Class-10 Report'!$M$6,ROUNDUP('Class-10 Data entry'!W251,0),"")))))),"")</f>
        <v>0</v>
      </c>
    </row>
    <row r="250" spans="1:27" ht="15.75">
      <c r="A250" s="5" t="str">
        <f>IF('Class-10 Data entry'!A252="","",IF('Class-10 Data entry'!A252=0,"",'Class-10 Data entry'!A252))</f>
        <v/>
      </c>
      <c r="B250" s="5" t="str">
        <f>IF('Class-10 Data entry'!B252="","",'Class-10 Data entry'!B252)</f>
        <v/>
      </c>
      <c r="C250" s="45" t="str">
        <f>IF('Class-10 Data entry'!C252="","",UPPER('Class-10 Data entry'!C252))</f>
        <v/>
      </c>
      <c r="D250" s="5" t="str">
        <f>IF('Class-10 Data entry'!D252="","",'Class-10 Data entry'!D252)</f>
        <v/>
      </c>
      <c r="E250" s="5" t="str">
        <f>IF('Class-10 Data entry'!E252="","",'Class-10 Data entry'!E252)</f>
        <v/>
      </c>
      <c r="F250" s="5" t="str">
        <f>IF('Class-10 Data entry'!F252:H252="","",ROUNDUP(AVERAGE('Class-10 Data entry'!F252:H252)*45%,0))</f>
        <v/>
      </c>
      <c r="G250" s="5" t="str">
        <f>IF('Class-10 Data entry'!J252="","",ROUNDUP('Class-10 Data entry'!K252*25%,0))</f>
        <v/>
      </c>
      <c r="H250" s="5" t="str">
        <f t="shared" si="9"/>
        <v/>
      </c>
      <c r="I250" s="5" t="str">
        <f t="shared" si="10"/>
        <v/>
      </c>
      <c r="J250" s="53" t="str">
        <f t="shared" si="11"/>
        <v/>
      </c>
      <c r="Z250" s="15">
        <f>IFERROR(IF($D$4="","",IF($D$4='Class-10 Report'!$H$6,ROUNDUP('Class-10 Data entry'!L252,0),IF($D$4='Class-10 Report'!$I$6,ROUNDUP('Class-10 Data entry'!M252,0),IF($D$4='Class-10 Report'!$J$6,ROUNDUP('Class-10 Data entry'!N252,0),IF($D$4='Class-10 Report'!$K$6,ROUNDUP('Class-10 Data entry'!O252,0),IF($D$4='Class-10 Report'!$M$6,ROUNDUP('Class-10 Data entry'!Q252,0),"")))))),"")</f>
        <v>0</v>
      </c>
      <c r="AA250" s="15">
        <f>IFERROR(IF($D$4="","",IF($D$4='Class-10 Report'!$H$6,ROUNDUP('Class-10 Data entry'!R252,0),IF($D$4='Class-10 Report'!$I$6,ROUNDUP('Class-10 Data entry'!S252,0),IF($D$4='Class-10 Report'!$J$6,ROUNDUP('Class-10 Data entry'!T252,0),IF($D$4='Class-10 Report'!$K$6,ROUNDUP('Class-10 Data entry'!U252,0),IF($D$4='Class-10 Report'!$M$6,ROUNDUP('Class-10 Data entry'!W252,0),"")))))),"")</f>
        <v>0</v>
      </c>
    </row>
    <row r="251" spans="1:27" ht="15.75">
      <c r="A251" s="5" t="str">
        <f>IF('Class-10 Data entry'!A253="","",IF('Class-10 Data entry'!A253=0,"",'Class-10 Data entry'!A253))</f>
        <v/>
      </c>
      <c r="B251" s="5" t="str">
        <f>IF('Class-10 Data entry'!B253="","",'Class-10 Data entry'!B253)</f>
        <v/>
      </c>
      <c r="C251" s="45" t="str">
        <f>IF('Class-10 Data entry'!C253="","",UPPER('Class-10 Data entry'!C253))</f>
        <v/>
      </c>
      <c r="D251" s="5" t="str">
        <f>IF('Class-10 Data entry'!D253="","",'Class-10 Data entry'!D253)</f>
        <v/>
      </c>
      <c r="E251" s="5" t="str">
        <f>IF('Class-10 Data entry'!E253="","",'Class-10 Data entry'!E253)</f>
        <v/>
      </c>
      <c r="F251" s="5" t="str">
        <f>IF('Class-10 Data entry'!F253:H253="","",ROUNDUP(AVERAGE('Class-10 Data entry'!F253:H253)*45%,0))</f>
        <v/>
      </c>
      <c r="G251" s="5" t="str">
        <f>IF('Class-10 Data entry'!J253="","",ROUNDUP('Class-10 Data entry'!K253*25%,0))</f>
        <v/>
      </c>
      <c r="H251" s="5" t="str">
        <f t="shared" si="9"/>
        <v/>
      </c>
      <c r="I251" s="5" t="str">
        <f t="shared" si="10"/>
        <v/>
      </c>
      <c r="J251" s="53" t="str">
        <f t="shared" si="11"/>
        <v/>
      </c>
      <c r="Z251" s="15">
        <f>IFERROR(IF($D$4="","",IF($D$4='Class-10 Report'!$H$6,ROUNDUP('Class-10 Data entry'!L253,0),IF($D$4='Class-10 Report'!$I$6,ROUNDUP('Class-10 Data entry'!M253,0),IF($D$4='Class-10 Report'!$J$6,ROUNDUP('Class-10 Data entry'!N253,0),IF($D$4='Class-10 Report'!$K$6,ROUNDUP('Class-10 Data entry'!O253,0),IF($D$4='Class-10 Report'!$M$6,ROUNDUP('Class-10 Data entry'!Q253,0),"")))))),"")</f>
        <v>0</v>
      </c>
      <c r="AA251" s="15">
        <f>IFERROR(IF($D$4="","",IF($D$4='Class-10 Report'!$H$6,ROUNDUP('Class-10 Data entry'!R253,0),IF($D$4='Class-10 Report'!$I$6,ROUNDUP('Class-10 Data entry'!S253,0),IF($D$4='Class-10 Report'!$J$6,ROUNDUP('Class-10 Data entry'!T253,0),IF($D$4='Class-10 Report'!$K$6,ROUNDUP('Class-10 Data entry'!U253,0),IF($D$4='Class-10 Report'!$M$6,ROUNDUP('Class-10 Data entry'!W253,0),"")))))),"")</f>
        <v>0</v>
      </c>
    </row>
    <row r="252" spans="1:27" ht="15.75">
      <c r="A252" s="5" t="str">
        <f>IF('Class-10 Data entry'!A254="","",IF('Class-10 Data entry'!A254=0,"",'Class-10 Data entry'!A254))</f>
        <v/>
      </c>
      <c r="B252" s="5" t="str">
        <f>IF('Class-10 Data entry'!B254="","",'Class-10 Data entry'!B254)</f>
        <v/>
      </c>
      <c r="C252" s="45" t="str">
        <f>IF('Class-10 Data entry'!C254="","",UPPER('Class-10 Data entry'!C254))</f>
        <v/>
      </c>
      <c r="D252" s="5" t="str">
        <f>IF('Class-10 Data entry'!D254="","",'Class-10 Data entry'!D254)</f>
        <v/>
      </c>
      <c r="E252" s="5" t="str">
        <f>IF('Class-10 Data entry'!E254="","",'Class-10 Data entry'!E254)</f>
        <v/>
      </c>
      <c r="F252" s="5" t="str">
        <f>IF('Class-10 Data entry'!F254:H254="","",ROUNDUP(AVERAGE('Class-10 Data entry'!F254:H254)*45%,0))</f>
        <v/>
      </c>
      <c r="G252" s="5" t="str">
        <f>IF('Class-10 Data entry'!J254="","",ROUNDUP('Class-10 Data entry'!K254*25%,0))</f>
        <v/>
      </c>
      <c r="H252" s="5" t="str">
        <f t="shared" si="9"/>
        <v/>
      </c>
      <c r="I252" s="5" t="str">
        <f t="shared" si="10"/>
        <v/>
      </c>
      <c r="J252" s="53" t="str">
        <f t="shared" si="11"/>
        <v/>
      </c>
      <c r="Z252" s="15">
        <f>IFERROR(IF($D$4="","",IF($D$4='Class-10 Report'!$H$6,ROUNDUP('Class-10 Data entry'!L254,0),IF($D$4='Class-10 Report'!$I$6,ROUNDUP('Class-10 Data entry'!M254,0),IF($D$4='Class-10 Report'!$J$6,ROUNDUP('Class-10 Data entry'!N254,0),IF($D$4='Class-10 Report'!$K$6,ROUNDUP('Class-10 Data entry'!O254,0),IF($D$4='Class-10 Report'!$M$6,ROUNDUP('Class-10 Data entry'!Q254,0),"")))))),"")</f>
        <v>0</v>
      </c>
      <c r="AA252" s="15">
        <f>IFERROR(IF($D$4="","",IF($D$4='Class-10 Report'!$H$6,ROUNDUP('Class-10 Data entry'!R254,0),IF($D$4='Class-10 Report'!$I$6,ROUNDUP('Class-10 Data entry'!S254,0),IF($D$4='Class-10 Report'!$J$6,ROUNDUP('Class-10 Data entry'!T254,0),IF($D$4='Class-10 Report'!$K$6,ROUNDUP('Class-10 Data entry'!U254,0),IF($D$4='Class-10 Report'!$M$6,ROUNDUP('Class-10 Data entry'!W254,0),"")))))),"")</f>
        <v>0</v>
      </c>
    </row>
    <row r="253" spans="1:27" ht="15.75">
      <c r="A253" s="5" t="str">
        <f>IF('Class-10 Data entry'!A255="","",IF('Class-10 Data entry'!A255=0,"",'Class-10 Data entry'!A255))</f>
        <v/>
      </c>
      <c r="B253" s="5" t="str">
        <f>IF('Class-10 Data entry'!B255="","",'Class-10 Data entry'!B255)</f>
        <v/>
      </c>
      <c r="C253" s="45" t="str">
        <f>IF('Class-10 Data entry'!C255="","",UPPER('Class-10 Data entry'!C255))</f>
        <v/>
      </c>
      <c r="D253" s="5" t="str">
        <f>IF('Class-10 Data entry'!D255="","",'Class-10 Data entry'!D255)</f>
        <v/>
      </c>
      <c r="E253" s="5" t="str">
        <f>IF('Class-10 Data entry'!E255="","",'Class-10 Data entry'!E255)</f>
        <v/>
      </c>
      <c r="F253" s="5" t="str">
        <f>IF('Class-10 Data entry'!F255:H255="","",ROUNDUP(AVERAGE('Class-10 Data entry'!F255:H255)*45%,0))</f>
        <v/>
      </c>
      <c r="G253" s="5" t="str">
        <f>IF('Class-10 Data entry'!J255="","",ROUNDUP('Class-10 Data entry'!K255*25%,0))</f>
        <v/>
      </c>
      <c r="H253" s="5" t="str">
        <f t="shared" si="9"/>
        <v/>
      </c>
      <c r="I253" s="5" t="str">
        <f t="shared" si="10"/>
        <v/>
      </c>
      <c r="J253" s="53" t="str">
        <f t="shared" si="11"/>
        <v/>
      </c>
      <c r="Z253" s="15">
        <f>IFERROR(IF($D$4="","",IF($D$4='Class-10 Report'!$H$6,ROUNDUP('Class-10 Data entry'!L255,0),IF($D$4='Class-10 Report'!$I$6,ROUNDUP('Class-10 Data entry'!M255,0),IF($D$4='Class-10 Report'!$J$6,ROUNDUP('Class-10 Data entry'!N255,0),IF($D$4='Class-10 Report'!$K$6,ROUNDUP('Class-10 Data entry'!O255,0),IF($D$4='Class-10 Report'!$M$6,ROUNDUP('Class-10 Data entry'!Q255,0),"")))))),"")</f>
        <v>0</v>
      </c>
      <c r="AA253" s="15">
        <f>IFERROR(IF($D$4="","",IF($D$4='Class-10 Report'!$H$6,ROUNDUP('Class-10 Data entry'!R255,0),IF($D$4='Class-10 Report'!$I$6,ROUNDUP('Class-10 Data entry'!S255,0),IF($D$4='Class-10 Report'!$J$6,ROUNDUP('Class-10 Data entry'!T255,0),IF($D$4='Class-10 Report'!$K$6,ROUNDUP('Class-10 Data entry'!U255,0),IF($D$4='Class-10 Report'!$M$6,ROUNDUP('Class-10 Data entry'!W255,0),"")))))),"")</f>
        <v>0</v>
      </c>
    </row>
    <row r="254" spans="1:27" ht="15.75">
      <c r="A254" s="5" t="str">
        <f>IF('Class-10 Data entry'!A256="","",IF('Class-10 Data entry'!A256=0,"",'Class-10 Data entry'!A256))</f>
        <v/>
      </c>
      <c r="B254" s="5" t="str">
        <f>IF('Class-10 Data entry'!B256="","",'Class-10 Data entry'!B256)</f>
        <v/>
      </c>
      <c r="C254" s="45" t="str">
        <f>IF('Class-10 Data entry'!C256="","",UPPER('Class-10 Data entry'!C256))</f>
        <v/>
      </c>
      <c r="D254" s="5" t="str">
        <f>IF('Class-10 Data entry'!D256="","",'Class-10 Data entry'!D256)</f>
        <v/>
      </c>
      <c r="E254" s="5" t="str">
        <f>IF('Class-10 Data entry'!E256="","",'Class-10 Data entry'!E256)</f>
        <v/>
      </c>
      <c r="F254" s="5" t="str">
        <f>IF('Class-10 Data entry'!F256:H256="","",ROUNDUP(AVERAGE('Class-10 Data entry'!F256:H256)*45%,0))</f>
        <v/>
      </c>
      <c r="G254" s="5" t="str">
        <f>IF('Class-10 Data entry'!J256="","",ROUNDUP('Class-10 Data entry'!K256*25%,0))</f>
        <v/>
      </c>
      <c r="H254" s="5" t="str">
        <f t="shared" si="9"/>
        <v/>
      </c>
      <c r="I254" s="5" t="str">
        <f t="shared" si="10"/>
        <v/>
      </c>
      <c r="J254" s="53" t="str">
        <f t="shared" si="11"/>
        <v/>
      </c>
      <c r="Z254" s="15">
        <f>IFERROR(IF($D$4="","",IF($D$4='Class-10 Report'!$H$6,ROUNDUP('Class-10 Data entry'!L256,0),IF($D$4='Class-10 Report'!$I$6,ROUNDUP('Class-10 Data entry'!M256,0),IF($D$4='Class-10 Report'!$J$6,ROUNDUP('Class-10 Data entry'!N256,0),IF($D$4='Class-10 Report'!$K$6,ROUNDUP('Class-10 Data entry'!O256,0),IF($D$4='Class-10 Report'!$M$6,ROUNDUP('Class-10 Data entry'!Q256,0),"")))))),"")</f>
        <v>0</v>
      </c>
      <c r="AA254" s="15">
        <f>IFERROR(IF($D$4="","",IF($D$4='Class-10 Report'!$H$6,ROUNDUP('Class-10 Data entry'!R256,0),IF($D$4='Class-10 Report'!$I$6,ROUNDUP('Class-10 Data entry'!S256,0),IF($D$4='Class-10 Report'!$J$6,ROUNDUP('Class-10 Data entry'!T256,0),IF($D$4='Class-10 Report'!$K$6,ROUNDUP('Class-10 Data entry'!U256,0),IF($D$4='Class-10 Report'!$M$6,ROUNDUP('Class-10 Data entry'!W256,0),"")))))),"")</f>
        <v>0</v>
      </c>
    </row>
    <row r="255" spans="1:27" ht="15.75">
      <c r="A255" s="5" t="str">
        <f>IF('Class-10 Data entry'!A257="","",IF('Class-10 Data entry'!A257=0,"",'Class-10 Data entry'!A257))</f>
        <v/>
      </c>
      <c r="B255" s="5" t="str">
        <f>IF('Class-10 Data entry'!B257="","",'Class-10 Data entry'!B257)</f>
        <v/>
      </c>
      <c r="C255" s="45" t="str">
        <f>IF('Class-10 Data entry'!C257="","",UPPER('Class-10 Data entry'!C257))</f>
        <v/>
      </c>
      <c r="D255" s="5" t="str">
        <f>IF('Class-10 Data entry'!D257="","",'Class-10 Data entry'!D257)</f>
        <v/>
      </c>
      <c r="E255" s="5" t="str">
        <f>IF('Class-10 Data entry'!E257="","",'Class-10 Data entry'!E257)</f>
        <v/>
      </c>
      <c r="F255" s="5" t="str">
        <f>IF('Class-10 Data entry'!F257:H257="","",ROUNDUP(AVERAGE('Class-10 Data entry'!F257:H257)*45%,0))</f>
        <v/>
      </c>
      <c r="G255" s="5" t="str">
        <f>IF('Class-10 Data entry'!J257="","",ROUNDUP('Class-10 Data entry'!K257*25%,0))</f>
        <v/>
      </c>
      <c r="H255" s="5" t="str">
        <f t="shared" si="9"/>
        <v/>
      </c>
      <c r="I255" s="5" t="str">
        <f t="shared" si="10"/>
        <v/>
      </c>
      <c r="J255" s="53" t="str">
        <f t="shared" si="11"/>
        <v/>
      </c>
      <c r="Z255" s="15">
        <f>IFERROR(IF($D$4="","",IF($D$4='Class-10 Report'!$H$6,ROUNDUP('Class-10 Data entry'!L257,0),IF($D$4='Class-10 Report'!$I$6,ROUNDUP('Class-10 Data entry'!M257,0),IF($D$4='Class-10 Report'!$J$6,ROUNDUP('Class-10 Data entry'!N257,0),IF($D$4='Class-10 Report'!$K$6,ROUNDUP('Class-10 Data entry'!O257,0),IF($D$4='Class-10 Report'!$M$6,ROUNDUP('Class-10 Data entry'!Q257,0),"")))))),"")</f>
        <v>0</v>
      </c>
      <c r="AA255" s="15">
        <f>IFERROR(IF($D$4="","",IF($D$4='Class-10 Report'!$H$6,ROUNDUP('Class-10 Data entry'!R257,0),IF($D$4='Class-10 Report'!$I$6,ROUNDUP('Class-10 Data entry'!S257,0),IF($D$4='Class-10 Report'!$J$6,ROUNDUP('Class-10 Data entry'!T257,0),IF($D$4='Class-10 Report'!$K$6,ROUNDUP('Class-10 Data entry'!U257,0),IF($D$4='Class-10 Report'!$M$6,ROUNDUP('Class-10 Data entry'!W257,0),"")))))),"")</f>
        <v>0</v>
      </c>
    </row>
    <row r="256" spans="1:27" ht="15.75">
      <c r="A256" s="5" t="str">
        <f>IF('Class-10 Data entry'!A258="","",IF('Class-10 Data entry'!A258=0,"",'Class-10 Data entry'!A258))</f>
        <v/>
      </c>
      <c r="B256" s="5" t="str">
        <f>IF('Class-10 Data entry'!B258="","",'Class-10 Data entry'!B258)</f>
        <v/>
      </c>
      <c r="C256" s="45" t="str">
        <f>IF('Class-10 Data entry'!C258="","",UPPER('Class-10 Data entry'!C258))</f>
        <v/>
      </c>
      <c r="D256" s="5" t="str">
        <f>IF('Class-10 Data entry'!D258="","",'Class-10 Data entry'!D258)</f>
        <v/>
      </c>
      <c r="E256" s="5" t="str">
        <f>IF('Class-10 Data entry'!E258="","",'Class-10 Data entry'!E258)</f>
        <v/>
      </c>
      <c r="F256" s="5" t="str">
        <f>IF('Class-10 Data entry'!F258:H258="","",ROUNDUP(AVERAGE('Class-10 Data entry'!F258:H258)*45%,0))</f>
        <v/>
      </c>
      <c r="G256" s="5" t="str">
        <f>IF('Class-10 Data entry'!J258="","",ROUNDUP('Class-10 Data entry'!K258*25%,0))</f>
        <v/>
      </c>
      <c r="H256" s="5" t="str">
        <f t="shared" si="9"/>
        <v/>
      </c>
      <c r="I256" s="5" t="str">
        <f t="shared" si="10"/>
        <v/>
      </c>
      <c r="J256" s="53" t="str">
        <f t="shared" si="11"/>
        <v/>
      </c>
      <c r="Z256" s="15">
        <f>IFERROR(IF($D$4="","",IF($D$4='Class-10 Report'!$H$6,ROUNDUP('Class-10 Data entry'!L258,0),IF($D$4='Class-10 Report'!$I$6,ROUNDUP('Class-10 Data entry'!M258,0),IF($D$4='Class-10 Report'!$J$6,ROUNDUP('Class-10 Data entry'!N258,0),IF($D$4='Class-10 Report'!$K$6,ROUNDUP('Class-10 Data entry'!O258,0),IF($D$4='Class-10 Report'!$M$6,ROUNDUP('Class-10 Data entry'!Q258,0),"")))))),"")</f>
        <v>0</v>
      </c>
      <c r="AA256" s="15">
        <f>IFERROR(IF($D$4="","",IF($D$4='Class-10 Report'!$H$6,ROUNDUP('Class-10 Data entry'!R258,0),IF($D$4='Class-10 Report'!$I$6,ROUNDUP('Class-10 Data entry'!S258,0),IF($D$4='Class-10 Report'!$J$6,ROUNDUP('Class-10 Data entry'!T258,0),IF($D$4='Class-10 Report'!$K$6,ROUNDUP('Class-10 Data entry'!U258,0),IF($D$4='Class-10 Report'!$M$6,ROUNDUP('Class-10 Data entry'!W258,0),"")))))),"")</f>
        <v>0</v>
      </c>
    </row>
    <row r="257" spans="1:27" ht="15.75">
      <c r="A257" s="5" t="str">
        <f>IF('Class-10 Data entry'!A259="","",IF('Class-10 Data entry'!A259=0,"",'Class-10 Data entry'!A259))</f>
        <v/>
      </c>
      <c r="B257" s="5" t="str">
        <f>IF('Class-10 Data entry'!B259="","",'Class-10 Data entry'!B259)</f>
        <v/>
      </c>
      <c r="C257" s="45" t="str">
        <f>IF('Class-10 Data entry'!C259="","",UPPER('Class-10 Data entry'!C259))</f>
        <v/>
      </c>
      <c r="D257" s="5" t="str">
        <f>IF('Class-10 Data entry'!D259="","",'Class-10 Data entry'!D259)</f>
        <v/>
      </c>
      <c r="E257" s="5" t="str">
        <f>IF('Class-10 Data entry'!E259="","",'Class-10 Data entry'!E259)</f>
        <v/>
      </c>
      <c r="F257" s="5" t="str">
        <f>IF('Class-10 Data entry'!F259:H259="","",ROUNDUP(AVERAGE('Class-10 Data entry'!F259:H259)*45%,0))</f>
        <v/>
      </c>
      <c r="G257" s="5" t="str">
        <f>IF('Class-10 Data entry'!J259="","",ROUNDUP('Class-10 Data entry'!K259*25%,0))</f>
        <v/>
      </c>
      <c r="H257" s="5" t="str">
        <f t="shared" si="9"/>
        <v/>
      </c>
      <c r="I257" s="5" t="str">
        <f t="shared" si="10"/>
        <v/>
      </c>
      <c r="J257" s="53" t="str">
        <f t="shared" si="11"/>
        <v/>
      </c>
      <c r="Z257" s="15">
        <f>IFERROR(IF($D$4="","",IF($D$4='Class-10 Report'!$H$6,ROUNDUP('Class-10 Data entry'!L259,0),IF($D$4='Class-10 Report'!$I$6,ROUNDUP('Class-10 Data entry'!M259,0),IF($D$4='Class-10 Report'!$J$6,ROUNDUP('Class-10 Data entry'!N259,0),IF($D$4='Class-10 Report'!$K$6,ROUNDUP('Class-10 Data entry'!O259,0),IF($D$4='Class-10 Report'!$M$6,ROUNDUP('Class-10 Data entry'!Q259,0),"")))))),"")</f>
        <v>0</v>
      </c>
      <c r="AA257" s="15">
        <f>IFERROR(IF($D$4="","",IF($D$4='Class-10 Report'!$H$6,ROUNDUP('Class-10 Data entry'!R259,0),IF($D$4='Class-10 Report'!$I$6,ROUNDUP('Class-10 Data entry'!S259,0),IF($D$4='Class-10 Report'!$J$6,ROUNDUP('Class-10 Data entry'!T259,0),IF($D$4='Class-10 Report'!$K$6,ROUNDUP('Class-10 Data entry'!U259,0),IF($D$4='Class-10 Report'!$M$6,ROUNDUP('Class-10 Data entry'!W259,0),"")))))),"")</f>
        <v>0</v>
      </c>
    </row>
    <row r="258" spans="1:27" ht="15.75">
      <c r="A258" s="5" t="str">
        <f>IF('Class-10 Data entry'!A260="","",IF('Class-10 Data entry'!A260=0,"",'Class-10 Data entry'!A260))</f>
        <v/>
      </c>
      <c r="B258" s="5" t="str">
        <f>IF('Class-10 Data entry'!B260="","",'Class-10 Data entry'!B260)</f>
        <v/>
      </c>
      <c r="C258" s="45" t="str">
        <f>IF('Class-10 Data entry'!C260="","",UPPER('Class-10 Data entry'!C260))</f>
        <v/>
      </c>
      <c r="D258" s="5" t="str">
        <f>IF('Class-10 Data entry'!D260="","",'Class-10 Data entry'!D260)</f>
        <v/>
      </c>
      <c r="E258" s="5" t="str">
        <f>IF('Class-10 Data entry'!E260="","",'Class-10 Data entry'!E260)</f>
        <v/>
      </c>
      <c r="F258" s="5" t="str">
        <f>IF('Class-10 Data entry'!F260:H260="","",ROUNDUP(AVERAGE('Class-10 Data entry'!F260:H260)*45%,0))</f>
        <v/>
      </c>
      <c r="G258" s="5" t="str">
        <f>IF('Class-10 Data entry'!J260="","",ROUNDUP('Class-10 Data entry'!K260*25%,0))</f>
        <v/>
      </c>
      <c r="H258" s="5" t="str">
        <f t="shared" si="9"/>
        <v/>
      </c>
      <c r="I258" s="5" t="str">
        <f t="shared" si="10"/>
        <v/>
      </c>
      <c r="J258" s="53" t="str">
        <f t="shared" si="11"/>
        <v/>
      </c>
      <c r="Z258" s="15">
        <f>IFERROR(IF($D$4="","",IF($D$4='Class-10 Report'!$H$6,ROUNDUP('Class-10 Data entry'!L260,0),IF($D$4='Class-10 Report'!$I$6,ROUNDUP('Class-10 Data entry'!M260,0),IF($D$4='Class-10 Report'!$J$6,ROUNDUP('Class-10 Data entry'!N260,0),IF($D$4='Class-10 Report'!$K$6,ROUNDUP('Class-10 Data entry'!O260,0),IF($D$4='Class-10 Report'!$M$6,ROUNDUP('Class-10 Data entry'!Q260,0),"")))))),"")</f>
        <v>0</v>
      </c>
      <c r="AA258" s="15">
        <f>IFERROR(IF($D$4="","",IF($D$4='Class-10 Report'!$H$6,ROUNDUP('Class-10 Data entry'!R260,0),IF($D$4='Class-10 Report'!$I$6,ROUNDUP('Class-10 Data entry'!S260,0),IF($D$4='Class-10 Report'!$J$6,ROUNDUP('Class-10 Data entry'!T260,0),IF($D$4='Class-10 Report'!$K$6,ROUNDUP('Class-10 Data entry'!U260,0),IF($D$4='Class-10 Report'!$M$6,ROUNDUP('Class-10 Data entry'!W260,0),"")))))),"")</f>
        <v>0</v>
      </c>
    </row>
    <row r="259" spans="1:27" ht="15.75">
      <c r="A259" s="5" t="str">
        <f>IF('Class-10 Data entry'!A261="","",IF('Class-10 Data entry'!A261=0,"",'Class-10 Data entry'!A261))</f>
        <v/>
      </c>
      <c r="B259" s="5" t="str">
        <f>IF('Class-10 Data entry'!B261="","",'Class-10 Data entry'!B261)</f>
        <v/>
      </c>
      <c r="C259" s="45" t="str">
        <f>IF('Class-10 Data entry'!C261="","",UPPER('Class-10 Data entry'!C261))</f>
        <v/>
      </c>
      <c r="D259" s="5" t="str">
        <f>IF('Class-10 Data entry'!D261="","",'Class-10 Data entry'!D261)</f>
        <v/>
      </c>
      <c r="E259" s="5" t="str">
        <f>IF('Class-10 Data entry'!E261="","",'Class-10 Data entry'!E261)</f>
        <v/>
      </c>
      <c r="F259" s="5" t="str">
        <f>IF('Class-10 Data entry'!F261:H261="","",ROUNDUP(AVERAGE('Class-10 Data entry'!F261:H261)*45%,0))</f>
        <v/>
      </c>
      <c r="G259" s="5" t="str">
        <f>IF('Class-10 Data entry'!J261="","",ROUNDUP('Class-10 Data entry'!K261*25%,0))</f>
        <v/>
      </c>
      <c r="H259" s="5" t="str">
        <f t="shared" si="9"/>
        <v/>
      </c>
      <c r="I259" s="5" t="str">
        <f t="shared" si="10"/>
        <v/>
      </c>
      <c r="J259" s="53" t="str">
        <f t="shared" si="11"/>
        <v/>
      </c>
      <c r="Z259" s="15">
        <f>IFERROR(IF($D$4="","",IF($D$4='Class-10 Report'!$H$6,ROUNDUP('Class-10 Data entry'!L261,0),IF($D$4='Class-10 Report'!$I$6,ROUNDUP('Class-10 Data entry'!M261,0),IF($D$4='Class-10 Report'!$J$6,ROUNDUP('Class-10 Data entry'!N261,0),IF($D$4='Class-10 Report'!$K$6,ROUNDUP('Class-10 Data entry'!O261,0),IF($D$4='Class-10 Report'!$M$6,ROUNDUP('Class-10 Data entry'!Q261,0),"")))))),"")</f>
        <v>0</v>
      </c>
      <c r="AA259" s="15">
        <f>IFERROR(IF($D$4="","",IF($D$4='Class-10 Report'!$H$6,ROUNDUP('Class-10 Data entry'!R261,0),IF($D$4='Class-10 Report'!$I$6,ROUNDUP('Class-10 Data entry'!S261,0),IF($D$4='Class-10 Report'!$J$6,ROUNDUP('Class-10 Data entry'!T261,0),IF($D$4='Class-10 Report'!$K$6,ROUNDUP('Class-10 Data entry'!U261,0),IF($D$4='Class-10 Report'!$M$6,ROUNDUP('Class-10 Data entry'!W261,0),"")))))),"")</f>
        <v>0</v>
      </c>
    </row>
    <row r="260" spans="1:27" ht="15.75">
      <c r="A260" s="5" t="str">
        <f>IF('Class-10 Data entry'!A262="","",IF('Class-10 Data entry'!A262=0,"",'Class-10 Data entry'!A262))</f>
        <v/>
      </c>
      <c r="B260" s="5" t="str">
        <f>IF('Class-10 Data entry'!B262="","",'Class-10 Data entry'!B262)</f>
        <v/>
      </c>
      <c r="C260" s="45" t="str">
        <f>IF('Class-10 Data entry'!C262="","",UPPER('Class-10 Data entry'!C262))</f>
        <v/>
      </c>
      <c r="D260" s="5" t="str">
        <f>IF('Class-10 Data entry'!D262="","",'Class-10 Data entry'!D262)</f>
        <v/>
      </c>
      <c r="E260" s="5" t="str">
        <f>IF('Class-10 Data entry'!E262="","",'Class-10 Data entry'!E262)</f>
        <v/>
      </c>
      <c r="F260" s="5" t="str">
        <f>IF('Class-10 Data entry'!F262:H262="","",ROUNDUP(AVERAGE('Class-10 Data entry'!F262:H262)*45%,0))</f>
        <v/>
      </c>
      <c r="G260" s="5" t="str">
        <f>IF('Class-10 Data entry'!J262="","",ROUNDUP('Class-10 Data entry'!K262*25%,0))</f>
        <v/>
      </c>
      <c r="H260" s="5" t="str">
        <f t="shared" si="9"/>
        <v/>
      </c>
      <c r="I260" s="5" t="str">
        <f t="shared" si="10"/>
        <v/>
      </c>
      <c r="J260" s="53" t="str">
        <f t="shared" si="11"/>
        <v/>
      </c>
      <c r="Z260" s="15">
        <f>IFERROR(IF($D$4="","",IF($D$4='Class-10 Report'!$H$6,ROUNDUP('Class-10 Data entry'!L262,0),IF($D$4='Class-10 Report'!$I$6,ROUNDUP('Class-10 Data entry'!M262,0),IF($D$4='Class-10 Report'!$J$6,ROUNDUP('Class-10 Data entry'!N262,0),IF($D$4='Class-10 Report'!$K$6,ROUNDUP('Class-10 Data entry'!O262,0),IF($D$4='Class-10 Report'!$M$6,ROUNDUP('Class-10 Data entry'!Q262,0),"")))))),"")</f>
        <v>0</v>
      </c>
      <c r="AA260" s="15">
        <f>IFERROR(IF($D$4="","",IF($D$4='Class-10 Report'!$H$6,ROUNDUP('Class-10 Data entry'!R262,0),IF($D$4='Class-10 Report'!$I$6,ROUNDUP('Class-10 Data entry'!S262,0),IF($D$4='Class-10 Report'!$J$6,ROUNDUP('Class-10 Data entry'!T262,0),IF($D$4='Class-10 Report'!$K$6,ROUNDUP('Class-10 Data entry'!U262,0),IF($D$4='Class-10 Report'!$M$6,ROUNDUP('Class-10 Data entry'!W262,0),"")))))),"")</f>
        <v>0</v>
      </c>
    </row>
    <row r="261" spans="1:27" ht="15.75">
      <c r="A261" s="5" t="str">
        <f>IF('Class-10 Data entry'!A263="","",IF('Class-10 Data entry'!A263=0,"",'Class-10 Data entry'!A263))</f>
        <v/>
      </c>
      <c r="B261" s="5" t="str">
        <f>IF('Class-10 Data entry'!B263="","",'Class-10 Data entry'!B263)</f>
        <v/>
      </c>
      <c r="C261" s="45" t="str">
        <f>IF('Class-10 Data entry'!C263="","",UPPER('Class-10 Data entry'!C263))</f>
        <v/>
      </c>
      <c r="D261" s="5" t="str">
        <f>IF('Class-10 Data entry'!D263="","",'Class-10 Data entry'!D263)</f>
        <v/>
      </c>
      <c r="E261" s="5" t="str">
        <f>IF('Class-10 Data entry'!E263="","",'Class-10 Data entry'!E263)</f>
        <v/>
      </c>
      <c r="F261" s="5" t="str">
        <f>IF('Class-10 Data entry'!F263:H263="","",ROUNDUP(AVERAGE('Class-10 Data entry'!F263:H263)*45%,0))</f>
        <v/>
      </c>
      <c r="G261" s="5" t="str">
        <f>IF('Class-10 Data entry'!J263="","",ROUNDUP('Class-10 Data entry'!K263*25%,0))</f>
        <v/>
      </c>
      <c r="H261" s="5" t="str">
        <f t="shared" si="9"/>
        <v/>
      </c>
      <c r="I261" s="5" t="str">
        <f t="shared" si="10"/>
        <v/>
      </c>
      <c r="J261" s="53" t="str">
        <f t="shared" si="11"/>
        <v/>
      </c>
      <c r="Z261" s="15">
        <f>IFERROR(IF($D$4="","",IF($D$4='Class-10 Report'!$H$6,ROUNDUP('Class-10 Data entry'!L263,0),IF($D$4='Class-10 Report'!$I$6,ROUNDUP('Class-10 Data entry'!M263,0),IF($D$4='Class-10 Report'!$J$6,ROUNDUP('Class-10 Data entry'!N263,0),IF($D$4='Class-10 Report'!$K$6,ROUNDUP('Class-10 Data entry'!O263,0),IF($D$4='Class-10 Report'!$M$6,ROUNDUP('Class-10 Data entry'!Q263,0),"")))))),"")</f>
        <v>0</v>
      </c>
      <c r="AA261" s="15">
        <f>IFERROR(IF($D$4="","",IF($D$4='Class-10 Report'!$H$6,ROUNDUP('Class-10 Data entry'!R263,0),IF($D$4='Class-10 Report'!$I$6,ROUNDUP('Class-10 Data entry'!S263,0),IF($D$4='Class-10 Report'!$J$6,ROUNDUP('Class-10 Data entry'!T263,0),IF($D$4='Class-10 Report'!$K$6,ROUNDUP('Class-10 Data entry'!U263,0),IF($D$4='Class-10 Report'!$M$6,ROUNDUP('Class-10 Data entry'!W263,0),"")))))),"")</f>
        <v>0</v>
      </c>
    </row>
    <row r="262" spans="1:27" ht="15.75">
      <c r="A262" s="5" t="str">
        <f>IF('Class-10 Data entry'!A264="","",IF('Class-10 Data entry'!A264=0,"",'Class-10 Data entry'!A264))</f>
        <v/>
      </c>
      <c r="B262" s="5" t="str">
        <f>IF('Class-10 Data entry'!B264="","",'Class-10 Data entry'!B264)</f>
        <v/>
      </c>
      <c r="C262" s="45" t="str">
        <f>IF('Class-10 Data entry'!C264="","",UPPER('Class-10 Data entry'!C264))</f>
        <v/>
      </c>
      <c r="D262" s="5" t="str">
        <f>IF('Class-10 Data entry'!D264="","",'Class-10 Data entry'!D264)</f>
        <v/>
      </c>
      <c r="E262" s="5" t="str">
        <f>IF('Class-10 Data entry'!E264="","",'Class-10 Data entry'!E264)</f>
        <v/>
      </c>
      <c r="F262" s="5" t="str">
        <f>IF('Class-10 Data entry'!F264:H264="","",ROUNDUP(AVERAGE('Class-10 Data entry'!F264:H264)*45%,0))</f>
        <v/>
      </c>
      <c r="G262" s="5" t="str">
        <f>IF('Class-10 Data entry'!J264="","",ROUNDUP('Class-10 Data entry'!K264*25%,0))</f>
        <v/>
      </c>
      <c r="H262" s="5" t="str">
        <f t="shared" si="9"/>
        <v/>
      </c>
      <c r="I262" s="5" t="str">
        <f t="shared" si="10"/>
        <v/>
      </c>
      <c r="J262" s="53" t="str">
        <f t="shared" si="11"/>
        <v/>
      </c>
      <c r="Z262" s="15">
        <f>IFERROR(IF($D$4="","",IF($D$4='Class-10 Report'!$H$6,ROUNDUP('Class-10 Data entry'!L264,0),IF($D$4='Class-10 Report'!$I$6,ROUNDUP('Class-10 Data entry'!M264,0),IF($D$4='Class-10 Report'!$J$6,ROUNDUP('Class-10 Data entry'!N264,0),IF($D$4='Class-10 Report'!$K$6,ROUNDUP('Class-10 Data entry'!O264,0),IF($D$4='Class-10 Report'!$M$6,ROUNDUP('Class-10 Data entry'!Q264,0),"")))))),"")</f>
        <v>0</v>
      </c>
      <c r="AA262" s="15">
        <f>IFERROR(IF($D$4="","",IF($D$4='Class-10 Report'!$H$6,ROUNDUP('Class-10 Data entry'!R264,0),IF($D$4='Class-10 Report'!$I$6,ROUNDUP('Class-10 Data entry'!S264,0),IF($D$4='Class-10 Report'!$J$6,ROUNDUP('Class-10 Data entry'!T264,0),IF($D$4='Class-10 Report'!$K$6,ROUNDUP('Class-10 Data entry'!U264,0),IF($D$4='Class-10 Report'!$M$6,ROUNDUP('Class-10 Data entry'!W264,0),"")))))),"")</f>
        <v>0</v>
      </c>
    </row>
    <row r="263" spans="1:27" ht="15.75">
      <c r="A263" s="5" t="str">
        <f>IF('Class-10 Data entry'!A265="","",IF('Class-10 Data entry'!A265=0,"",'Class-10 Data entry'!A265))</f>
        <v/>
      </c>
      <c r="B263" s="5" t="str">
        <f>IF('Class-10 Data entry'!B265="","",'Class-10 Data entry'!B265)</f>
        <v/>
      </c>
      <c r="C263" s="45" t="str">
        <f>IF('Class-10 Data entry'!C265="","",UPPER('Class-10 Data entry'!C265))</f>
        <v/>
      </c>
      <c r="D263" s="5" t="str">
        <f>IF('Class-10 Data entry'!D265="","",'Class-10 Data entry'!D265)</f>
        <v/>
      </c>
      <c r="E263" s="5" t="str">
        <f>IF('Class-10 Data entry'!E265="","",'Class-10 Data entry'!E265)</f>
        <v/>
      </c>
      <c r="F263" s="5" t="str">
        <f>IF('Class-10 Data entry'!F265:H265="","",ROUNDUP(AVERAGE('Class-10 Data entry'!F265:H265)*45%,0))</f>
        <v/>
      </c>
      <c r="G263" s="5" t="str">
        <f>IF('Class-10 Data entry'!J265="","",ROUNDUP('Class-10 Data entry'!K265*25%,0))</f>
        <v/>
      </c>
      <c r="H263" s="5" t="str">
        <f t="shared" si="9"/>
        <v/>
      </c>
      <c r="I263" s="5" t="str">
        <f t="shared" si="10"/>
        <v/>
      </c>
      <c r="J263" s="53" t="str">
        <f t="shared" si="11"/>
        <v/>
      </c>
      <c r="Z263" s="15">
        <f>IFERROR(IF($D$4="","",IF($D$4='Class-10 Report'!$H$6,ROUNDUP('Class-10 Data entry'!L265,0),IF($D$4='Class-10 Report'!$I$6,ROUNDUP('Class-10 Data entry'!M265,0),IF($D$4='Class-10 Report'!$J$6,ROUNDUP('Class-10 Data entry'!N265,0),IF($D$4='Class-10 Report'!$K$6,ROUNDUP('Class-10 Data entry'!O265,0),IF($D$4='Class-10 Report'!$M$6,ROUNDUP('Class-10 Data entry'!Q265,0),"")))))),"")</f>
        <v>0</v>
      </c>
      <c r="AA263" s="15">
        <f>IFERROR(IF($D$4="","",IF($D$4='Class-10 Report'!$H$6,ROUNDUP('Class-10 Data entry'!R265,0),IF($D$4='Class-10 Report'!$I$6,ROUNDUP('Class-10 Data entry'!S265,0),IF($D$4='Class-10 Report'!$J$6,ROUNDUP('Class-10 Data entry'!T265,0),IF($D$4='Class-10 Report'!$K$6,ROUNDUP('Class-10 Data entry'!U265,0),IF($D$4='Class-10 Report'!$M$6,ROUNDUP('Class-10 Data entry'!W265,0),"")))))),"")</f>
        <v>0</v>
      </c>
    </row>
    <row r="264" spans="1:27" ht="15.75">
      <c r="A264" s="5" t="str">
        <f>IF('Class-10 Data entry'!A266="","",IF('Class-10 Data entry'!A266=0,"",'Class-10 Data entry'!A266))</f>
        <v/>
      </c>
      <c r="B264" s="5" t="str">
        <f>IF('Class-10 Data entry'!B266="","",'Class-10 Data entry'!B266)</f>
        <v/>
      </c>
      <c r="C264" s="45" t="str">
        <f>IF('Class-10 Data entry'!C266="","",UPPER('Class-10 Data entry'!C266))</f>
        <v/>
      </c>
      <c r="D264" s="5" t="str">
        <f>IF('Class-10 Data entry'!D266="","",'Class-10 Data entry'!D266)</f>
        <v/>
      </c>
      <c r="E264" s="5" t="str">
        <f>IF('Class-10 Data entry'!E266="","",'Class-10 Data entry'!E266)</f>
        <v/>
      </c>
      <c r="F264" s="5" t="str">
        <f>IF('Class-10 Data entry'!F266:H266="","",ROUNDUP(AVERAGE('Class-10 Data entry'!F266:H266)*45%,0))</f>
        <v/>
      </c>
      <c r="G264" s="5" t="str">
        <f>IF('Class-10 Data entry'!J266="","",ROUNDUP('Class-10 Data entry'!K266*25%,0))</f>
        <v/>
      </c>
      <c r="H264" s="5" t="str">
        <f t="shared" si="9"/>
        <v/>
      </c>
      <c r="I264" s="5" t="str">
        <f t="shared" si="10"/>
        <v/>
      </c>
      <c r="J264" s="53" t="str">
        <f t="shared" si="11"/>
        <v/>
      </c>
      <c r="Z264" s="15">
        <f>IFERROR(IF($D$4="","",IF($D$4='Class-10 Report'!$H$6,ROUNDUP('Class-10 Data entry'!L266,0),IF($D$4='Class-10 Report'!$I$6,ROUNDUP('Class-10 Data entry'!M266,0),IF($D$4='Class-10 Report'!$J$6,ROUNDUP('Class-10 Data entry'!N266,0),IF($D$4='Class-10 Report'!$K$6,ROUNDUP('Class-10 Data entry'!O266,0),IF($D$4='Class-10 Report'!$M$6,ROUNDUP('Class-10 Data entry'!Q266,0),"")))))),"")</f>
        <v>0</v>
      </c>
      <c r="AA264" s="15">
        <f>IFERROR(IF($D$4="","",IF($D$4='Class-10 Report'!$H$6,ROUNDUP('Class-10 Data entry'!R266,0),IF($D$4='Class-10 Report'!$I$6,ROUNDUP('Class-10 Data entry'!S266,0),IF($D$4='Class-10 Report'!$J$6,ROUNDUP('Class-10 Data entry'!T266,0),IF($D$4='Class-10 Report'!$K$6,ROUNDUP('Class-10 Data entry'!U266,0),IF($D$4='Class-10 Report'!$M$6,ROUNDUP('Class-10 Data entry'!W266,0),"")))))),"")</f>
        <v>0</v>
      </c>
    </row>
    <row r="265" spans="1:27" ht="15.75">
      <c r="A265" s="5" t="str">
        <f>IF('Class-10 Data entry'!A267="","",IF('Class-10 Data entry'!A267=0,"",'Class-10 Data entry'!A267))</f>
        <v/>
      </c>
      <c r="B265" s="5" t="str">
        <f>IF('Class-10 Data entry'!B267="","",'Class-10 Data entry'!B267)</f>
        <v/>
      </c>
      <c r="C265" s="45" t="str">
        <f>IF('Class-10 Data entry'!C267="","",UPPER('Class-10 Data entry'!C267))</f>
        <v/>
      </c>
      <c r="D265" s="5" t="str">
        <f>IF('Class-10 Data entry'!D267="","",'Class-10 Data entry'!D267)</f>
        <v/>
      </c>
      <c r="E265" s="5" t="str">
        <f>IF('Class-10 Data entry'!E267="","",'Class-10 Data entry'!E267)</f>
        <v/>
      </c>
      <c r="F265" s="5" t="str">
        <f>IF('Class-10 Data entry'!F267:H267="","",ROUNDUP(AVERAGE('Class-10 Data entry'!F267:H267)*45%,0))</f>
        <v/>
      </c>
      <c r="G265" s="5" t="str">
        <f>IF('Class-10 Data entry'!J267="","",ROUNDUP('Class-10 Data entry'!K267*25%,0))</f>
        <v/>
      </c>
      <c r="H265" s="5" t="str">
        <f t="shared" ref="H265:H328" si="12">IFERROR(IF($D$4="","",IF(Z265="","",IF(Z265=0,"",Z265))),"")</f>
        <v/>
      </c>
      <c r="I265" s="5" t="str">
        <f t="shared" ref="I265:I328" si="13">IFERROR(IF($D$4="","",IF(AA265="","",IF(AA265=0,"",AA265))),"")</f>
        <v/>
      </c>
      <c r="J265" s="53" t="str">
        <f t="shared" ref="J265:J328" si="14">IFERROR(IF($D$4="","",IF(OR(B265="",C265="",D265="",E265=""),"",ROUND(SUM(F265,G265,H265,I265),0))),"")</f>
        <v/>
      </c>
      <c r="Z265" s="15">
        <f>IFERROR(IF($D$4="","",IF($D$4='Class-10 Report'!$H$6,ROUNDUP('Class-10 Data entry'!L267,0),IF($D$4='Class-10 Report'!$I$6,ROUNDUP('Class-10 Data entry'!M267,0),IF($D$4='Class-10 Report'!$J$6,ROUNDUP('Class-10 Data entry'!N267,0),IF($D$4='Class-10 Report'!$K$6,ROUNDUP('Class-10 Data entry'!O267,0),IF($D$4='Class-10 Report'!$M$6,ROUNDUP('Class-10 Data entry'!Q267,0),"")))))),"")</f>
        <v>0</v>
      </c>
      <c r="AA265" s="15">
        <f>IFERROR(IF($D$4="","",IF($D$4='Class-10 Report'!$H$6,ROUNDUP('Class-10 Data entry'!R267,0),IF($D$4='Class-10 Report'!$I$6,ROUNDUP('Class-10 Data entry'!S267,0),IF($D$4='Class-10 Report'!$J$6,ROUNDUP('Class-10 Data entry'!T267,0),IF($D$4='Class-10 Report'!$K$6,ROUNDUP('Class-10 Data entry'!U267,0),IF($D$4='Class-10 Report'!$M$6,ROUNDUP('Class-10 Data entry'!W267,0),"")))))),"")</f>
        <v>0</v>
      </c>
    </row>
    <row r="266" spans="1:27" ht="15.75">
      <c r="A266" s="5" t="str">
        <f>IF('Class-10 Data entry'!A268="","",IF('Class-10 Data entry'!A268=0,"",'Class-10 Data entry'!A268))</f>
        <v/>
      </c>
      <c r="B266" s="5" t="str">
        <f>IF('Class-10 Data entry'!B268="","",'Class-10 Data entry'!B268)</f>
        <v/>
      </c>
      <c r="C266" s="45" t="str">
        <f>IF('Class-10 Data entry'!C268="","",UPPER('Class-10 Data entry'!C268))</f>
        <v/>
      </c>
      <c r="D266" s="5" t="str">
        <f>IF('Class-10 Data entry'!D268="","",'Class-10 Data entry'!D268)</f>
        <v/>
      </c>
      <c r="E266" s="5" t="str">
        <f>IF('Class-10 Data entry'!E268="","",'Class-10 Data entry'!E268)</f>
        <v/>
      </c>
      <c r="F266" s="5" t="str">
        <f>IF('Class-10 Data entry'!F268:H268="","",ROUNDUP(AVERAGE('Class-10 Data entry'!F268:H268)*45%,0))</f>
        <v/>
      </c>
      <c r="G266" s="5" t="str">
        <f>IF('Class-10 Data entry'!J268="","",ROUNDUP('Class-10 Data entry'!K268*25%,0))</f>
        <v/>
      </c>
      <c r="H266" s="5" t="str">
        <f t="shared" si="12"/>
        <v/>
      </c>
      <c r="I266" s="5" t="str">
        <f t="shared" si="13"/>
        <v/>
      </c>
      <c r="J266" s="53" t="str">
        <f t="shared" si="14"/>
        <v/>
      </c>
      <c r="Z266" s="15">
        <f>IFERROR(IF($D$4="","",IF($D$4='Class-10 Report'!$H$6,ROUNDUP('Class-10 Data entry'!L268,0),IF($D$4='Class-10 Report'!$I$6,ROUNDUP('Class-10 Data entry'!M268,0),IF($D$4='Class-10 Report'!$J$6,ROUNDUP('Class-10 Data entry'!N268,0),IF($D$4='Class-10 Report'!$K$6,ROUNDUP('Class-10 Data entry'!O268,0),IF($D$4='Class-10 Report'!$M$6,ROUNDUP('Class-10 Data entry'!Q268,0),"")))))),"")</f>
        <v>0</v>
      </c>
      <c r="AA266" s="15">
        <f>IFERROR(IF($D$4="","",IF($D$4='Class-10 Report'!$H$6,ROUNDUP('Class-10 Data entry'!R268,0),IF($D$4='Class-10 Report'!$I$6,ROUNDUP('Class-10 Data entry'!S268,0),IF($D$4='Class-10 Report'!$J$6,ROUNDUP('Class-10 Data entry'!T268,0),IF($D$4='Class-10 Report'!$K$6,ROUNDUP('Class-10 Data entry'!U268,0),IF($D$4='Class-10 Report'!$M$6,ROUNDUP('Class-10 Data entry'!W268,0),"")))))),"")</f>
        <v>0</v>
      </c>
    </row>
    <row r="267" spans="1:27" ht="15.75">
      <c r="A267" s="5" t="str">
        <f>IF('Class-10 Data entry'!A269="","",IF('Class-10 Data entry'!A269=0,"",'Class-10 Data entry'!A269))</f>
        <v/>
      </c>
      <c r="B267" s="5" t="str">
        <f>IF('Class-10 Data entry'!B269="","",'Class-10 Data entry'!B269)</f>
        <v/>
      </c>
      <c r="C267" s="45" t="str">
        <f>IF('Class-10 Data entry'!C269="","",UPPER('Class-10 Data entry'!C269))</f>
        <v/>
      </c>
      <c r="D267" s="5" t="str">
        <f>IF('Class-10 Data entry'!D269="","",'Class-10 Data entry'!D269)</f>
        <v/>
      </c>
      <c r="E267" s="5" t="str">
        <f>IF('Class-10 Data entry'!E269="","",'Class-10 Data entry'!E269)</f>
        <v/>
      </c>
      <c r="F267" s="5" t="str">
        <f>IF('Class-10 Data entry'!F269:H269="","",ROUNDUP(AVERAGE('Class-10 Data entry'!F269:H269)*45%,0))</f>
        <v/>
      </c>
      <c r="G267" s="5" t="str">
        <f>IF('Class-10 Data entry'!J269="","",ROUNDUP('Class-10 Data entry'!K269*25%,0))</f>
        <v/>
      </c>
      <c r="H267" s="5" t="str">
        <f t="shared" si="12"/>
        <v/>
      </c>
      <c r="I267" s="5" t="str">
        <f t="shared" si="13"/>
        <v/>
      </c>
      <c r="J267" s="53" t="str">
        <f t="shared" si="14"/>
        <v/>
      </c>
      <c r="Z267" s="15">
        <f>IFERROR(IF($D$4="","",IF($D$4='Class-10 Report'!$H$6,ROUNDUP('Class-10 Data entry'!L269,0),IF($D$4='Class-10 Report'!$I$6,ROUNDUP('Class-10 Data entry'!M269,0),IF($D$4='Class-10 Report'!$J$6,ROUNDUP('Class-10 Data entry'!N269,0),IF($D$4='Class-10 Report'!$K$6,ROUNDUP('Class-10 Data entry'!O269,0),IF($D$4='Class-10 Report'!$M$6,ROUNDUP('Class-10 Data entry'!Q269,0),"")))))),"")</f>
        <v>0</v>
      </c>
      <c r="AA267" s="15">
        <f>IFERROR(IF($D$4="","",IF($D$4='Class-10 Report'!$H$6,ROUNDUP('Class-10 Data entry'!R269,0),IF($D$4='Class-10 Report'!$I$6,ROUNDUP('Class-10 Data entry'!S269,0),IF($D$4='Class-10 Report'!$J$6,ROUNDUP('Class-10 Data entry'!T269,0),IF($D$4='Class-10 Report'!$K$6,ROUNDUP('Class-10 Data entry'!U269,0),IF($D$4='Class-10 Report'!$M$6,ROUNDUP('Class-10 Data entry'!W269,0),"")))))),"")</f>
        <v>0</v>
      </c>
    </row>
    <row r="268" spans="1:27" ht="15.75">
      <c r="A268" s="5" t="str">
        <f>IF('Class-10 Data entry'!A270="","",IF('Class-10 Data entry'!A270=0,"",'Class-10 Data entry'!A270))</f>
        <v/>
      </c>
      <c r="B268" s="5" t="str">
        <f>IF('Class-10 Data entry'!B270="","",'Class-10 Data entry'!B270)</f>
        <v/>
      </c>
      <c r="C268" s="45" t="str">
        <f>IF('Class-10 Data entry'!C270="","",UPPER('Class-10 Data entry'!C270))</f>
        <v/>
      </c>
      <c r="D268" s="5" t="str">
        <f>IF('Class-10 Data entry'!D270="","",'Class-10 Data entry'!D270)</f>
        <v/>
      </c>
      <c r="E268" s="5" t="str">
        <f>IF('Class-10 Data entry'!E270="","",'Class-10 Data entry'!E270)</f>
        <v/>
      </c>
      <c r="F268" s="5" t="str">
        <f>IF('Class-10 Data entry'!F270:H270="","",ROUNDUP(AVERAGE('Class-10 Data entry'!F270:H270)*45%,0))</f>
        <v/>
      </c>
      <c r="G268" s="5" t="str">
        <f>IF('Class-10 Data entry'!J270="","",ROUNDUP('Class-10 Data entry'!K270*25%,0))</f>
        <v/>
      </c>
      <c r="H268" s="5" t="str">
        <f t="shared" si="12"/>
        <v/>
      </c>
      <c r="I268" s="5" t="str">
        <f t="shared" si="13"/>
        <v/>
      </c>
      <c r="J268" s="53" t="str">
        <f t="shared" si="14"/>
        <v/>
      </c>
      <c r="Z268" s="15">
        <f>IFERROR(IF($D$4="","",IF($D$4='Class-10 Report'!$H$6,ROUNDUP('Class-10 Data entry'!L270,0),IF($D$4='Class-10 Report'!$I$6,ROUNDUP('Class-10 Data entry'!M270,0),IF($D$4='Class-10 Report'!$J$6,ROUNDUP('Class-10 Data entry'!N270,0),IF($D$4='Class-10 Report'!$K$6,ROUNDUP('Class-10 Data entry'!O270,0),IF($D$4='Class-10 Report'!$M$6,ROUNDUP('Class-10 Data entry'!Q270,0),"")))))),"")</f>
        <v>0</v>
      </c>
      <c r="AA268" s="15">
        <f>IFERROR(IF($D$4="","",IF($D$4='Class-10 Report'!$H$6,ROUNDUP('Class-10 Data entry'!R270,0),IF($D$4='Class-10 Report'!$I$6,ROUNDUP('Class-10 Data entry'!S270,0),IF($D$4='Class-10 Report'!$J$6,ROUNDUP('Class-10 Data entry'!T270,0),IF($D$4='Class-10 Report'!$K$6,ROUNDUP('Class-10 Data entry'!U270,0),IF($D$4='Class-10 Report'!$M$6,ROUNDUP('Class-10 Data entry'!W270,0),"")))))),"")</f>
        <v>0</v>
      </c>
    </row>
    <row r="269" spans="1:27" ht="15.75">
      <c r="A269" s="5" t="str">
        <f>IF('Class-10 Data entry'!A271="","",IF('Class-10 Data entry'!A271=0,"",'Class-10 Data entry'!A271))</f>
        <v/>
      </c>
      <c r="B269" s="5" t="str">
        <f>IF('Class-10 Data entry'!B271="","",'Class-10 Data entry'!B271)</f>
        <v/>
      </c>
      <c r="C269" s="45" t="str">
        <f>IF('Class-10 Data entry'!C271="","",UPPER('Class-10 Data entry'!C271))</f>
        <v/>
      </c>
      <c r="D269" s="5" t="str">
        <f>IF('Class-10 Data entry'!D271="","",'Class-10 Data entry'!D271)</f>
        <v/>
      </c>
      <c r="E269" s="5" t="str">
        <f>IF('Class-10 Data entry'!E271="","",'Class-10 Data entry'!E271)</f>
        <v/>
      </c>
      <c r="F269" s="5" t="str">
        <f>IF('Class-10 Data entry'!F271:H271="","",ROUNDUP(AVERAGE('Class-10 Data entry'!F271:H271)*45%,0))</f>
        <v/>
      </c>
      <c r="G269" s="5" t="str">
        <f>IF('Class-10 Data entry'!J271="","",ROUNDUP('Class-10 Data entry'!K271*25%,0))</f>
        <v/>
      </c>
      <c r="H269" s="5" t="str">
        <f t="shared" si="12"/>
        <v/>
      </c>
      <c r="I269" s="5" t="str">
        <f t="shared" si="13"/>
        <v/>
      </c>
      <c r="J269" s="53" t="str">
        <f t="shared" si="14"/>
        <v/>
      </c>
      <c r="Z269" s="15">
        <f>IFERROR(IF($D$4="","",IF($D$4='Class-10 Report'!$H$6,ROUNDUP('Class-10 Data entry'!L271,0),IF($D$4='Class-10 Report'!$I$6,ROUNDUP('Class-10 Data entry'!M271,0),IF($D$4='Class-10 Report'!$J$6,ROUNDUP('Class-10 Data entry'!N271,0),IF($D$4='Class-10 Report'!$K$6,ROUNDUP('Class-10 Data entry'!O271,0),IF($D$4='Class-10 Report'!$M$6,ROUNDUP('Class-10 Data entry'!Q271,0),"")))))),"")</f>
        <v>0</v>
      </c>
      <c r="AA269" s="15">
        <f>IFERROR(IF($D$4="","",IF($D$4='Class-10 Report'!$H$6,ROUNDUP('Class-10 Data entry'!R271,0),IF($D$4='Class-10 Report'!$I$6,ROUNDUP('Class-10 Data entry'!S271,0),IF($D$4='Class-10 Report'!$J$6,ROUNDUP('Class-10 Data entry'!T271,0),IF($D$4='Class-10 Report'!$K$6,ROUNDUP('Class-10 Data entry'!U271,0),IF($D$4='Class-10 Report'!$M$6,ROUNDUP('Class-10 Data entry'!W271,0),"")))))),"")</f>
        <v>0</v>
      </c>
    </row>
    <row r="270" spans="1:27" ht="15.75">
      <c r="A270" s="5" t="str">
        <f>IF('Class-10 Data entry'!A272="","",IF('Class-10 Data entry'!A272=0,"",'Class-10 Data entry'!A272))</f>
        <v/>
      </c>
      <c r="B270" s="5" t="str">
        <f>IF('Class-10 Data entry'!B272="","",'Class-10 Data entry'!B272)</f>
        <v/>
      </c>
      <c r="C270" s="45" t="str">
        <f>IF('Class-10 Data entry'!C272="","",UPPER('Class-10 Data entry'!C272))</f>
        <v/>
      </c>
      <c r="D270" s="5" t="str">
        <f>IF('Class-10 Data entry'!D272="","",'Class-10 Data entry'!D272)</f>
        <v/>
      </c>
      <c r="E270" s="5" t="str">
        <f>IF('Class-10 Data entry'!E272="","",'Class-10 Data entry'!E272)</f>
        <v/>
      </c>
      <c r="F270" s="5" t="str">
        <f>IF('Class-10 Data entry'!F272:H272="","",ROUNDUP(AVERAGE('Class-10 Data entry'!F272:H272)*45%,0))</f>
        <v/>
      </c>
      <c r="G270" s="5" t="str">
        <f>IF('Class-10 Data entry'!J272="","",ROUNDUP('Class-10 Data entry'!K272*25%,0))</f>
        <v/>
      </c>
      <c r="H270" s="5" t="str">
        <f t="shared" si="12"/>
        <v/>
      </c>
      <c r="I270" s="5" t="str">
        <f t="shared" si="13"/>
        <v/>
      </c>
      <c r="J270" s="53" t="str">
        <f t="shared" si="14"/>
        <v/>
      </c>
      <c r="Z270" s="15">
        <f>IFERROR(IF($D$4="","",IF($D$4='Class-10 Report'!$H$6,ROUNDUP('Class-10 Data entry'!L272,0),IF($D$4='Class-10 Report'!$I$6,ROUNDUP('Class-10 Data entry'!M272,0),IF($D$4='Class-10 Report'!$J$6,ROUNDUP('Class-10 Data entry'!N272,0),IF($D$4='Class-10 Report'!$K$6,ROUNDUP('Class-10 Data entry'!O272,0),IF($D$4='Class-10 Report'!$M$6,ROUNDUP('Class-10 Data entry'!Q272,0),"")))))),"")</f>
        <v>0</v>
      </c>
      <c r="AA270" s="15">
        <f>IFERROR(IF($D$4="","",IF($D$4='Class-10 Report'!$H$6,ROUNDUP('Class-10 Data entry'!R272,0),IF($D$4='Class-10 Report'!$I$6,ROUNDUP('Class-10 Data entry'!S272,0),IF($D$4='Class-10 Report'!$J$6,ROUNDUP('Class-10 Data entry'!T272,0),IF($D$4='Class-10 Report'!$K$6,ROUNDUP('Class-10 Data entry'!U272,0),IF($D$4='Class-10 Report'!$M$6,ROUNDUP('Class-10 Data entry'!W272,0),"")))))),"")</f>
        <v>0</v>
      </c>
    </row>
    <row r="271" spans="1:27" ht="15.75">
      <c r="A271" s="5" t="str">
        <f>IF('Class-10 Data entry'!A273="","",IF('Class-10 Data entry'!A273=0,"",'Class-10 Data entry'!A273))</f>
        <v/>
      </c>
      <c r="B271" s="5" t="str">
        <f>IF('Class-10 Data entry'!B273="","",'Class-10 Data entry'!B273)</f>
        <v/>
      </c>
      <c r="C271" s="45" t="str">
        <f>IF('Class-10 Data entry'!C273="","",UPPER('Class-10 Data entry'!C273))</f>
        <v/>
      </c>
      <c r="D271" s="5" t="str">
        <f>IF('Class-10 Data entry'!D273="","",'Class-10 Data entry'!D273)</f>
        <v/>
      </c>
      <c r="E271" s="5" t="str">
        <f>IF('Class-10 Data entry'!E273="","",'Class-10 Data entry'!E273)</f>
        <v/>
      </c>
      <c r="F271" s="5" t="str">
        <f>IF('Class-10 Data entry'!F273:H273="","",ROUNDUP(AVERAGE('Class-10 Data entry'!F273:H273)*45%,0))</f>
        <v/>
      </c>
      <c r="G271" s="5" t="str">
        <f>IF('Class-10 Data entry'!J273="","",ROUNDUP('Class-10 Data entry'!K273*25%,0))</f>
        <v/>
      </c>
      <c r="H271" s="5" t="str">
        <f t="shared" si="12"/>
        <v/>
      </c>
      <c r="I271" s="5" t="str">
        <f t="shared" si="13"/>
        <v/>
      </c>
      <c r="J271" s="53" t="str">
        <f t="shared" si="14"/>
        <v/>
      </c>
      <c r="Z271" s="15">
        <f>IFERROR(IF($D$4="","",IF($D$4='Class-10 Report'!$H$6,ROUNDUP('Class-10 Data entry'!L273,0),IF($D$4='Class-10 Report'!$I$6,ROUNDUP('Class-10 Data entry'!M273,0),IF($D$4='Class-10 Report'!$J$6,ROUNDUP('Class-10 Data entry'!N273,0),IF($D$4='Class-10 Report'!$K$6,ROUNDUP('Class-10 Data entry'!O273,0),IF($D$4='Class-10 Report'!$M$6,ROUNDUP('Class-10 Data entry'!Q273,0),"")))))),"")</f>
        <v>0</v>
      </c>
      <c r="AA271" s="15">
        <f>IFERROR(IF($D$4="","",IF($D$4='Class-10 Report'!$H$6,ROUNDUP('Class-10 Data entry'!R273,0),IF($D$4='Class-10 Report'!$I$6,ROUNDUP('Class-10 Data entry'!S273,0),IF($D$4='Class-10 Report'!$J$6,ROUNDUP('Class-10 Data entry'!T273,0),IF($D$4='Class-10 Report'!$K$6,ROUNDUP('Class-10 Data entry'!U273,0),IF($D$4='Class-10 Report'!$M$6,ROUNDUP('Class-10 Data entry'!W273,0),"")))))),"")</f>
        <v>0</v>
      </c>
    </row>
    <row r="272" spans="1:27" ht="15.75">
      <c r="A272" s="5" t="str">
        <f>IF('Class-10 Data entry'!A274="","",IF('Class-10 Data entry'!A274=0,"",'Class-10 Data entry'!A274))</f>
        <v/>
      </c>
      <c r="B272" s="5" t="str">
        <f>IF('Class-10 Data entry'!B274="","",'Class-10 Data entry'!B274)</f>
        <v/>
      </c>
      <c r="C272" s="45" t="str">
        <f>IF('Class-10 Data entry'!C274="","",UPPER('Class-10 Data entry'!C274))</f>
        <v/>
      </c>
      <c r="D272" s="5" t="str">
        <f>IF('Class-10 Data entry'!D274="","",'Class-10 Data entry'!D274)</f>
        <v/>
      </c>
      <c r="E272" s="5" t="str">
        <f>IF('Class-10 Data entry'!E274="","",'Class-10 Data entry'!E274)</f>
        <v/>
      </c>
      <c r="F272" s="5" t="str">
        <f>IF('Class-10 Data entry'!F274:H274="","",ROUNDUP(AVERAGE('Class-10 Data entry'!F274:H274)*45%,0))</f>
        <v/>
      </c>
      <c r="G272" s="5" t="str">
        <f>IF('Class-10 Data entry'!J274="","",ROUNDUP('Class-10 Data entry'!K274*25%,0))</f>
        <v/>
      </c>
      <c r="H272" s="5" t="str">
        <f t="shared" si="12"/>
        <v/>
      </c>
      <c r="I272" s="5" t="str">
        <f t="shared" si="13"/>
        <v/>
      </c>
      <c r="J272" s="53" t="str">
        <f t="shared" si="14"/>
        <v/>
      </c>
      <c r="Z272" s="15">
        <f>IFERROR(IF($D$4="","",IF($D$4='Class-10 Report'!$H$6,ROUNDUP('Class-10 Data entry'!L274,0),IF($D$4='Class-10 Report'!$I$6,ROUNDUP('Class-10 Data entry'!M274,0),IF($D$4='Class-10 Report'!$J$6,ROUNDUP('Class-10 Data entry'!N274,0),IF($D$4='Class-10 Report'!$K$6,ROUNDUP('Class-10 Data entry'!O274,0),IF($D$4='Class-10 Report'!$M$6,ROUNDUP('Class-10 Data entry'!Q274,0),"")))))),"")</f>
        <v>0</v>
      </c>
      <c r="AA272" s="15">
        <f>IFERROR(IF($D$4="","",IF($D$4='Class-10 Report'!$H$6,ROUNDUP('Class-10 Data entry'!R274,0),IF($D$4='Class-10 Report'!$I$6,ROUNDUP('Class-10 Data entry'!S274,0),IF($D$4='Class-10 Report'!$J$6,ROUNDUP('Class-10 Data entry'!T274,0),IF($D$4='Class-10 Report'!$K$6,ROUNDUP('Class-10 Data entry'!U274,0),IF($D$4='Class-10 Report'!$M$6,ROUNDUP('Class-10 Data entry'!W274,0),"")))))),"")</f>
        <v>0</v>
      </c>
    </row>
    <row r="273" spans="1:27" ht="15.75">
      <c r="A273" s="5" t="str">
        <f>IF('Class-10 Data entry'!A275="","",IF('Class-10 Data entry'!A275=0,"",'Class-10 Data entry'!A275))</f>
        <v/>
      </c>
      <c r="B273" s="5" t="str">
        <f>IF('Class-10 Data entry'!B275="","",'Class-10 Data entry'!B275)</f>
        <v/>
      </c>
      <c r="C273" s="45" t="str">
        <f>IF('Class-10 Data entry'!C275="","",UPPER('Class-10 Data entry'!C275))</f>
        <v/>
      </c>
      <c r="D273" s="5" t="str">
        <f>IF('Class-10 Data entry'!D275="","",'Class-10 Data entry'!D275)</f>
        <v/>
      </c>
      <c r="E273" s="5" t="str">
        <f>IF('Class-10 Data entry'!E275="","",'Class-10 Data entry'!E275)</f>
        <v/>
      </c>
      <c r="F273" s="5" t="str">
        <f>IF('Class-10 Data entry'!F275:H275="","",ROUNDUP(AVERAGE('Class-10 Data entry'!F275:H275)*45%,0))</f>
        <v/>
      </c>
      <c r="G273" s="5" t="str">
        <f>IF('Class-10 Data entry'!J275="","",ROUNDUP('Class-10 Data entry'!K275*25%,0))</f>
        <v/>
      </c>
      <c r="H273" s="5" t="str">
        <f t="shared" si="12"/>
        <v/>
      </c>
      <c r="I273" s="5" t="str">
        <f t="shared" si="13"/>
        <v/>
      </c>
      <c r="J273" s="53" t="str">
        <f t="shared" si="14"/>
        <v/>
      </c>
      <c r="Z273" s="15">
        <f>IFERROR(IF($D$4="","",IF($D$4='Class-10 Report'!$H$6,ROUNDUP('Class-10 Data entry'!L275,0),IF($D$4='Class-10 Report'!$I$6,ROUNDUP('Class-10 Data entry'!M275,0),IF($D$4='Class-10 Report'!$J$6,ROUNDUP('Class-10 Data entry'!N275,0),IF($D$4='Class-10 Report'!$K$6,ROUNDUP('Class-10 Data entry'!O275,0),IF($D$4='Class-10 Report'!$M$6,ROUNDUP('Class-10 Data entry'!Q275,0),"")))))),"")</f>
        <v>0</v>
      </c>
      <c r="AA273" s="15">
        <f>IFERROR(IF($D$4="","",IF($D$4='Class-10 Report'!$H$6,ROUNDUP('Class-10 Data entry'!R275,0),IF($D$4='Class-10 Report'!$I$6,ROUNDUP('Class-10 Data entry'!S275,0),IF($D$4='Class-10 Report'!$J$6,ROUNDUP('Class-10 Data entry'!T275,0),IF($D$4='Class-10 Report'!$K$6,ROUNDUP('Class-10 Data entry'!U275,0),IF($D$4='Class-10 Report'!$M$6,ROUNDUP('Class-10 Data entry'!W275,0),"")))))),"")</f>
        <v>0</v>
      </c>
    </row>
    <row r="274" spans="1:27" ht="15.75">
      <c r="A274" s="5" t="str">
        <f>IF('Class-10 Data entry'!A276="","",IF('Class-10 Data entry'!A276=0,"",'Class-10 Data entry'!A276))</f>
        <v/>
      </c>
      <c r="B274" s="5" t="str">
        <f>IF('Class-10 Data entry'!B276="","",'Class-10 Data entry'!B276)</f>
        <v/>
      </c>
      <c r="C274" s="45" t="str">
        <f>IF('Class-10 Data entry'!C276="","",UPPER('Class-10 Data entry'!C276))</f>
        <v/>
      </c>
      <c r="D274" s="5" t="str">
        <f>IF('Class-10 Data entry'!D276="","",'Class-10 Data entry'!D276)</f>
        <v/>
      </c>
      <c r="E274" s="5" t="str">
        <f>IF('Class-10 Data entry'!E276="","",'Class-10 Data entry'!E276)</f>
        <v/>
      </c>
      <c r="F274" s="5" t="str">
        <f>IF('Class-10 Data entry'!F276:H276="","",ROUNDUP(AVERAGE('Class-10 Data entry'!F276:H276)*45%,0))</f>
        <v/>
      </c>
      <c r="G274" s="5" t="str">
        <f>IF('Class-10 Data entry'!J276="","",ROUNDUP('Class-10 Data entry'!K276*25%,0))</f>
        <v/>
      </c>
      <c r="H274" s="5" t="str">
        <f t="shared" si="12"/>
        <v/>
      </c>
      <c r="I274" s="5" t="str">
        <f t="shared" si="13"/>
        <v/>
      </c>
      <c r="J274" s="53" t="str">
        <f t="shared" si="14"/>
        <v/>
      </c>
      <c r="Z274" s="15">
        <f>IFERROR(IF($D$4="","",IF($D$4='Class-10 Report'!$H$6,ROUNDUP('Class-10 Data entry'!L276,0),IF($D$4='Class-10 Report'!$I$6,ROUNDUP('Class-10 Data entry'!M276,0),IF($D$4='Class-10 Report'!$J$6,ROUNDUP('Class-10 Data entry'!N276,0),IF($D$4='Class-10 Report'!$K$6,ROUNDUP('Class-10 Data entry'!O276,0),IF($D$4='Class-10 Report'!$M$6,ROUNDUP('Class-10 Data entry'!Q276,0),"")))))),"")</f>
        <v>0</v>
      </c>
      <c r="AA274" s="15">
        <f>IFERROR(IF($D$4="","",IF($D$4='Class-10 Report'!$H$6,ROUNDUP('Class-10 Data entry'!R276,0),IF($D$4='Class-10 Report'!$I$6,ROUNDUP('Class-10 Data entry'!S276,0),IF($D$4='Class-10 Report'!$J$6,ROUNDUP('Class-10 Data entry'!T276,0),IF($D$4='Class-10 Report'!$K$6,ROUNDUP('Class-10 Data entry'!U276,0),IF($D$4='Class-10 Report'!$M$6,ROUNDUP('Class-10 Data entry'!W276,0),"")))))),"")</f>
        <v>0</v>
      </c>
    </row>
    <row r="275" spans="1:27" ht="15.75">
      <c r="A275" s="5" t="str">
        <f>IF('Class-10 Data entry'!A277="","",IF('Class-10 Data entry'!A277=0,"",'Class-10 Data entry'!A277))</f>
        <v/>
      </c>
      <c r="B275" s="5" t="str">
        <f>IF('Class-10 Data entry'!B277="","",'Class-10 Data entry'!B277)</f>
        <v/>
      </c>
      <c r="C275" s="45" t="str">
        <f>IF('Class-10 Data entry'!C277="","",UPPER('Class-10 Data entry'!C277))</f>
        <v/>
      </c>
      <c r="D275" s="5" t="str">
        <f>IF('Class-10 Data entry'!D277="","",'Class-10 Data entry'!D277)</f>
        <v/>
      </c>
      <c r="E275" s="5" t="str">
        <f>IF('Class-10 Data entry'!E277="","",'Class-10 Data entry'!E277)</f>
        <v/>
      </c>
      <c r="F275" s="5" t="str">
        <f>IF('Class-10 Data entry'!F277:H277="","",ROUNDUP(AVERAGE('Class-10 Data entry'!F277:H277)*45%,0))</f>
        <v/>
      </c>
      <c r="G275" s="5" t="str">
        <f>IF('Class-10 Data entry'!J277="","",ROUNDUP('Class-10 Data entry'!K277*25%,0))</f>
        <v/>
      </c>
      <c r="H275" s="5" t="str">
        <f t="shared" si="12"/>
        <v/>
      </c>
      <c r="I275" s="5" t="str">
        <f t="shared" si="13"/>
        <v/>
      </c>
      <c r="J275" s="53" t="str">
        <f t="shared" si="14"/>
        <v/>
      </c>
      <c r="Z275" s="15">
        <f>IFERROR(IF($D$4="","",IF($D$4='Class-10 Report'!$H$6,ROUNDUP('Class-10 Data entry'!L277,0),IF($D$4='Class-10 Report'!$I$6,ROUNDUP('Class-10 Data entry'!M277,0),IF($D$4='Class-10 Report'!$J$6,ROUNDUP('Class-10 Data entry'!N277,0),IF($D$4='Class-10 Report'!$K$6,ROUNDUP('Class-10 Data entry'!O277,0),IF($D$4='Class-10 Report'!$M$6,ROUNDUP('Class-10 Data entry'!Q277,0),"")))))),"")</f>
        <v>0</v>
      </c>
      <c r="AA275" s="15">
        <f>IFERROR(IF($D$4="","",IF($D$4='Class-10 Report'!$H$6,ROUNDUP('Class-10 Data entry'!R277,0),IF($D$4='Class-10 Report'!$I$6,ROUNDUP('Class-10 Data entry'!S277,0),IF($D$4='Class-10 Report'!$J$6,ROUNDUP('Class-10 Data entry'!T277,0),IF($D$4='Class-10 Report'!$K$6,ROUNDUP('Class-10 Data entry'!U277,0),IF($D$4='Class-10 Report'!$M$6,ROUNDUP('Class-10 Data entry'!W277,0),"")))))),"")</f>
        <v>0</v>
      </c>
    </row>
    <row r="276" spans="1:27" ht="15.75">
      <c r="A276" s="5" t="str">
        <f>IF('Class-10 Data entry'!A278="","",IF('Class-10 Data entry'!A278=0,"",'Class-10 Data entry'!A278))</f>
        <v/>
      </c>
      <c r="B276" s="5" t="str">
        <f>IF('Class-10 Data entry'!B278="","",'Class-10 Data entry'!B278)</f>
        <v/>
      </c>
      <c r="C276" s="45" t="str">
        <f>IF('Class-10 Data entry'!C278="","",UPPER('Class-10 Data entry'!C278))</f>
        <v/>
      </c>
      <c r="D276" s="5" t="str">
        <f>IF('Class-10 Data entry'!D278="","",'Class-10 Data entry'!D278)</f>
        <v/>
      </c>
      <c r="E276" s="5" t="str">
        <f>IF('Class-10 Data entry'!E278="","",'Class-10 Data entry'!E278)</f>
        <v/>
      </c>
      <c r="F276" s="5" t="str">
        <f>IF('Class-10 Data entry'!F278:H278="","",ROUNDUP(AVERAGE('Class-10 Data entry'!F278:H278)*45%,0))</f>
        <v/>
      </c>
      <c r="G276" s="5" t="str">
        <f>IF('Class-10 Data entry'!J278="","",ROUNDUP('Class-10 Data entry'!K278*25%,0))</f>
        <v/>
      </c>
      <c r="H276" s="5" t="str">
        <f t="shared" si="12"/>
        <v/>
      </c>
      <c r="I276" s="5" t="str">
        <f t="shared" si="13"/>
        <v/>
      </c>
      <c r="J276" s="53" t="str">
        <f t="shared" si="14"/>
        <v/>
      </c>
      <c r="Z276" s="15">
        <f>IFERROR(IF($D$4="","",IF($D$4='Class-10 Report'!$H$6,ROUNDUP('Class-10 Data entry'!L278,0),IF($D$4='Class-10 Report'!$I$6,ROUNDUP('Class-10 Data entry'!M278,0),IF($D$4='Class-10 Report'!$J$6,ROUNDUP('Class-10 Data entry'!N278,0),IF($D$4='Class-10 Report'!$K$6,ROUNDUP('Class-10 Data entry'!O278,0),IF($D$4='Class-10 Report'!$M$6,ROUNDUP('Class-10 Data entry'!Q278,0),"")))))),"")</f>
        <v>0</v>
      </c>
      <c r="AA276" s="15">
        <f>IFERROR(IF($D$4="","",IF($D$4='Class-10 Report'!$H$6,ROUNDUP('Class-10 Data entry'!R278,0),IF($D$4='Class-10 Report'!$I$6,ROUNDUP('Class-10 Data entry'!S278,0),IF($D$4='Class-10 Report'!$J$6,ROUNDUP('Class-10 Data entry'!T278,0),IF($D$4='Class-10 Report'!$K$6,ROUNDUP('Class-10 Data entry'!U278,0),IF($D$4='Class-10 Report'!$M$6,ROUNDUP('Class-10 Data entry'!W278,0),"")))))),"")</f>
        <v>0</v>
      </c>
    </row>
    <row r="277" spans="1:27" ht="15.75">
      <c r="A277" s="5" t="str">
        <f>IF('Class-10 Data entry'!A279="","",IF('Class-10 Data entry'!A279=0,"",'Class-10 Data entry'!A279))</f>
        <v/>
      </c>
      <c r="B277" s="5" t="str">
        <f>IF('Class-10 Data entry'!B279="","",'Class-10 Data entry'!B279)</f>
        <v/>
      </c>
      <c r="C277" s="45" t="str">
        <f>IF('Class-10 Data entry'!C279="","",UPPER('Class-10 Data entry'!C279))</f>
        <v/>
      </c>
      <c r="D277" s="5" t="str">
        <f>IF('Class-10 Data entry'!D279="","",'Class-10 Data entry'!D279)</f>
        <v/>
      </c>
      <c r="E277" s="5" t="str">
        <f>IF('Class-10 Data entry'!E279="","",'Class-10 Data entry'!E279)</f>
        <v/>
      </c>
      <c r="F277" s="5" t="str">
        <f>IF('Class-10 Data entry'!F279:H279="","",ROUNDUP(AVERAGE('Class-10 Data entry'!F279:H279)*45%,0))</f>
        <v/>
      </c>
      <c r="G277" s="5" t="str">
        <f>IF('Class-10 Data entry'!J279="","",ROUNDUP('Class-10 Data entry'!K279*25%,0))</f>
        <v/>
      </c>
      <c r="H277" s="5" t="str">
        <f t="shared" si="12"/>
        <v/>
      </c>
      <c r="I277" s="5" t="str">
        <f t="shared" si="13"/>
        <v/>
      </c>
      <c r="J277" s="53" t="str">
        <f t="shared" si="14"/>
        <v/>
      </c>
      <c r="Z277" s="15">
        <f>IFERROR(IF($D$4="","",IF($D$4='Class-10 Report'!$H$6,ROUNDUP('Class-10 Data entry'!L279,0),IF($D$4='Class-10 Report'!$I$6,ROUNDUP('Class-10 Data entry'!M279,0),IF($D$4='Class-10 Report'!$J$6,ROUNDUP('Class-10 Data entry'!N279,0),IF($D$4='Class-10 Report'!$K$6,ROUNDUP('Class-10 Data entry'!O279,0),IF($D$4='Class-10 Report'!$M$6,ROUNDUP('Class-10 Data entry'!Q279,0),"")))))),"")</f>
        <v>0</v>
      </c>
      <c r="AA277" s="15">
        <f>IFERROR(IF($D$4="","",IF($D$4='Class-10 Report'!$H$6,ROUNDUP('Class-10 Data entry'!R279,0),IF($D$4='Class-10 Report'!$I$6,ROUNDUP('Class-10 Data entry'!S279,0),IF($D$4='Class-10 Report'!$J$6,ROUNDUP('Class-10 Data entry'!T279,0),IF($D$4='Class-10 Report'!$K$6,ROUNDUP('Class-10 Data entry'!U279,0),IF($D$4='Class-10 Report'!$M$6,ROUNDUP('Class-10 Data entry'!W279,0),"")))))),"")</f>
        <v>0</v>
      </c>
    </row>
    <row r="278" spans="1:27" ht="15.75">
      <c r="A278" s="5" t="str">
        <f>IF('Class-10 Data entry'!A280="","",IF('Class-10 Data entry'!A280=0,"",'Class-10 Data entry'!A280))</f>
        <v/>
      </c>
      <c r="B278" s="5" t="str">
        <f>IF('Class-10 Data entry'!B280="","",'Class-10 Data entry'!B280)</f>
        <v/>
      </c>
      <c r="C278" s="45" t="str">
        <f>IF('Class-10 Data entry'!C280="","",UPPER('Class-10 Data entry'!C280))</f>
        <v/>
      </c>
      <c r="D278" s="5" t="str">
        <f>IF('Class-10 Data entry'!D280="","",'Class-10 Data entry'!D280)</f>
        <v/>
      </c>
      <c r="E278" s="5" t="str">
        <f>IF('Class-10 Data entry'!E280="","",'Class-10 Data entry'!E280)</f>
        <v/>
      </c>
      <c r="F278" s="5" t="str">
        <f>IF('Class-10 Data entry'!F280:H280="","",ROUNDUP(AVERAGE('Class-10 Data entry'!F280:H280)*45%,0))</f>
        <v/>
      </c>
      <c r="G278" s="5" t="str">
        <f>IF('Class-10 Data entry'!J280="","",ROUNDUP('Class-10 Data entry'!K280*25%,0))</f>
        <v/>
      </c>
      <c r="H278" s="5" t="str">
        <f t="shared" si="12"/>
        <v/>
      </c>
      <c r="I278" s="5" t="str">
        <f t="shared" si="13"/>
        <v/>
      </c>
      <c r="J278" s="53" t="str">
        <f t="shared" si="14"/>
        <v/>
      </c>
      <c r="Z278" s="15">
        <f>IFERROR(IF($D$4="","",IF($D$4='Class-10 Report'!$H$6,ROUNDUP('Class-10 Data entry'!L280,0),IF($D$4='Class-10 Report'!$I$6,ROUNDUP('Class-10 Data entry'!M280,0),IF($D$4='Class-10 Report'!$J$6,ROUNDUP('Class-10 Data entry'!N280,0),IF($D$4='Class-10 Report'!$K$6,ROUNDUP('Class-10 Data entry'!O280,0),IF($D$4='Class-10 Report'!$M$6,ROUNDUP('Class-10 Data entry'!Q280,0),"")))))),"")</f>
        <v>0</v>
      </c>
      <c r="AA278" s="15">
        <f>IFERROR(IF($D$4="","",IF($D$4='Class-10 Report'!$H$6,ROUNDUP('Class-10 Data entry'!R280,0),IF($D$4='Class-10 Report'!$I$6,ROUNDUP('Class-10 Data entry'!S280,0),IF($D$4='Class-10 Report'!$J$6,ROUNDUP('Class-10 Data entry'!T280,0),IF($D$4='Class-10 Report'!$K$6,ROUNDUP('Class-10 Data entry'!U280,0),IF($D$4='Class-10 Report'!$M$6,ROUNDUP('Class-10 Data entry'!W280,0),"")))))),"")</f>
        <v>0</v>
      </c>
    </row>
    <row r="279" spans="1:27" ht="15.75">
      <c r="A279" s="5" t="str">
        <f>IF('Class-10 Data entry'!A281="","",IF('Class-10 Data entry'!A281=0,"",'Class-10 Data entry'!A281))</f>
        <v/>
      </c>
      <c r="B279" s="5" t="str">
        <f>IF('Class-10 Data entry'!B281="","",'Class-10 Data entry'!B281)</f>
        <v/>
      </c>
      <c r="C279" s="45" t="str">
        <f>IF('Class-10 Data entry'!C281="","",UPPER('Class-10 Data entry'!C281))</f>
        <v/>
      </c>
      <c r="D279" s="5" t="str">
        <f>IF('Class-10 Data entry'!D281="","",'Class-10 Data entry'!D281)</f>
        <v/>
      </c>
      <c r="E279" s="5" t="str">
        <f>IF('Class-10 Data entry'!E281="","",'Class-10 Data entry'!E281)</f>
        <v/>
      </c>
      <c r="F279" s="5" t="str">
        <f>IF('Class-10 Data entry'!F281:H281="","",ROUNDUP(AVERAGE('Class-10 Data entry'!F281:H281)*45%,0))</f>
        <v/>
      </c>
      <c r="G279" s="5" t="str">
        <f>IF('Class-10 Data entry'!J281="","",ROUNDUP('Class-10 Data entry'!K281*25%,0))</f>
        <v/>
      </c>
      <c r="H279" s="5" t="str">
        <f t="shared" si="12"/>
        <v/>
      </c>
      <c r="I279" s="5" t="str">
        <f t="shared" si="13"/>
        <v/>
      </c>
      <c r="J279" s="53" t="str">
        <f t="shared" si="14"/>
        <v/>
      </c>
      <c r="Z279" s="15">
        <f>IFERROR(IF($D$4="","",IF($D$4='Class-10 Report'!$H$6,ROUNDUP('Class-10 Data entry'!L281,0),IF($D$4='Class-10 Report'!$I$6,ROUNDUP('Class-10 Data entry'!M281,0),IF($D$4='Class-10 Report'!$J$6,ROUNDUP('Class-10 Data entry'!N281,0),IF($D$4='Class-10 Report'!$K$6,ROUNDUP('Class-10 Data entry'!O281,0),IF($D$4='Class-10 Report'!$M$6,ROUNDUP('Class-10 Data entry'!Q281,0),"")))))),"")</f>
        <v>0</v>
      </c>
      <c r="AA279" s="15">
        <f>IFERROR(IF($D$4="","",IF($D$4='Class-10 Report'!$H$6,ROUNDUP('Class-10 Data entry'!R281,0),IF($D$4='Class-10 Report'!$I$6,ROUNDUP('Class-10 Data entry'!S281,0),IF($D$4='Class-10 Report'!$J$6,ROUNDUP('Class-10 Data entry'!T281,0),IF($D$4='Class-10 Report'!$K$6,ROUNDUP('Class-10 Data entry'!U281,0),IF($D$4='Class-10 Report'!$M$6,ROUNDUP('Class-10 Data entry'!W281,0),"")))))),"")</f>
        <v>0</v>
      </c>
    </row>
    <row r="280" spans="1:27" ht="15.75">
      <c r="A280" s="5" t="str">
        <f>IF('Class-10 Data entry'!A282="","",IF('Class-10 Data entry'!A282=0,"",'Class-10 Data entry'!A282))</f>
        <v/>
      </c>
      <c r="B280" s="5" t="str">
        <f>IF('Class-10 Data entry'!B282="","",'Class-10 Data entry'!B282)</f>
        <v/>
      </c>
      <c r="C280" s="45" t="str">
        <f>IF('Class-10 Data entry'!C282="","",UPPER('Class-10 Data entry'!C282))</f>
        <v/>
      </c>
      <c r="D280" s="5" t="str">
        <f>IF('Class-10 Data entry'!D282="","",'Class-10 Data entry'!D282)</f>
        <v/>
      </c>
      <c r="E280" s="5" t="str">
        <f>IF('Class-10 Data entry'!E282="","",'Class-10 Data entry'!E282)</f>
        <v/>
      </c>
      <c r="F280" s="5" t="str">
        <f>IF('Class-10 Data entry'!F282:H282="","",ROUNDUP(AVERAGE('Class-10 Data entry'!F282:H282)*45%,0))</f>
        <v/>
      </c>
      <c r="G280" s="5" t="str">
        <f>IF('Class-10 Data entry'!J282="","",ROUNDUP('Class-10 Data entry'!K282*25%,0))</f>
        <v/>
      </c>
      <c r="H280" s="5" t="str">
        <f t="shared" si="12"/>
        <v/>
      </c>
      <c r="I280" s="5" t="str">
        <f t="shared" si="13"/>
        <v/>
      </c>
      <c r="J280" s="53" t="str">
        <f t="shared" si="14"/>
        <v/>
      </c>
      <c r="Z280" s="15">
        <f>IFERROR(IF($D$4="","",IF($D$4='Class-10 Report'!$H$6,ROUNDUP('Class-10 Data entry'!L282,0),IF($D$4='Class-10 Report'!$I$6,ROUNDUP('Class-10 Data entry'!M282,0),IF($D$4='Class-10 Report'!$J$6,ROUNDUP('Class-10 Data entry'!N282,0),IF($D$4='Class-10 Report'!$K$6,ROUNDUP('Class-10 Data entry'!O282,0),IF($D$4='Class-10 Report'!$M$6,ROUNDUP('Class-10 Data entry'!Q282,0),"")))))),"")</f>
        <v>0</v>
      </c>
      <c r="AA280" s="15">
        <f>IFERROR(IF($D$4="","",IF($D$4='Class-10 Report'!$H$6,ROUNDUP('Class-10 Data entry'!R282,0),IF($D$4='Class-10 Report'!$I$6,ROUNDUP('Class-10 Data entry'!S282,0),IF($D$4='Class-10 Report'!$J$6,ROUNDUP('Class-10 Data entry'!T282,0),IF($D$4='Class-10 Report'!$K$6,ROUNDUP('Class-10 Data entry'!U282,0),IF($D$4='Class-10 Report'!$M$6,ROUNDUP('Class-10 Data entry'!W282,0),"")))))),"")</f>
        <v>0</v>
      </c>
    </row>
    <row r="281" spans="1:27" ht="15.75">
      <c r="A281" s="5" t="str">
        <f>IF('Class-10 Data entry'!A283="","",IF('Class-10 Data entry'!A283=0,"",'Class-10 Data entry'!A283))</f>
        <v/>
      </c>
      <c r="B281" s="5" t="str">
        <f>IF('Class-10 Data entry'!B283="","",'Class-10 Data entry'!B283)</f>
        <v/>
      </c>
      <c r="C281" s="45" t="str">
        <f>IF('Class-10 Data entry'!C283="","",UPPER('Class-10 Data entry'!C283))</f>
        <v/>
      </c>
      <c r="D281" s="5" t="str">
        <f>IF('Class-10 Data entry'!D283="","",'Class-10 Data entry'!D283)</f>
        <v/>
      </c>
      <c r="E281" s="5" t="str">
        <f>IF('Class-10 Data entry'!E283="","",'Class-10 Data entry'!E283)</f>
        <v/>
      </c>
      <c r="F281" s="5" t="str">
        <f>IF('Class-10 Data entry'!F283:H283="","",ROUNDUP(AVERAGE('Class-10 Data entry'!F283:H283)*45%,0))</f>
        <v/>
      </c>
      <c r="G281" s="5" t="str">
        <f>IF('Class-10 Data entry'!J283="","",ROUNDUP('Class-10 Data entry'!K283*25%,0))</f>
        <v/>
      </c>
      <c r="H281" s="5" t="str">
        <f t="shared" si="12"/>
        <v/>
      </c>
      <c r="I281" s="5" t="str">
        <f t="shared" si="13"/>
        <v/>
      </c>
      <c r="J281" s="53" t="str">
        <f t="shared" si="14"/>
        <v/>
      </c>
      <c r="Z281" s="15">
        <f>IFERROR(IF($D$4="","",IF($D$4='Class-10 Report'!$H$6,ROUNDUP('Class-10 Data entry'!L283,0),IF($D$4='Class-10 Report'!$I$6,ROUNDUP('Class-10 Data entry'!M283,0),IF($D$4='Class-10 Report'!$J$6,ROUNDUP('Class-10 Data entry'!N283,0),IF($D$4='Class-10 Report'!$K$6,ROUNDUP('Class-10 Data entry'!O283,0),IF($D$4='Class-10 Report'!$M$6,ROUNDUP('Class-10 Data entry'!Q283,0),"")))))),"")</f>
        <v>0</v>
      </c>
      <c r="AA281" s="15">
        <f>IFERROR(IF($D$4="","",IF($D$4='Class-10 Report'!$H$6,ROUNDUP('Class-10 Data entry'!R283,0),IF($D$4='Class-10 Report'!$I$6,ROUNDUP('Class-10 Data entry'!S283,0),IF($D$4='Class-10 Report'!$J$6,ROUNDUP('Class-10 Data entry'!T283,0),IF($D$4='Class-10 Report'!$K$6,ROUNDUP('Class-10 Data entry'!U283,0),IF($D$4='Class-10 Report'!$M$6,ROUNDUP('Class-10 Data entry'!W283,0),"")))))),"")</f>
        <v>0</v>
      </c>
    </row>
    <row r="282" spans="1:27" ht="15.75">
      <c r="A282" s="5" t="str">
        <f>IF('Class-10 Data entry'!A284="","",IF('Class-10 Data entry'!A284=0,"",'Class-10 Data entry'!A284))</f>
        <v/>
      </c>
      <c r="B282" s="5" t="str">
        <f>IF('Class-10 Data entry'!B284="","",'Class-10 Data entry'!B284)</f>
        <v/>
      </c>
      <c r="C282" s="45" t="str">
        <f>IF('Class-10 Data entry'!C284="","",UPPER('Class-10 Data entry'!C284))</f>
        <v/>
      </c>
      <c r="D282" s="5" t="str">
        <f>IF('Class-10 Data entry'!D284="","",'Class-10 Data entry'!D284)</f>
        <v/>
      </c>
      <c r="E282" s="5" t="str">
        <f>IF('Class-10 Data entry'!E284="","",'Class-10 Data entry'!E284)</f>
        <v/>
      </c>
      <c r="F282" s="5" t="str">
        <f>IF('Class-10 Data entry'!F284:H284="","",ROUNDUP(AVERAGE('Class-10 Data entry'!F284:H284)*45%,0))</f>
        <v/>
      </c>
      <c r="G282" s="5" t="str">
        <f>IF('Class-10 Data entry'!J284="","",ROUNDUP('Class-10 Data entry'!K284*25%,0))</f>
        <v/>
      </c>
      <c r="H282" s="5" t="str">
        <f t="shared" si="12"/>
        <v/>
      </c>
      <c r="I282" s="5" t="str">
        <f t="shared" si="13"/>
        <v/>
      </c>
      <c r="J282" s="53" t="str">
        <f t="shared" si="14"/>
        <v/>
      </c>
      <c r="Z282" s="15">
        <f>IFERROR(IF($D$4="","",IF($D$4='Class-10 Report'!$H$6,ROUNDUP('Class-10 Data entry'!L284,0),IF($D$4='Class-10 Report'!$I$6,ROUNDUP('Class-10 Data entry'!M284,0),IF($D$4='Class-10 Report'!$J$6,ROUNDUP('Class-10 Data entry'!N284,0),IF($D$4='Class-10 Report'!$K$6,ROUNDUP('Class-10 Data entry'!O284,0),IF($D$4='Class-10 Report'!$M$6,ROUNDUP('Class-10 Data entry'!Q284,0),"")))))),"")</f>
        <v>0</v>
      </c>
      <c r="AA282" s="15">
        <f>IFERROR(IF($D$4="","",IF($D$4='Class-10 Report'!$H$6,ROUNDUP('Class-10 Data entry'!R284,0),IF($D$4='Class-10 Report'!$I$6,ROUNDUP('Class-10 Data entry'!S284,0),IF($D$4='Class-10 Report'!$J$6,ROUNDUP('Class-10 Data entry'!T284,0),IF($D$4='Class-10 Report'!$K$6,ROUNDUP('Class-10 Data entry'!U284,0),IF($D$4='Class-10 Report'!$M$6,ROUNDUP('Class-10 Data entry'!W284,0),"")))))),"")</f>
        <v>0</v>
      </c>
    </row>
    <row r="283" spans="1:27" ht="15.75">
      <c r="A283" s="5" t="str">
        <f>IF('Class-10 Data entry'!A285="","",IF('Class-10 Data entry'!A285=0,"",'Class-10 Data entry'!A285))</f>
        <v/>
      </c>
      <c r="B283" s="5" t="str">
        <f>IF('Class-10 Data entry'!B285="","",'Class-10 Data entry'!B285)</f>
        <v/>
      </c>
      <c r="C283" s="45" t="str">
        <f>IF('Class-10 Data entry'!C285="","",UPPER('Class-10 Data entry'!C285))</f>
        <v/>
      </c>
      <c r="D283" s="5" t="str">
        <f>IF('Class-10 Data entry'!D285="","",'Class-10 Data entry'!D285)</f>
        <v/>
      </c>
      <c r="E283" s="5" t="str">
        <f>IF('Class-10 Data entry'!E285="","",'Class-10 Data entry'!E285)</f>
        <v/>
      </c>
      <c r="F283" s="5" t="str">
        <f>IF('Class-10 Data entry'!F285:H285="","",ROUNDUP(AVERAGE('Class-10 Data entry'!F285:H285)*45%,0))</f>
        <v/>
      </c>
      <c r="G283" s="5" t="str">
        <f>IF('Class-10 Data entry'!J285="","",ROUNDUP('Class-10 Data entry'!K285*25%,0))</f>
        <v/>
      </c>
      <c r="H283" s="5" t="str">
        <f t="shared" si="12"/>
        <v/>
      </c>
      <c r="I283" s="5" t="str">
        <f t="shared" si="13"/>
        <v/>
      </c>
      <c r="J283" s="53" t="str">
        <f t="shared" si="14"/>
        <v/>
      </c>
      <c r="Z283" s="15">
        <f>IFERROR(IF($D$4="","",IF($D$4='Class-10 Report'!$H$6,ROUNDUP('Class-10 Data entry'!L285,0),IF($D$4='Class-10 Report'!$I$6,ROUNDUP('Class-10 Data entry'!M285,0),IF($D$4='Class-10 Report'!$J$6,ROUNDUP('Class-10 Data entry'!N285,0),IF($D$4='Class-10 Report'!$K$6,ROUNDUP('Class-10 Data entry'!O285,0),IF($D$4='Class-10 Report'!$M$6,ROUNDUP('Class-10 Data entry'!Q285,0),"")))))),"")</f>
        <v>0</v>
      </c>
      <c r="AA283" s="15">
        <f>IFERROR(IF($D$4="","",IF($D$4='Class-10 Report'!$H$6,ROUNDUP('Class-10 Data entry'!R285,0),IF($D$4='Class-10 Report'!$I$6,ROUNDUP('Class-10 Data entry'!S285,0),IF($D$4='Class-10 Report'!$J$6,ROUNDUP('Class-10 Data entry'!T285,0),IF($D$4='Class-10 Report'!$K$6,ROUNDUP('Class-10 Data entry'!U285,0),IF($D$4='Class-10 Report'!$M$6,ROUNDUP('Class-10 Data entry'!W285,0),"")))))),"")</f>
        <v>0</v>
      </c>
    </row>
    <row r="284" spans="1:27" ht="15.75">
      <c r="A284" s="5" t="str">
        <f>IF('Class-10 Data entry'!A286="","",IF('Class-10 Data entry'!A286=0,"",'Class-10 Data entry'!A286))</f>
        <v/>
      </c>
      <c r="B284" s="5" t="str">
        <f>IF('Class-10 Data entry'!B286="","",'Class-10 Data entry'!B286)</f>
        <v/>
      </c>
      <c r="C284" s="45" t="str">
        <f>IF('Class-10 Data entry'!C286="","",UPPER('Class-10 Data entry'!C286))</f>
        <v/>
      </c>
      <c r="D284" s="5" t="str">
        <f>IF('Class-10 Data entry'!D286="","",'Class-10 Data entry'!D286)</f>
        <v/>
      </c>
      <c r="E284" s="5" t="str">
        <f>IF('Class-10 Data entry'!E286="","",'Class-10 Data entry'!E286)</f>
        <v/>
      </c>
      <c r="F284" s="5" t="str">
        <f>IF('Class-10 Data entry'!F286:H286="","",ROUNDUP(AVERAGE('Class-10 Data entry'!F286:H286)*45%,0))</f>
        <v/>
      </c>
      <c r="G284" s="5" t="str">
        <f>IF('Class-10 Data entry'!J286="","",ROUNDUP('Class-10 Data entry'!K286*25%,0))</f>
        <v/>
      </c>
      <c r="H284" s="5" t="str">
        <f t="shared" si="12"/>
        <v/>
      </c>
      <c r="I284" s="5" t="str">
        <f t="shared" si="13"/>
        <v/>
      </c>
      <c r="J284" s="53" t="str">
        <f t="shared" si="14"/>
        <v/>
      </c>
      <c r="Z284" s="15">
        <f>IFERROR(IF($D$4="","",IF($D$4='Class-10 Report'!$H$6,ROUNDUP('Class-10 Data entry'!L286,0),IF($D$4='Class-10 Report'!$I$6,ROUNDUP('Class-10 Data entry'!M286,0),IF($D$4='Class-10 Report'!$J$6,ROUNDUP('Class-10 Data entry'!N286,0),IF($D$4='Class-10 Report'!$K$6,ROUNDUP('Class-10 Data entry'!O286,0),IF($D$4='Class-10 Report'!$M$6,ROUNDUP('Class-10 Data entry'!Q286,0),"")))))),"")</f>
        <v>0</v>
      </c>
      <c r="AA284" s="15">
        <f>IFERROR(IF($D$4="","",IF($D$4='Class-10 Report'!$H$6,ROUNDUP('Class-10 Data entry'!R286,0),IF($D$4='Class-10 Report'!$I$6,ROUNDUP('Class-10 Data entry'!S286,0),IF($D$4='Class-10 Report'!$J$6,ROUNDUP('Class-10 Data entry'!T286,0),IF($D$4='Class-10 Report'!$K$6,ROUNDUP('Class-10 Data entry'!U286,0),IF($D$4='Class-10 Report'!$M$6,ROUNDUP('Class-10 Data entry'!W286,0),"")))))),"")</f>
        <v>0</v>
      </c>
    </row>
    <row r="285" spans="1:27" ht="15.75">
      <c r="A285" s="5" t="str">
        <f>IF('Class-10 Data entry'!A287="","",IF('Class-10 Data entry'!A287=0,"",'Class-10 Data entry'!A287))</f>
        <v/>
      </c>
      <c r="B285" s="5" t="str">
        <f>IF('Class-10 Data entry'!B287="","",'Class-10 Data entry'!B287)</f>
        <v/>
      </c>
      <c r="C285" s="45" t="str">
        <f>IF('Class-10 Data entry'!C287="","",UPPER('Class-10 Data entry'!C287))</f>
        <v/>
      </c>
      <c r="D285" s="5" t="str">
        <f>IF('Class-10 Data entry'!D287="","",'Class-10 Data entry'!D287)</f>
        <v/>
      </c>
      <c r="E285" s="5" t="str">
        <f>IF('Class-10 Data entry'!E287="","",'Class-10 Data entry'!E287)</f>
        <v/>
      </c>
      <c r="F285" s="5" t="str">
        <f>IF('Class-10 Data entry'!F287:H287="","",ROUNDUP(AVERAGE('Class-10 Data entry'!F287:H287)*45%,0))</f>
        <v/>
      </c>
      <c r="G285" s="5" t="str">
        <f>IF('Class-10 Data entry'!J287="","",ROUNDUP('Class-10 Data entry'!K287*25%,0))</f>
        <v/>
      </c>
      <c r="H285" s="5" t="str">
        <f t="shared" si="12"/>
        <v/>
      </c>
      <c r="I285" s="5" t="str">
        <f t="shared" si="13"/>
        <v/>
      </c>
      <c r="J285" s="53" t="str">
        <f t="shared" si="14"/>
        <v/>
      </c>
      <c r="Z285" s="15">
        <f>IFERROR(IF($D$4="","",IF($D$4='Class-10 Report'!$H$6,ROUNDUP('Class-10 Data entry'!L287,0),IF($D$4='Class-10 Report'!$I$6,ROUNDUP('Class-10 Data entry'!M287,0),IF($D$4='Class-10 Report'!$J$6,ROUNDUP('Class-10 Data entry'!N287,0),IF($D$4='Class-10 Report'!$K$6,ROUNDUP('Class-10 Data entry'!O287,0),IF($D$4='Class-10 Report'!$M$6,ROUNDUP('Class-10 Data entry'!Q287,0),"")))))),"")</f>
        <v>0</v>
      </c>
      <c r="AA285" s="15">
        <f>IFERROR(IF($D$4="","",IF($D$4='Class-10 Report'!$H$6,ROUNDUP('Class-10 Data entry'!R287,0),IF($D$4='Class-10 Report'!$I$6,ROUNDUP('Class-10 Data entry'!S287,0),IF($D$4='Class-10 Report'!$J$6,ROUNDUP('Class-10 Data entry'!T287,0),IF($D$4='Class-10 Report'!$K$6,ROUNDUP('Class-10 Data entry'!U287,0),IF($D$4='Class-10 Report'!$M$6,ROUNDUP('Class-10 Data entry'!W287,0),"")))))),"")</f>
        <v>0</v>
      </c>
    </row>
    <row r="286" spans="1:27" ht="15.75">
      <c r="A286" s="5" t="str">
        <f>IF('Class-10 Data entry'!A288="","",IF('Class-10 Data entry'!A288=0,"",'Class-10 Data entry'!A288))</f>
        <v/>
      </c>
      <c r="B286" s="5" t="str">
        <f>IF('Class-10 Data entry'!B288="","",'Class-10 Data entry'!B288)</f>
        <v/>
      </c>
      <c r="C286" s="45" t="str">
        <f>IF('Class-10 Data entry'!C288="","",UPPER('Class-10 Data entry'!C288))</f>
        <v/>
      </c>
      <c r="D286" s="5" t="str">
        <f>IF('Class-10 Data entry'!D288="","",'Class-10 Data entry'!D288)</f>
        <v/>
      </c>
      <c r="E286" s="5" t="str">
        <f>IF('Class-10 Data entry'!E288="","",'Class-10 Data entry'!E288)</f>
        <v/>
      </c>
      <c r="F286" s="5" t="str">
        <f>IF('Class-10 Data entry'!F288:H288="","",ROUNDUP(AVERAGE('Class-10 Data entry'!F288:H288)*45%,0))</f>
        <v/>
      </c>
      <c r="G286" s="5" t="str">
        <f>IF('Class-10 Data entry'!J288="","",ROUNDUP('Class-10 Data entry'!K288*25%,0))</f>
        <v/>
      </c>
      <c r="H286" s="5" t="str">
        <f t="shared" si="12"/>
        <v/>
      </c>
      <c r="I286" s="5" t="str">
        <f t="shared" si="13"/>
        <v/>
      </c>
      <c r="J286" s="53" t="str">
        <f t="shared" si="14"/>
        <v/>
      </c>
      <c r="Z286" s="15">
        <f>IFERROR(IF($D$4="","",IF($D$4='Class-10 Report'!$H$6,ROUNDUP('Class-10 Data entry'!L288,0),IF($D$4='Class-10 Report'!$I$6,ROUNDUP('Class-10 Data entry'!M288,0),IF($D$4='Class-10 Report'!$J$6,ROUNDUP('Class-10 Data entry'!N288,0),IF($D$4='Class-10 Report'!$K$6,ROUNDUP('Class-10 Data entry'!O288,0),IF($D$4='Class-10 Report'!$M$6,ROUNDUP('Class-10 Data entry'!Q288,0),"")))))),"")</f>
        <v>0</v>
      </c>
      <c r="AA286" s="15">
        <f>IFERROR(IF($D$4="","",IF($D$4='Class-10 Report'!$H$6,ROUNDUP('Class-10 Data entry'!R288,0),IF($D$4='Class-10 Report'!$I$6,ROUNDUP('Class-10 Data entry'!S288,0),IF($D$4='Class-10 Report'!$J$6,ROUNDUP('Class-10 Data entry'!T288,0),IF($D$4='Class-10 Report'!$K$6,ROUNDUP('Class-10 Data entry'!U288,0),IF($D$4='Class-10 Report'!$M$6,ROUNDUP('Class-10 Data entry'!W288,0),"")))))),"")</f>
        <v>0</v>
      </c>
    </row>
    <row r="287" spans="1:27" ht="15.75">
      <c r="A287" s="5" t="str">
        <f>IF('Class-10 Data entry'!A289="","",IF('Class-10 Data entry'!A289=0,"",'Class-10 Data entry'!A289))</f>
        <v/>
      </c>
      <c r="B287" s="5" t="str">
        <f>IF('Class-10 Data entry'!B289="","",'Class-10 Data entry'!B289)</f>
        <v/>
      </c>
      <c r="C287" s="45" t="str">
        <f>IF('Class-10 Data entry'!C289="","",UPPER('Class-10 Data entry'!C289))</f>
        <v/>
      </c>
      <c r="D287" s="5" t="str">
        <f>IF('Class-10 Data entry'!D289="","",'Class-10 Data entry'!D289)</f>
        <v/>
      </c>
      <c r="E287" s="5" t="str">
        <f>IF('Class-10 Data entry'!E289="","",'Class-10 Data entry'!E289)</f>
        <v/>
      </c>
      <c r="F287" s="5" t="str">
        <f>IF('Class-10 Data entry'!F289:H289="","",ROUNDUP(AVERAGE('Class-10 Data entry'!F289:H289)*45%,0))</f>
        <v/>
      </c>
      <c r="G287" s="5" t="str">
        <f>IF('Class-10 Data entry'!J289="","",ROUNDUP('Class-10 Data entry'!K289*25%,0))</f>
        <v/>
      </c>
      <c r="H287" s="5" t="str">
        <f t="shared" si="12"/>
        <v/>
      </c>
      <c r="I287" s="5" t="str">
        <f t="shared" si="13"/>
        <v/>
      </c>
      <c r="J287" s="53" t="str">
        <f t="shared" si="14"/>
        <v/>
      </c>
      <c r="Z287" s="15">
        <f>IFERROR(IF($D$4="","",IF($D$4='Class-10 Report'!$H$6,ROUNDUP('Class-10 Data entry'!L289,0),IF($D$4='Class-10 Report'!$I$6,ROUNDUP('Class-10 Data entry'!M289,0),IF($D$4='Class-10 Report'!$J$6,ROUNDUP('Class-10 Data entry'!N289,0),IF($D$4='Class-10 Report'!$K$6,ROUNDUP('Class-10 Data entry'!O289,0),IF($D$4='Class-10 Report'!$M$6,ROUNDUP('Class-10 Data entry'!Q289,0),"")))))),"")</f>
        <v>0</v>
      </c>
      <c r="AA287" s="15">
        <f>IFERROR(IF($D$4="","",IF($D$4='Class-10 Report'!$H$6,ROUNDUP('Class-10 Data entry'!R289,0),IF($D$4='Class-10 Report'!$I$6,ROUNDUP('Class-10 Data entry'!S289,0),IF($D$4='Class-10 Report'!$J$6,ROUNDUP('Class-10 Data entry'!T289,0),IF($D$4='Class-10 Report'!$K$6,ROUNDUP('Class-10 Data entry'!U289,0),IF($D$4='Class-10 Report'!$M$6,ROUNDUP('Class-10 Data entry'!W289,0),"")))))),"")</f>
        <v>0</v>
      </c>
    </row>
    <row r="288" spans="1:27" ht="15.75">
      <c r="A288" s="5" t="str">
        <f>IF('Class-10 Data entry'!A290="","",IF('Class-10 Data entry'!A290=0,"",'Class-10 Data entry'!A290))</f>
        <v/>
      </c>
      <c r="B288" s="5" t="str">
        <f>IF('Class-10 Data entry'!B290="","",'Class-10 Data entry'!B290)</f>
        <v/>
      </c>
      <c r="C288" s="45" t="str">
        <f>IF('Class-10 Data entry'!C290="","",UPPER('Class-10 Data entry'!C290))</f>
        <v/>
      </c>
      <c r="D288" s="5" t="str">
        <f>IF('Class-10 Data entry'!D290="","",'Class-10 Data entry'!D290)</f>
        <v/>
      </c>
      <c r="E288" s="5" t="str">
        <f>IF('Class-10 Data entry'!E290="","",'Class-10 Data entry'!E290)</f>
        <v/>
      </c>
      <c r="F288" s="5" t="str">
        <f>IF('Class-10 Data entry'!F290:H290="","",ROUNDUP(AVERAGE('Class-10 Data entry'!F290:H290)*45%,0))</f>
        <v/>
      </c>
      <c r="G288" s="5" t="str">
        <f>IF('Class-10 Data entry'!J290="","",ROUNDUP('Class-10 Data entry'!K290*25%,0))</f>
        <v/>
      </c>
      <c r="H288" s="5" t="str">
        <f t="shared" si="12"/>
        <v/>
      </c>
      <c r="I288" s="5" t="str">
        <f t="shared" si="13"/>
        <v/>
      </c>
      <c r="J288" s="53" t="str">
        <f t="shared" si="14"/>
        <v/>
      </c>
      <c r="Z288" s="15">
        <f>IFERROR(IF($D$4="","",IF($D$4='Class-10 Report'!$H$6,ROUNDUP('Class-10 Data entry'!L290,0),IF($D$4='Class-10 Report'!$I$6,ROUNDUP('Class-10 Data entry'!M290,0),IF($D$4='Class-10 Report'!$J$6,ROUNDUP('Class-10 Data entry'!N290,0),IF($D$4='Class-10 Report'!$K$6,ROUNDUP('Class-10 Data entry'!O290,0),IF($D$4='Class-10 Report'!$M$6,ROUNDUP('Class-10 Data entry'!Q290,0),"")))))),"")</f>
        <v>0</v>
      </c>
      <c r="AA288" s="15">
        <f>IFERROR(IF($D$4="","",IF($D$4='Class-10 Report'!$H$6,ROUNDUP('Class-10 Data entry'!R290,0),IF($D$4='Class-10 Report'!$I$6,ROUNDUP('Class-10 Data entry'!S290,0),IF($D$4='Class-10 Report'!$J$6,ROUNDUP('Class-10 Data entry'!T290,0),IF($D$4='Class-10 Report'!$K$6,ROUNDUP('Class-10 Data entry'!U290,0),IF($D$4='Class-10 Report'!$M$6,ROUNDUP('Class-10 Data entry'!W290,0),"")))))),"")</f>
        <v>0</v>
      </c>
    </row>
    <row r="289" spans="1:27" ht="15.75">
      <c r="A289" s="5" t="str">
        <f>IF('Class-10 Data entry'!A291="","",IF('Class-10 Data entry'!A291=0,"",'Class-10 Data entry'!A291))</f>
        <v/>
      </c>
      <c r="B289" s="5" t="str">
        <f>IF('Class-10 Data entry'!B291="","",'Class-10 Data entry'!B291)</f>
        <v/>
      </c>
      <c r="C289" s="45" t="str">
        <f>IF('Class-10 Data entry'!C291="","",UPPER('Class-10 Data entry'!C291))</f>
        <v/>
      </c>
      <c r="D289" s="5" t="str">
        <f>IF('Class-10 Data entry'!D291="","",'Class-10 Data entry'!D291)</f>
        <v/>
      </c>
      <c r="E289" s="5" t="str">
        <f>IF('Class-10 Data entry'!E291="","",'Class-10 Data entry'!E291)</f>
        <v/>
      </c>
      <c r="F289" s="5" t="str">
        <f>IF('Class-10 Data entry'!F291:H291="","",ROUNDUP(AVERAGE('Class-10 Data entry'!F291:H291)*45%,0))</f>
        <v/>
      </c>
      <c r="G289" s="5" t="str">
        <f>IF('Class-10 Data entry'!J291="","",ROUNDUP('Class-10 Data entry'!K291*25%,0))</f>
        <v/>
      </c>
      <c r="H289" s="5" t="str">
        <f t="shared" si="12"/>
        <v/>
      </c>
      <c r="I289" s="5" t="str">
        <f t="shared" si="13"/>
        <v/>
      </c>
      <c r="J289" s="53" t="str">
        <f t="shared" si="14"/>
        <v/>
      </c>
      <c r="Z289" s="15">
        <f>IFERROR(IF($D$4="","",IF($D$4='Class-10 Report'!$H$6,ROUNDUP('Class-10 Data entry'!L291,0),IF($D$4='Class-10 Report'!$I$6,ROUNDUP('Class-10 Data entry'!M291,0),IF($D$4='Class-10 Report'!$J$6,ROUNDUP('Class-10 Data entry'!N291,0),IF($D$4='Class-10 Report'!$K$6,ROUNDUP('Class-10 Data entry'!O291,0),IF($D$4='Class-10 Report'!$M$6,ROUNDUP('Class-10 Data entry'!Q291,0),"")))))),"")</f>
        <v>0</v>
      </c>
      <c r="AA289" s="15">
        <f>IFERROR(IF($D$4="","",IF($D$4='Class-10 Report'!$H$6,ROUNDUP('Class-10 Data entry'!R291,0),IF($D$4='Class-10 Report'!$I$6,ROUNDUP('Class-10 Data entry'!S291,0),IF($D$4='Class-10 Report'!$J$6,ROUNDUP('Class-10 Data entry'!T291,0),IF($D$4='Class-10 Report'!$K$6,ROUNDUP('Class-10 Data entry'!U291,0),IF($D$4='Class-10 Report'!$M$6,ROUNDUP('Class-10 Data entry'!W291,0),"")))))),"")</f>
        <v>0</v>
      </c>
    </row>
    <row r="290" spans="1:27" ht="15.75">
      <c r="A290" s="5" t="str">
        <f>IF('Class-10 Data entry'!A292="","",IF('Class-10 Data entry'!A292=0,"",'Class-10 Data entry'!A292))</f>
        <v/>
      </c>
      <c r="B290" s="5" t="str">
        <f>IF('Class-10 Data entry'!B292="","",'Class-10 Data entry'!B292)</f>
        <v/>
      </c>
      <c r="C290" s="45" t="str">
        <f>IF('Class-10 Data entry'!C292="","",UPPER('Class-10 Data entry'!C292))</f>
        <v/>
      </c>
      <c r="D290" s="5" t="str">
        <f>IF('Class-10 Data entry'!D292="","",'Class-10 Data entry'!D292)</f>
        <v/>
      </c>
      <c r="E290" s="5" t="str">
        <f>IF('Class-10 Data entry'!E292="","",'Class-10 Data entry'!E292)</f>
        <v/>
      </c>
      <c r="F290" s="5" t="str">
        <f>IF('Class-10 Data entry'!F292:H292="","",ROUNDUP(AVERAGE('Class-10 Data entry'!F292:H292)*45%,0))</f>
        <v/>
      </c>
      <c r="G290" s="5" t="str">
        <f>IF('Class-10 Data entry'!J292="","",ROUNDUP('Class-10 Data entry'!K292*25%,0))</f>
        <v/>
      </c>
      <c r="H290" s="5" t="str">
        <f t="shared" si="12"/>
        <v/>
      </c>
      <c r="I290" s="5" t="str">
        <f t="shared" si="13"/>
        <v/>
      </c>
      <c r="J290" s="53" t="str">
        <f t="shared" si="14"/>
        <v/>
      </c>
      <c r="Z290" s="15">
        <f>IFERROR(IF($D$4="","",IF($D$4='Class-10 Report'!$H$6,ROUNDUP('Class-10 Data entry'!L292,0),IF($D$4='Class-10 Report'!$I$6,ROUNDUP('Class-10 Data entry'!M292,0),IF($D$4='Class-10 Report'!$J$6,ROUNDUP('Class-10 Data entry'!N292,0),IF($D$4='Class-10 Report'!$K$6,ROUNDUP('Class-10 Data entry'!O292,0),IF($D$4='Class-10 Report'!$M$6,ROUNDUP('Class-10 Data entry'!Q292,0),"")))))),"")</f>
        <v>0</v>
      </c>
      <c r="AA290" s="15">
        <f>IFERROR(IF($D$4="","",IF($D$4='Class-10 Report'!$H$6,ROUNDUP('Class-10 Data entry'!R292,0),IF($D$4='Class-10 Report'!$I$6,ROUNDUP('Class-10 Data entry'!S292,0),IF($D$4='Class-10 Report'!$J$6,ROUNDUP('Class-10 Data entry'!T292,0),IF($D$4='Class-10 Report'!$K$6,ROUNDUP('Class-10 Data entry'!U292,0),IF($D$4='Class-10 Report'!$M$6,ROUNDUP('Class-10 Data entry'!W292,0),"")))))),"")</f>
        <v>0</v>
      </c>
    </row>
    <row r="291" spans="1:27" ht="15.75">
      <c r="A291" s="5" t="str">
        <f>IF('Class-10 Data entry'!A293="","",IF('Class-10 Data entry'!A293=0,"",'Class-10 Data entry'!A293))</f>
        <v/>
      </c>
      <c r="B291" s="5" t="str">
        <f>IF('Class-10 Data entry'!B293="","",'Class-10 Data entry'!B293)</f>
        <v/>
      </c>
      <c r="C291" s="45" t="str">
        <f>IF('Class-10 Data entry'!C293="","",UPPER('Class-10 Data entry'!C293))</f>
        <v/>
      </c>
      <c r="D291" s="5" t="str">
        <f>IF('Class-10 Data entry'!D293="","",'Class-10 Data entry'!D293)</f>
        <v/>
      </c>
      <c r="E291" s="5" t="str">
        <f>IF('Class-10 Data entry'!E293="","",'Class-10 Data entry'!E293)</f>
        <v/>
      </c>
      <c r="F291" s="5" t="str">
        <f>IF('Class-10 Data entry'!F293:H293="","",ROUNDUP(AVERAGE('Class-10 Data entry'!F293:H293)*45%,0))</f>
        <v/>
      </c>
      <c r="G291" s="5" t="str">
        <f>IF('Class-10 Data entry'!J293="","",ROUNDUP('Class-10 Data entry'!K293*25%,0))</f>
        <v/>
      </c>
      <c r="H291" s="5" t="str">
        <f t="shared" si="12"/>
        <v/>
      </c>
      <c r="I291" s="5" t="str">
        <f t="shared" si="13"/>
        <v/>
      </c>
      <c r="J291" s="53" t="str">
        <f t="shared" si="14"/>
        <v/>
      </c>
      <c r="Z291" s="15">
        <f>IFERROR(IF($D$4="","",IF($D$4='Class-10 Report'!$H$6,ROUNDUP('Class-10 Data entry'!L293,0),IF($D$4='Class-10 Report'!$I$6,ROUNDUP('Class-10 Data entry'!M293,0),IF($D$4='Class-10 Report'!$J$6,ROUNDUP('Class-10 Data entry'!N293,0),IF($D$4='Class-10 Report'!$K$6,ROUNDUP('Class-10 Data entry'!O293,0),IF($D$4='Class-10 Report'!$M$6,ROUNDUP('Class-10 Data entry'!Q293,0),"")))))),"")</f>
        <v>0</v>
      </c>
      <c r="AA291" s="15">
        <f>IFERROR(IF($D$4="","",IF($D$4='Class-10 Report'!$H$6,ROUNDUP('Class-10 Data entry'!R293,0),IF($D$4='Class-10 Report'!$I$6,ROUNDUP('Class-10 Data entry'!S293,0),IF($D$4='Class-10 Report'!$J$6,ROUNDUP('Class-10 Data entry'!T293,0),IF($D$4='Class-10 Report'!$K$6,ROUNDUP('Class-10 Data entry'!U293,0),IF($D$4='Class-10 Report'!$M$6,ROUNDUP('Class-10 Data entry'!W293,0),"")))))),"")</f>
        <v>0</v>
      </c>
    </row>
    <row r="292" spans="1:27" ht="15.75">
      <c r="A292" s="5" t="str">
        <f>IF('Class-10 Data entry'!A294="","",IF('Class-10 Data entry'!A294=0,"",'Class-10 Data entry'!A294))</f>
        <v/>
      </c>
      <c r="B292" s="5" t="str">
        <f>IF('Class-10 Data entry'!B294="","",'Class-10 Data entry'!B294)</f>
        <v/>
      </c>
      <c r="C292" s="45" t="str">
        <f>IF('Class-10 Data entry'!C294="","",UPPER('Class-10 Data entry'!C294))</f>
        <v/>
      </c>
      <c r="D292" s="5" t="str">
        <f>IF('Class-10 Data entry'!D294="","",'Class-10 Data entry'!D294)</f>
        <v/>
      </c>
      <c r="E292" s="5" t="str">
        <f>IF('Class-10 Data entry'!E294="","",'Class-10 Data entry'!E294)</f>
        <v/>
      </c>
      <c r="F292" s="5" t="str">
        <f>IF('Class-10 Data entry'!F294:H294="","",ROUNDUP(AVERAGE('Class-10 Data entry'!F294:H294)*45%,0))</f>
        <v/>
      </c>
      <c r="G292" s="5" t="str">
        <f>IF('Class-10 Data entry'!J294="","",ROUNDUP('Class-10 Data entry'!K294*25%,0))</f>
        <v/>
      </c>
      <c r="H292" s="5" t="str">
        <f t="shared" si="12"/>
        <v/>
      </c>
      <c r="I292" s="5" t="str">
        <f t="shared" si="13"/>
        <v/>
      </c>
      <c r="J292" s="53" t="str">
        <f t="shared" si="14"/>
        <v/>
      </c>
      <c r="Z292" s="15">
        <f>IFERROR(IF($D$4="","",IF($D$4='Class-10 Report'!$H$6,ROUNDUP('Class-10 Data entry'!L294,0),IF($D$4='Class-10 Report'!$I$6,ROUNDUP('Class-10 Data entry'!M294,0),IF($D$4='Class-10 Report'!$J$6,ROUNDUP('Class-10 Data entry'!N294,0),IF($D$4='Class-10 Report'!$K$6,ROUNDUP('Class-10 Data entry'!O294,0),IF($D$4='Class-10 Report'!$M$6,ROUNDUP('Class-10 Data entry'!Q294,0),"")))))),"")</f>
        <v>0</v>
      </c>
      <c r="AA292" s="15">
        <f>IFERROR(IF($D$4="","",IF($D$4='Class-10 Report'!$H$6,ROUNDUP('Class-10 Data entry'!R294,0),IF($D$4='Class-10 Report'!$I$6,ROUNDUP('Class-10 Data entry'!S294,0),IF($D$4='Class-10 Report'!$J$6,ROUNDUP('Class-10 Data entry'!T294,0),IF($D$4='Class-10 Report'!$K$6,ROUNDUP('Class-10 Data entry'!U294,0),IF($D$4='Class-10 Report'!$M$6,ROUNDUP('Class-10 Data entry'!W294,0),"")))))),"")</f>
        <v>0</v>
      </c>
    </row>
    <row r="293" spans="1:27" ht="15.75">
      <c r="A293" s="5" t="str">
        <f>IF('Class-10 Data entry'!A295="","",IF('Class-10 Data entry'!A295=0,"",'Class-10 Data entry'!A295))</f>
        <v/>
      </c>
      <c r="B293" s="5" t="str">
        <f>IF('Class-10 Data entry'!B295="","",'Class-10 Data entry'!B295)</f>
        <v/>
      </c>
      <c r="C293" s="45" t="str">
        <f>IF('Class-10 Data entry'!C295="","",UPPER('Class-10 Data entry'!C295))</f>
        <v/>
      </c>
      <c r="D293" s="5" t="str">
        <f>IF('Class-10 Data entry'!D295="","",'Class-10 Data entry'!D295)</f>
        <v/>
      </c>
      <c r="E293" s="5" t="str">
        <f>IF('Class-10 Data entry'!E295="","",'Class-10 Data entry'!E295)</f>
        <v/>
      </c>
      <c r="F293" s="5" t="str">
        <f>IF('Class-10 Data entry'!F295:H295="","",ROUNDUP(AVERAGE('Class-10 Data entry'!F295:H295)*45%,0))</f>
        <v/>
      </c>
      <c r="G293" s="5" t="str">
        <f>IF('Class-10 Data entry'!J295="","",ROUNDUP('Class-10 Data entry'!K295*25%,0))</f>
        <v/>
      </c>
      <c r="H293" s="5" t="str">
        <f t="shared" si="12"/>
        <v/>
      </c>
      <c r="I293" s="5" t="str">
        <f t="shared" si="13"/>
        <v/>
      </c>
      <c r="J293" s="53" t="str">
        <f t="shared" si="14"/>
        <v/>
      </c>
      <c r="Z293" s="15">
        <f>IFERROR(IF($D$4="","",IF($D$4='Class-10 Report'!$H$6,ROUNDUP('Class-10 Data entry'!L295,0),IF($D$4='Class-10 Report'!$I$6,ROUNDUP('Class-10 Data entry'!M295,0),IF($D$4='Class-10 Report'!$J$6,ROUNDUP('Class-10 Data entry'!N295,0),IF($D$4='Class-10 Report'!$K$6,ROUNDUP('Class-10 Data entry'!O295,0),IF($D$4='Class-10 Report'!$M$6,ROUNDUP('Class-10 Data entry'!Q295,0),"")))))),"")</f>
        <v>0</v>
      </c>
      <c r="AA293" s="15">
        <f>IFERROR(IF($D$4="","",IF($D$4='Class-10 Report'!$H$6,ROUNDUP('Class-10 Data entry'!R295,0),IF($D$4='Class-10 Report'!$I$6,ROUNDUP('Class-10 Data entry'!S295,0),IF($D$4='Class-10 Report'!$J$6,ROUNDUP('Class-10 Data entry'!T295,0),IF($D$4='Class-10 Report'!$K$6,ROUNDUP('Class-10 Data entry'!U295,0),IF($D$4='Class-10 Report'!$M$6,ROUNDUP('Class-10 Data entry'!W295,0),"")))))),"")</f>
        <v>0</v>
      </c>
    </row>
    <row r="294" spans="1:27" ht="15.75">
      <c r="A294" s="5" t="str">
        <f>IF('Class-10 Data entry'!A296="","",IF('Class-10 Data entry'!A296=0,"",'Class-10 Data entry'!A296))</f>
        <v/>
      </c>
      <c r="B294" s="5" t="str">
        <f>IF('Class-10 Data entry'!B296="","",'Class-10 Data entry'!B296)</f>
        <v/>
      </c>
      <c r="C294" s="45" t="str">
        <f>IF('Class-10 Data entry'!C296="","",UPPER('Class-10 Data entry'!C296))</f>
        <v/>
      </c>
      <c r="D294" s="5" t="str">
        <f>IF('Class-10 Data entry'!D296="","",'Class-10 Data entry'!D296)</f>
        <v/>
      </c>
      <c r="E294" s="5" t="str">
        <f>IF('Class-10 Data entry'!E296="","",'Class-10 Data entry'!E296)</f>
        <v/>
      </c>
      <c r="F294" s="5" t="str">
        <f>IF('Class-10 Data entry'!F296:H296="","",ROUNDUP(AVERAGE('Class-10 Data entry'!F296:H296)*45%,0))</f>
        <v/>
      </c>
      <c r="G294" s="5" t="str">
        <f>IF('Class-10 Data entry'!J296="","",ROUNDUP('Class-10 Data entry'!K296*25%,0))</f>
        <v/>
      </c>
      <c r="H294" s="5" t="str">
        <f t="shared" si="12"/>
        <v/>
      </c>
      <c r="I294" s="5" t="str">
        <f t="shared" si="13"/>
        <v/>
      </c>
      <c r="J294" s="53" t="str">
        <f t="shared" si="14"/>
        <v/>
      </c>
      <c r="Z294" s="15">
        <f>IFERROR(IF($D$4="","",IF($D$4='Class-10 Report'!$H$6,ROUNDUP('Class-10 Data entry'!L296,0),IF($D$4='Class-10 Report'!$I$6,ROUNDUP('Class-10 Data entry'!M296,0),IF($D$4='Class-10 Report'!$J$6,ROUNDUP('Class-10 Data entry'!N296,0),IF($D$4='Class-10 Report'!$K$6,ROUNDUP('Class-10 Data entry'!O296,0),IF($D$4='Class-10 Report'!$M$6,ROUNDUP('Class-10 Data entry'!Q296,0),"")))))),"")</f>
        <v>0</v>
      </c>
      <c r="AA294" s="15">
        <f>IFERROR(IF($D$4="","",IF($D$4='Class-10 Report'!$H$6,ROUNDUP('Class-10 Data entry'!R296,0),IF($D$4='Class-10 Report'!$I$6,ROUNDUP('Class-10 Data entry'!S296,0),IF($D$4='Class-10 Report'!$J$6,ROUNDUP('Class-10 Data entry'!T296,0),IF($D$4='Class-10 Report'!$K$6,ROUNDUP('Class-10 Data entry'!U296,0),IF($D$4='Class-10 Report'!$M$6,ROUNDUP('Class-10 Data entry'!W296,0),"")))))),"")</f>
        <v>0</v>
      </c>
    </row>
    <row r="295" spans="1:27" ht="15.75">
      <c r="A295" s="5" t="str">
        <f>IF('Class-10 Data entry'!A297="","",IF('Class-10 Data entry'!A297=0,"",'Class-10 Data entry'!A297))</f>
        <v/>
      </c>
      <c r="B295" s="5" t="str">
        <f>IF('Class-10 Data entry'!B297="","",'Class-10 Data entry'!B297)</f>
        <v/>
      </c>
      <c r="C295" s="45" t="str">
        <f>IF('Class-10 Data entry'!C297="","",UPPER('Class-10 Data entry'!C297))</f>
        <v/>
      </c>
      <c r="D295" s="5" t="str">
        <f>IF('Class-10 Data entry'!D297="","",'Class-10 Data entry'!D297)</f>
        <v/>
      </c>
      <c r="E295" s="5" t="str">
        <f>IF('Class-10 Data entry'!E297="","",'Class-10 Data entry'!E297)</f>
        <v/>
      </c>
      <c r="F295" s="5" t="str">
        <f>IF('Class-10 Data entry'!F297:H297="","",ROUNDUP(AVERAGE('Class-10 Data entry'!F297:H297)*45%,0))</f>
        <v/>
      </c>
      <c r="G295" s="5" t="str">
        <f>IF('Class-10 Data entry'!J297="","",ROUNDUP('Class-10 Data entry'!K297*25%,0))</f>
        <v/>
      </c>
      <c r="H295" s="5" t="str">
        <f t="shared" si="12"/>
        <v/>
      </c>
      <c r="I295" s="5" t="str">
        <f t="shared" si="13"/>
        <v/>
      </c>
      <c r="J295" s="53" t="str">
        <f t="shared" si="14"/>
        <v/>
      </c>
      <c r="Z295" s="15">
        <f>IFERROR(IF($D$4="","",IF($D$4='Class-10 Report'!$H$6,ROUNDUP('Class-10 Data entry'!L297,0),IF($D$4='Class-10 Report'!$I$6,ROUNDUP('Class-10 Data entry'!M297,0),IF($D$4='Class-10 Report'!$J$6,ROUNDUP('Class-10 Data entry'!N297,0),IF($D$4='Class-10 Report'!$K$6,ROUNDUP('Class-10 Data entry'!O297,0),IF($D$4='Class-10 Report'!$M$6,ROUNDUP('Class-10 Data entry'!Q297,0),"")))))),"")</f>
        <v>0</v>
      </c>
      <c r="AA295" s="15">
        <f>IFERROR(IF($D$4="","",IF($D$4='Class-10 Report'!$H$6,ROUNDUP('Class-10 Data entry'!R297,0),IF($D$4='Class-10 Report'!$I$6,ROUNDUP('Class-10 Data entry'!S297,0),IF($D$4='Class-10 Report'!$J$6,ROUNDUP('Class-10 Data entry'!T297,0),IF($D$4='Class-10 Report'!$K$6,ROUNDUP('Class-10 Data entry'!U297,0),IF($D$4='Class-10 Report'!$M$6,ROUNDUP('Class-10 Data entry'!W297,0),"")))))),"")</f>
        <v>0</v>
      </c>
    </row>
    <row r="296" spans="1:27" ht="15.75">
      <c r="A296" s="5" t="str">
        <f>IF('Class-10 Data entry'!A298="","",IF('Class-10 Data entry'!A298=0,"",'Class-10 Data entry'!A298))</f>
        <v/>
      </c>
      <c r="B296" s="5" t="str">
        <f>IF('Class-10 Data entry'!B298="","",'Class-10 Data entry'!B298)</f>
        <v/>
      </c>
      <c r="C296" s="45" t="str">
        <f>IF('Class-10 Data entry'!C298="","",UPPER('Class-10 Data entry'!C298))</f>
        <v/>
      </c>
      <c r="D296" s="5" t="str">
        <f>IF('Class-10 Data entry'!D298="","",'Class-10 Data entry'!D298)</f>
        <v/>
      </c>
      <c r="E296" s="5" t="str">
        <f>IF('Class-10 Data entry'!E298="","",'Class-10 Data entry'!E298)</f>
        <v/>
      </c>
      <c r="F296" s="5" t="str">
        <f>IF('Class-10 Data entry'!F298:H298="","",ROUNDUP(AVERAGE('Class-10 Data entry'!F298:H298)*45%,0))</f>
        <v/>
      </c>
      <c r="G296" s="5" t="str">
        <f>IF('Class-10 Data entry'!J298="","",ROUNDUP('Class-10 Data entry'!K298*25%,0))</f>
        <v/>
      </c>
      <c r="H296" s="5" t="str">
        <f t="shared" si="12"/>
        <v/>
      </c>
      <c r="I296" s="5" t="str">
        <f t="shared" si="13"/>
        <v/>
      </c>
      <c r="J296" s="53" t="str">
        <f t="shared" si="14"/>
        <v/>
      </c>
      <c r="Z296" s="15">
        <f>IFERROR(IF($D$4="","",IF($D$4='Class-10 Report'!$H$6,ROUNDUP('Class-10 Data entry'!L298,0),IF($D$4='Class-10 Report'!$I$6,ROUNDUP('Class-10 Data entry'!M298,0),IF($D$4='Class-10 Report'!$J$6,ROUNDUP('Class-10 Data entry'!N298,0),IF($D$4='Class-10 Report'!$K$6,ROUNDUP('Class-10 Data entry'!O298,0),IF($D$4='Class-10 Report'!$M$6,ROUNDUP('Class-10 Data entry'!Q298,0),"")))))),"")</f>
        <v>0</v>
      </c>
      <c r="AA296" s="15">
        <f>IFERROR(IF($D$4="","",IF($D$4='Class-10 Report'!$H$6,ROUNDUP('Class-10 Data entry'!R298,0),IF($D$4='Class-10 Report'!$I$6,ROUNDUP('Class-10 Data entry'!S298,0),IF($D$4='Class-10 Report'!$J$6,ROUNDUP('Class-10 Data entry'!T298,0),IF($D$4='Class-10 Report'!$K$6,ROUNDUP('Class-10 Data entry'!U298,0),IF($D$4='Class-10 Report'!$M$6,ROUNDUP('Class-10 Data entry'!W298,0),"")))))),"")</f>
        <v>0</v>
      </c>
    </row>
    <row r="297" spans="1:27" ht="15.75">
      <c r="A297" s="5" t="str">
        <f>IF('Class-10 Data entry'!A299="","",IF('Class-10 Data entry'!A299=0,"",'Class-10 Data entry'!A299))</f>
        <v/>
      </c>
      <c r="B297" s="5" t="str">
        <f>IF('Class-10 Data entry'!B299="","",'Class-10 Data entry'!B299)</f>
        <v/>
      </c>
      <c r="C297" s="45" t="str">
        <f>IF('Class-10 Data entry'!C299="","",UPPER('Class-10 Data entry'!C299))</f>
        <v/>
      </c>
      <c r="D297" s="5" t="str">
        <f>IF('Class-10 Data entry'!D299="","",'Class-10 Data entry'!D299)</f>
        <v/>
      </c>
      <c r="E297" s="5" t="str">
        <f>IF('Class-10 Data entry'!E299="","",'Class-10 Data entry'!E299)</f>
        <v/>
      </c>
      <c r="F297" s="5" t="str">
        <f>IF('Class-10 Data entry'!F299:H299="","",ROUNDUP(AVERAGE('Class-10 Data entry'!F299:H299)*45%,0))</f>
        <v/>
      </c>
      <c r="G297" s="5" t="str">
        <f>IF('Class-10 Data entry'!J299="","",ROUNDUP('Class-10 Data entry'!K299*25%,0))</f>
        <v/>
      </c>
      <c r="H297" s="5" t="str">
        <f t="shared" si="12"/>
        <v/>
      </c>
      <c r="I297" s="5" t="str">
        <f t="shared" si="13"/>
        <v/>
      </c>
      <c r="J297" s="53" t="str">
        <f t="shared" si="14"/>
        <v/>
      </c>
      <c r="Z297" s="15">
        <f>IFERROR(IF($D$4="","",IF($D$4='Class-10 Report'!$H$6,ROUNDUP('Class-10 Data entry'!L299,0),IF($D$4='Class-10 Report'!$I$6,ROUNDUP('Class-10 Data entry'!M299,0),IF($D$4='Class-10 Report'!$J$6,ROUNDUP('Class-10 Data entry'!N299,0),IF($D$4='Class-10 Report'!$K$6,ROUNDUP('Class-10 Data entry'!O299,0),IF($D$4='Class-10 Report'!$M$6,ROUNDUP('Class-10 Data entry'!Q299,0),"")))))),"")</f>
        <v>0</v>
      </c>
      <c r="AA297" s="15">
        <f>IFERROR(IF($D$4="","",IF($D$4='Class-10 Report'!$H$6,ROUNDUP('Class-10 Data entry'!R299,0),IF($D$4='Class-10 Report'!$I$6,ROUNDUP('Class-10 Data entry'!S299,0),IF($D$4='Class-10 Report'!$J$6,ROUNDUP('Class-10 Data entry'!T299,0),IF($D$4='Class-10 Report'!$K$6,ROUNDUP('Class-10 Data entry'!U299,0),IF($D$4='Class-10 Report'!$M$6,ROUNDUP('Class-10 Data entry'!W299,0),"")))))),"")</f>
        <v>0</v>
      </c>
    </row>
    <row r="298" spans="1:27" ht="15.75">
      <c r="A298" s="5" t="str">
        <f>IF('Class-10 Data entry'!A300="","",IF('Class-10 Data entry'!A300=0,"",'Class-10 Data entry'!A300))</f>
        <v/>
      </c>
      <c r="B298" s="5" t="str">
        <f>IF('Class-10 Data entry'!B300="","",'Class-10 Data entry'!B300)</f>
        <v/>
      </c>
      <c r="C298" s="45" t="str">
        <f>IF('Class-10 Data entry'!C300="","",UPPER('Class-10 Data entry'!C300))</f>
        <v/>
      </c>
      <c r="D298" s="5" t="str">
        <f>IF('Class-10 Data entry'!D300="","",'Class-10 Data entry'!D300)</f>
        <v/>
      </c>
      <c r="E298" s="5" t="str">
        <f>IF('Class-10 Data entry'!E300="","",'Class-10 Data entry'!E300)</f>
        <v/>
      </c>
      <c r="F298" s="5" t="str">
        <f>IF('Class-10 Data entry'!F300:H300="","",ROUNDUP(AVERAGE('Class-10 Data entry'!F300:H300)*45%,0))</f>
        <v/>
      </c>
      <c r="G298" s="5" t="str">
        <f>IF('Class-10 Data entry'!J300="","",ROUNDUP('Class-10 Data entry'!K300*25%,0))</f>
        <v/>
      </c>
      <c r="H298" s="5" t="str">
        <f t="shared" si="12"/>
        <v/>
      </c>
      <c r="I298" s="5" t="str">
        <f t="shared" si="13"/>
        <v/>
      </c>
      <c r="J298" s="53" t="str">
        <f t="shared" si="14"/>
        <v/>
      </c>
      <c r="Z298" s="15">
        <f>IFERROR(IF($D$4="","",IF($D$4='Class-10 Report'!$H$6,ROUNDUP('Class-10 Data entry'!L300,0),IF($D$4='Class-10 Report'!$I$6,ROUNDUP('Class-10 Data entry'!M300,0),IF($D$4='Class-10 Report'!$J$6,ROUNDUP('Class-10 Data entry'!N300,0),IF($D$4='Class-10 Report'!$K$6,ROUNDUP('Class-10 Data entry'!O300,0),IF($D$4='Class-10 Report'!$M$6,ROUNDUP('Class-10 Data entry'!Q300,0),"")))))),"")</f>
        <v>0</v>
      </c>
      <c r="AA298" s="15">
        <f>IFERROR(IF($D$4="","",IF($D$4='Class-10 Report'!$H$6,ROUNDUP('Class-10 Data entry'!R300,0),IF($D$4='Class-10 Report'!$I$6,ROUNDUP('Class-10 Data entry'!S300,0),IF($D$4='Class-10 Report'!$J$6,ROUNDUP('Class-10 Data entry'!T300,0),IF($D$4='Class-10 Report'!$K$6,ROUNDUP('Class-10 Data entry'!U300,0),IF($D$4='Class-10 Report'!$M$6,ROUNDUP('Class-10 Data entry'!W300,0),"")))))),"")</f>
        <v>0</v>
      </c>
    </row>
    <row r="299" spans="1:27" ht="15.75">
      <c r="A299" s="5" t="str">
        <f>IF('Class-10 Data entry'!A301="","",IF('Class-10 Data entry'!A301=0,"",'Class-10 Data entry'!A301))</f>
        <v/>
      </c>
      <c r="B299" s="5" t="str">
        <f>IF('Class-10 Data entry'!B301="","",'Class-10 Data entry'!B301)</f>
        <v/>
      </c>
      <c r="C299" s="45" t="str">
        <f>IF('Class-10 Data entry'!C301="","",UPPER('Class-10 Data entry'!C301))</f>
        <v/>
      </c>
      <c r="D299" s="5" t="str">
        <f>IF('Class-10 Data entry'!D301="","",'Class-10 Data entry'!D301)</f>
        <v/>
      </c>
      <c r="E299" s="5" t="str">
        <f>IF('Class-10 Data entry'!E301="","",'Class-10 Data entry'!E301)</f>
        <v/>
      </c>
      <c r="F299" s="5" t="str">
        <f>IF('Class-10 Data entry'!F301:H301="","",ROUNDUP(AVERAGE('Class-10 Data entry'!F301:H301)*45%,0))</f>
        <v/>
      </c>
      <c r="G299" s="5" t="str">
        <f>IF('Class-10 Data entry'!J301="","",ROUNDUP('Class-10 Data entry'!K301*25%,0))</f>
        <v/>
      </c>
      <c r="H299" s="5" t="str">
        <f t="shared" si="12"/>
        <v/>
      </c>
      <c r="I299" s="5" t="str">
        <f t="shared" si="13"/>
        <v/>
      </c>
      <c r="J299" s="53" t="str">
        <f t="shared" si="14"/>
        <v/>
      </c>
      <c r="Z299" s="15">
        <f>IFERROR(IF($D$4="","",IF($D$4='Class-10 Report'!$H$6,ROUNDUP('Class-10 Data entry'!L301,0),IF($D$4='Class-10 Report'!$I$6,ROUNDUP('Class-10 Data entry'!M301,0),IF($D$4='Class-10 Report'!$J$6,ROUNDUP('Class-10 Data entry'!N301,0),IF($D$4='Class-10 Report'!$K$6,ROUNDUP('Class-10 Data entry'!O301,0),IF($D$4='Class-10 Report'!$M$6,ROUNDUP('Class-10 Data entry'!Q301,0),"")))))),"")</f>
        <v>0</v>
      </c>
      <c r="AA299" s="15">
        <f>IFERROR(IF($D$4="","",IF($D$4='Class-10 Report'!$H$6,ROUNDUP('Class-10 Data entry'!R301,0),IF($D$4='Class-10 Report'!$I$6,ROUNDUP('Class-10 Data entry'!S301,0),IF($D$4='Class-10 Report'!$J$6,ROUNDUP('Class-10 Data entry'!T301,0),IF($D$4='Class-10 Report'!$K$6,ROUNDUP('Class-10 Data entry'!U301,0),IF($D$4='Class-10 Report'!$M$6,ROUNDUP('Class-10 Data entry'!W301,0),"")))))),"")</f>
        <v>0</v>
      </c>
    </row>
    <row r="300" spans="1:27" ht="15.75">
      <c r="A300" s="5" t="str">
        <f>IF('Class-10 Data entry'!A302="","",IF('Class-10 Data entry'!A302=0,"",'Class-10 Data entry'!A302))</f>
        <v/>
      </c>
      <c r="B300" s="5" t="str">
        <f>IF('Class-10 Data entry'!B302="","",'Class-10 Data entry'!B302)</f>
        <v/>
      </c>
      <c r="C300" s="45" t="str">
        <f>IF('Class-10 Data entry'!C302="","",UPPER('Class-10 Data entry'!C302))</f>
        <v/>
      </c>
      <c r="D300" s="5" t="str">
        <f>IF('Class-10 Data entry'!D302="","",'Class-10 Data entry'!D302)</f>
        <v/>
      </c>
      <c r="E300" s="5" t="str">
        <f>IF('Class-10 Data entry'!E302="","",'Class-10 Data entry'!E302)</f>
        <v/>
      </c>
      <c r="F300" s="5" t="str">
        <f>IF('Class-10 Data entry'!F302:H302="","",ROUNDUP(AVERAGE('Class-10 Data entry'!F302:H302)*45%,0))</f>
        <v/>
      </c>
      <c r="G300" s="5" t="str">
        <f>IF('Class-10 Data entry'!J302="","",ROUNDUP('Class-10 Data entry'!K302*25%,0))</f>
        <v/>
      </c>
      <c r="H300" s="5" t="str">
        <f t="shared" si="12"/>
        <v/>
      </c>
      <c r="I300" s="5" t="str">
        <f t="shared" si="13"/>
        <v/>
      </c>
      <c r="J300" s="53" t="str">
        <f t="shared" si="14"/>
        <v/>
      </c>
      <c r="Z300" s="15">
        <f>IFERROR(IF($D$4="","",IF($D$4='Class-10 Report'!$H$6,ROUNDUP('Class-10 Data entry'!L302,0),IF($D$4='Class-10 Report'!$I$6,ROUNDUP('Class-10 Data entry'!M302,0),IF($D$4='Class-10 Report'!$J$6,ROUNDUP('Class-10 Data entry'!N302,0),IF($D$4='Class-10 Report'!$K$6,ROUNDUP('Class-10 Data entry'!O302,0),IF($D$4='Class-10 Report'!$M$6,ROUNDUP('Class-10 Data entry'!Q302,0),"")))))),"")</f>
        <v>0</v>
      </c>
      <c r="AA300" s="15">
        <f>IFERROR(IF($D$4="","",IF($D$4='Class-10 Report'!$H$6,ROUNDUP('Class-10 Data entry'!R302,0),IF($D$4='Class-10 Report'!$I$6,ROUNDUP('Class-10 Data entry'!S302,0),IF($D$4='Class-10 Report'!$J$6,ROUNDUP('Class-10 Data entry'!T302,0),IF($D$4='Class-10 Report'!$K$6,ROUNDUP('Class-10 Data entry'!U302,0),IF($D$4='Class-10 Report'!$M$6,ROUNDUP('Class-10 Data entry'!W302,0),"")))))),"")</f>
        <v>0</v>
      </c>
    </row>
    <row r="301" spans="1:27" ht="15.75">
      <c r="A301" s="5" t="str">
        <f>IF('Class-10 Data entry'!A303="","",IF('Class-10 Data entry'!A303=0,"",'Class-10 Data entry'!A303))</f>
        <v/>
      </c>
      <c r="B301" s="5" t="str">
        <f>IF('Class-10 Data entry'!B303="","",'Class-10 Data entry'!B303)</f>
        <v/>
      </c>
      <c r="C301" s="45" t="str">
        <f>IF('Class-10 Data entry'!C303="","",UPPER('Class-10 Data entry'!C303))</f>
        <v/>
      </c>
      <c r="D301" s="5" t="str">
        <f>IF('Class-10 Data entry'!D303="","",'Class-10 Data entry'!D303)</f>
        <v/>
      </c>
      <c r="E301" s="5" t="str">
        <f>IF('Class-10 Data entry'!E303="","",'Class-10 Data entry'!E303)</f>
        <v/>
      </c>
      <c r="F301" s="5" t="str">
        <f>IF('Class-10 Data entry'!F303:H303="","",ROUNDUP(AVERAGE('Class-10 Data entry'!F303:H303)*45%,0))</f>
        <v/>
      </c>
      <c r="G301" s="5" t="str">
        <f>IF('Class-10 Data entry'!J303="","",ROUNDUP('Class-10 Data entry'!K303*25%,0))</f>
        <v/>
      </c>
      <c r="H301" s="5" t="str">
        <f t="shared" si="12"/>
        <v/>
      </c>
      <c r="I301" s="5" t="str">
        <f t="shared" si="13"/>
        <v/>
      </c>
      <c r="J301" s="53" t="str">
        <f t="shared" si="14"/>
        <v/>
      </c>
      <c r="Z301" s="15">
        <f>IFERROR(IF($D$4="","",IF($D$4='Class-10 Report'!$H$6,ROUNDUP('Class-10 Data entry'!L303,0),IF($D$4='Class-10 Report'!$I$6,ROUNDUP('Class-10 Data entry'!M303,0),IF($D$4='Class-10 Report'!$J$6,ROUNDUP('Class-10 Data entry'!N303,0),IF($D$4='Class-10 Report'!$K$6,ROUNDUP('Class-10 Data entry'!O303,0),IF($D$4='Class-10 Report'!$M$6,ROUNDUP('Class-10 Data entry'!Q303,0),"")))))),"")</f>
        <v>0</v>
      </c>
      <c r="AA301" s="15">
        <f>IFERROR(IF($D$4="","",IF($D$4='Class-10 Report'!$H$6,ROUNDUP('Class-10 Data entry'!R303,0),IF($D$4='Class-10 Report'!$I$6,ROUNDUP('Class-10 Data entry'!S303,0),IF($D$4='Class-10 Report'!$J$6,ROUNDUP('Class-10 Data entry'!T303,0),IF($D$4='Class-10 Report'!$K$6,ROUNDUP('Class-10 Data entry'!U303,0),IF($D$4='Class-10 Report'!$M$6,ROUNDUP('Class-10 Data entry'!W303,0),"")))))),"")</f>
        <v>0</v>
      </c>
    </row>
    <row r="302" spans="1:27" ht="15.75">
      <c r="A302" s="5" t="str">
        <f>IF('Class-10 Data entry'!A304="","",IF('Class-10 Data entry'!A304=0,"",'Class-10 Data entry'!A304))</f>
        <v/>
      </c>
      <c r="B302" s="5" t="str">
        <f>IF('Class-10 Data entry'!B304="","",'Class-10 Data entry'!B304)</f>
        <v/>
      </c>
      <c r="C302" s="45" t="str">
        <f>IF('Class-10 Data entry'!C304="","",UPPER('Class-10 Data entry'!C304))</f>
        <v/>
      </c>
      <c r="D302" s="5" t="str">
        <f>IF('Class-10 Data entry'!D304="","",'Class-10 Data entry'!D304)</f>
        <v/>
      </c>
      <c r="E302" s="5" t="str">
        <f>IF('Class-10 Data entry'!E304="","",'Class-10 Data entry'!E304)</f>
        <v/>
      </c>
      <c r="F302" s="5" t="str">
        <f>IF('Class-10 Data entry'!F304:H304="","",ROUNDUP(AVERAGE('Class-10 Data entry'!F304:H304)*45%,0))</f>
        <v/>
      </c>
      <c r="G302" s="5" t="str">
        <f>IF('Class-10 Data entry'!J304="","",ROUNDUP('Class-10 Data entry'!K304*25%,0))</f>
        <v/>
      </c>
      <c r="H302" s="5" t="str">
        <f t="shared" si="12"/>
        <v/>
      </c>
      <c r="I302" s="5" t="str">
        <f t="shared" si="13"/>
        <v/>
      </c>
      <c r="J302" s="53" t="str">
        <f t="shared" si="14"/>
        <v/>
      </c>
      <c r="Z302" s="15">
        <f>IFERROR(IF($D$4="","",IF($D$4='Class-10 Report'!$H$6,ROUNDUP('Class-10 Data entry'!L304,0),IF($D$4='Class-10 Report'!$I$6,ROUNDUP('Class-10 Data entry'!M304,0),IF($D$4='Class-10 Report'!$J$6,ROUNDUP('Class-10 Data entry'!N304,0),IF($D$4='Class-10 Report'!$K$6,ROUNDUP('Class-10 Data entry'!O304,0),IF($D$4='Class-10 Report'!$M$6,ROUNDUP('Class-10 Data entry'!Q304,0),"")))))),"")</f>
        <v>0</v>
      </c>
      <c r="AA302" s="15">
        <f>IFERROR(IF($D$4="","",IF($D$4='Class-10 Report'!$H$6,ROUNDUP('Class-10 Data entry'!R304,0),IF($D$4='Class-10 Report'!$I$6,ROUNDUP('Class-10 Data entry'!S304,0),IF($D$4='Class-10 Report'!$J$6,ROUNDUP('Class-10 Data entry'!T304,0),IF($D$4='Class-10 Report'!$K$6,ROUNDUP('Class-10 Data entry'!U304,0),IF($D$4='Class-10 Report'!$M$6,ROUNDUP('Class-10 Data entry'!W304,0),"")))))),"")</f>
        <v>0</v>
      </c>
    </row>
    <row r="303" spans="1:27" ht="15.75">
      <c r="A303" s="5" t="str">
        <f>IF('Class-10 Data entry'!A305="","",IF('Class-10 Data entry'!A305=0,"",'Class-10 Data entry'!A305))</f>
        <v/>
      </c>
      <c r="B303" s="5" t="str">
        <f>IF('Class-10 Data entry'!B305="","",'Class-10 Data entry'!B305)</f>
        <v/>
      </c>
      <c r="C303" s="45" t="str">
        <f>IF('Class-10 Data entry'!C305="","",UPPER('Class-10 Data entry'!C305))</f>
        <v/>
      </c>
      <c r="D303" s="5" t="str">
        <f>IF('Class-10 Data entry'!D305="","",'Class-10 Data entry'!D305)</f>
        <v/>
      </c>
      <c r="E303" s="5" t="str">
        <f>IF('Class-10 Data entry'!E305="","",'Class-10 Data entry'!E305)</f>
        <v/>
      </c>
      <c r="F303" s="5" t="str">
        <f>IF('Class-10 Data entry'!F305:H305="","",ROUNDUP(AVERAGE('Class-10 Data entry'!F305:H305)*45%,0))</f>
        <v/>
      </c>
      <c r="G303" s="5" t="str">
        <f>IF('Class-10 Data entry'!J305="","",ROUNDUP('Class-10 Data entry'!K305*25%,0))</f>
        <v/>
      </c>
      <c r="H303" s="5" t="str">
        <f t="shared" si="12"/>
        <v/>
      </c>
      <c r="I303" s="5" t="str">
        <f t="shared" si="13"/>
        <v/>
      </c>
      <c r="J303" s="53" t="str">
        <f t="shared" si="14"/>
        <v/>
      </c>
      <c r="Z303" s="15">
        <f>IFERROR(IF($D$4="","",IF($D$4='Class-10 Report'!$H$6,ROUNDUP('Class-10 Data entry'!L305,0),IF($D$4='Class-10 Report'!$I$6,ROUNDUP('Class-10 Data entry'!M305,0),IF($D$4='Class-10 Report'!$J$6,ROUNDUP('Class-10 Data entry'!N305,0),IF($D$4='Class-10 Report'!$K$6,ROUNDUP('Class-10 Data entry'!O305,0),IF($D$4='Class-10 Report'!$M$6,ROUNDUP('Class-10 Data entry'!Q305,0),"")))))),"")</f>
        <v>0</v>
      </c>
      <c r="AA303" s="15">
        <f>IFERROR(IF($D$4="","",IF($D$4='Class-10 Report'!$H$6,ROUNDUP('Class-10 Data entry'!R305,0),IF($D$4='Class-10 Report'!$I$6,ROUNDUP('Class-10 Data entry'!S305,0),IF($D$4='Class-10 Report'!$J$6,ROUNDUP('Class-10 Data entry'!T305,0),IF($D$4='Class-10 Report'!$K$6,ROUNDUP('Class-10 Data entry'!U305,0),IF($D$4='Class-10 Report'!$M$6,ROUNDUP('Class-10 Data entry'!W305,0),"")))))),"")</f>
        <v>0</v>
      </c>
    </row>
    <row r="304" spans="1:27" ht="15.75">
      <c r="A304" s="5" t="str">
        <f>IF('Class-10 Data entry'!A306="","",IF('Class-10 Data entry'!A306=0,"",'Class-10 Data entry'!A306))</f>
        <v/>
      </c>
      <c r="B304" s="5" t="str">
        <f>IF('Class-10 Data entry'!B306="","",'Class-10 Data entry'!B306)</f>
        <v/>
      </c>
      <c r="C304" s="45" t="str">
        <f>IF('Class-10 Data entry'!C306="","",UPPER('Class-10 Data entry'!C306))</f>
        <v/>
      </c>
      <c r="D304" s="5" t="str">
        <f>IF('Class-10 Data entry'!D306="","",'Class-10 Data entry'!D306)</f>
        <v/>
      </c>
      <c r="E304" s="5" t="str">
        <f>IF('Class-10 Data entry'!E306="","",'Class-10 Data entry'!E306)</f>
        <v/>
      </c>
      <c r="F304" s="5" t="str">
        <f>IF('Class-10 Data entry'!F306:H306="","",ROUNDUP(AVERAGE('Class-10 Data entry'!F306:H306)*45%,0))</f>
        <v/>
      </c>
      <c r="G304" s="5" t="str">
        <f>IF('Class-10 Data entry'!J306="","",ROUNDUP('Class-10 Data entry'!K306*25%,0))</f>
        <v/>
      </c>
      <c r="H304" s="5" t="str">
        <f t="shared" si="12"/>
        <v/>
      </c>
      <c r="I304" s="5" t="str">
        <f t="shared" si="13"/>
        <v/>
      </c>
      <c r="J304" s="53" t="str">
        <f t="shared" si="14"/>
        <v/>
      </c>
      <c r="Z304" s="15">
        <f>IFERROR(IF($D$4="","",IF($D$4='Class-10 Report'!$H$6,ROUNDUP('Class-10 Data entry'!L306,0),IF($D$4='Class-10 Report'!$I$6,ROUNDUP('Class-10 Data entry'!M306,0),IF($D$4='Class-10 Report'!$J$6,ROUNDUP('Class-10 Data entry'!N306,0),IF($D$4='Class-10 Report'!$K$6,ROUNDUP('Class-10 Data entry'!O306,0),IF($D$4='Class-10 Report'!$M$6,ROUNDUP('Class-10 Data entry'!Q306,0),"")))))),"")</f>
        <v>0</v>
      </c>
      <c r="AA304" s="15">
        <f>IFERROR(IF($D$4="","",IF($D$4='Class-10 Report'!$H$6,ROUNDUP('Class-10 Data entry'!R306,0),IF($D$4='Class-10 Report'!$I$6,ROUNDUP('Class-10 Data entry'!S306,0),IF($D$4='Class-10 Report'!$J$6,ROUNDUP('Class-10 Data entry'!T306,0),IF($D$4='Class-10 Report'!$K$6,ROUNDUP('Class-10 Data entry'!U306,0),IF($D$4='Class-10 Report'!$M$6,ROUNDUP('Class-10 Data entry'!W306,0),"")))))),"")</f>
        <v>0</v>
      </c>
    </row>
    <row r="305" spans="1:27" ht="15.75">
      <c r="A305" s="5" t="str">
        <f>IF('Class-10 Data entry'!A307="","",IF('Class-10 Data entry'!A307=0,"",'Class-10 Data entry'!A307))</f>
        <v/>
      </c>
      <c r="B305" s="5" t="str">
        <f>IF('Class-10 Data entry'!B307="","",'Class-10 Data entry'!B307)</f>
        <v/>
      </c>
      <c r="C305" s="45" t="str">
        <f>IF('Class-10 Data entry'!C307="","",UPPER('Class-10 Data entry'!C307))</f>
        <v/>
      </c>
      <c r="D305" s="5" t="str">
        <f>IF('Class-10 Data entry'!D307="","",'Class-10 Data entry'!D307)</f>
        <v/>
      </c>
      <c r="E305" s="5" t="str">
        <f>IF('Class-10 Data entry'!E307="","",'Class-10 Data entry'!E307)</f>
        <v/>
      </c>
      <c r="F305" s="5" t="str">
        <f>IF('Class-10 Data entry'!F307:H307="","",ROUNDUP(AVERAGE('Class-10 Data entry'!F307:H307)*45%,0))</f>
        <v/>
      </c>
      <c r="G305" s="5" t="str">
        <f>IF('Class-10 Data entry'!J307="","",ROUNDUP('Class-10 Data entry'!K307*25%,0))</f>
        <v/>
      </c>
      <c r="H305" s="5" t="str">
        <f t="shared" si="12"/>
        <v/>
      </c>
      <c r="I305" s="5" t="str">
        <f t="shared" si="13"/>
        <v/>
      </c>
      <c r="J305" s="53" t="str">
        <f t="shared" si="14"/>
        <v/>
      </c>
      <c r="Z305" s="15">
        <f>IFERROR(IF($D$4="","",IF($D$4='Class-10 Report'!$H$6,ROUNDUP('Class-10 Data entry'!L307,0),IF($D$4='Class-10 Report'!$I$6,ROUNDUP('Class-10 Data entry'!M307,0),IF($D$4='Class-10 Report'!$J$6,ROUNDUP('Class-10 Data entry'!N307,0),IF($D$4='Class-10 Report'!$K$6,ROUNDUP('Class-10 Data entry'!O307,0),IF($D$4='Class-10 Report'!$M$6,ROUNDUP('Class-10 Data entry'!Q307,0),"")))))),"")</f>
        <v>0</v>
      </c>
      <c r="AA305" s="15">
        <f>IFERROR(IF($D$4="","",IF($D$4='Class-10 Report'!$H$6,ROUNDUP('Class-10 Data entry'!R307,0),IF($D$4='Class-10 Report'!$I$6,ROUNDUP('Class-10 Data entry'!S307,0),IF($D$4='Class-10 Report'!$J$6,ROUNDUP('Class-10 Data entry'!T307,0),IF($D$4='Class-10 Report'!$K$6,ROUNDUP('Class-10 Data entry'!U307,0),IF($D$4='Class-10 Report'!$M$6,ROUNDUP('Class-10 Data entry'!W307,0),"")))))),"")</f>
        <v>0</v>
      </c>
    </row>
    <row r="306" spans="1:27" ht="15.75">
      <c r="A306" s="5" t="str">
        <f>IF('Class-10 Data entry'!A308="","",IF('Class-10 Data entry'!A308=0,"",'Class-10 Data entry'!A308))</f>
        <v/>
      </c>
      <c r="B306" s="5" t="str">
        <f>IF('Class-10 Data entry'!B308="","",'Class-10 Data entry'!B308)</f>
        <v/>
      </c>
      <c r="C306" s="45" t="str">
        <f>IF('Class-10 Data entry'!C308="","",UPPER('Class-10 Data entry'!C308))</f>
        <v/>
      </c>
      <c r="D306" s="5" t="str">
        <f>IF('Class-10 Data entry'!D308="","",'Class-10 Data entry'!D308)</f>
        <v/>
      </c>
      <c r="E306" s="5" t="str">
        <f>IF('Class-10 Data entry'!E308="","",'Class-10 Data entry'!E308)</f>
        <v/>
      </c>
      <c r="F306" s="5" t="str">
        <f>IF('Class-10 Data entry'!F308:H308="","",ROUNDUP(AVERAGE('Class-10 Data entry'!F308:H308)*45%,0))</f>
        <v/>
      </c>
      <c r="G306" s="5" t="str">
        <f>IF('Class-10 Data entry'!J308="","",ROUNDUP('Class-10 Data entry'!K308*25%,0))</f>
        <v/>
      </c>
      <c r="H306" s="5" t="str">
        <f t="shared" si="12"/>
        <v/>
      </c>
      <c r="I306" s="5" t="str">
        <f t="shared" si="13"/>
        <v/>
      </c>
      <c r="J306" s="53" t="str">
        <f t="shared" si="14"/>
        <v/>
      </c>
      <c r="Z306" s="15">
        <f>IFERROR(IF($D$4="","",IF($D$4='Class-10 Report'!$H$6,ROUNDUP('Class-10 Data entry'!L308,0),IF($D$4='Class-10 Report'!$I$6,ROUNDUP('Class-10 Data entry'!M308,0),IF($D$4='Class-10 Report'!$J$6,ROUNDUP('Class-10 Data entry'!N308,0),IF($D$4='Class-10 Report'!$K$6,ROUNDUP('Class-10 Data entry'!O308,0),IF($D$4='Class-10 Report'!$M$6,ROUNDUP('Class-10 Data entry'!Q308,0),"")))))),"")</f>
        <v>0</v>
      </c>
      <c r="AA306" s="15">
        <f>IFERROR(IF($D$4="","",IF($D$4='Class-10 Report'!$H$6,ROUNDUP('Class-10 Data entry'!R308,0),IF($D$4='Class-10 Report'!$I$6,ROUNDUP('Class-10 Data entry'!S308,0),IF($D$4='Class-10 Report'!$J$6,ROUNDUP('Class-10 Data entry'!T308,0),IF($D$4='Class-10 Report'!$K$6,ROUNDUP('Class-10 Data entry'!U308,0),IF($D$4='Class-10 Report'!$M$6,ROUNDUP('Class-10 Data entry'!W308,0),"")))))),"")</f>
        <v>0</v>
      </c>
    </row>
    <row r="307" spans="1:27" ht="15.75">
      <c r="A307" s="5" t="str">
        <f>IF('Class-10 Data entry'!A309="","",IF('Class-10 Data entry'!A309=0,"",'Class-10 Data entry'!A309))</f>
        <v/>
      </c>
      <c r="B307" s="5" t="str">
        <f>IF('Class-10 Data entry'!B309="","",'Class-10 Data entry'!B309)</f>
        <v/>
      </c>
      <c r="C307" s="45" t="str">
        <f>IF('Class-10 Data entry'!C309="","",UPPER('Class-10 Data entry'!C309))</f>
        <v/>
      </c>
      <c r="D307" s="5" t="str">
        <f>IF('Class-10 Data entry'!D309="","",'Class-10 Data entry'!D309)</f>
        <v/>
      </c>
      <c r="E307" s="5" t="str">
        <f>IF('Class-10 Data entry'!E309="","",'Class-10 Data entry'!E309)</f>
        <v/>
      </c>
      <c r="F307" s="5" t="str">
        <f>IF('Class-10 Data entry'!F309:H309="","",ROUNDUP(AVERAGE('Class-10 Data entry'!F309:H309)*45%,0))</f>
        <v/>
      </c>
      <c r="G307" s="5" t="str">
        <f>IF('Class-10 Data entry'!J309="","",ROUNDUP('Class-10 Data entry'!K309*25%,0))</f>
        <v/>
      </c>
      <c r="H307" s="5" t="str">
        <f t="shared" si="12"/>
        <v/>
      </c>
      <c r="I307" s="5" t="str">
        <f t="shared" si="13"/>
        <v/>
      </c>
      <c r="J307" s="53" t="str">
        <f t="shared" si="14"/>
        <v/>
      </c>
      <c r="Z307" s="15">
        <f>IFERROR(IF($D$4="","",IF($D$4='Class-10 Report'!$H$6,ROUNDUP('Class-10 Data entry'!L309,0),IF($D$4='Class-10 Report'!$I$6,ROUNDUP('Class-10 Data entry'!M309,0),IF($D$4='Class-10 Report'!$J$6,ROUNDUP('Class-10 Data entry'!N309,0),IF($D$4='Class-10 Report'!$K$6,ROUNDUP('Class-10 Data entry'!O309,0),IF($D$4='Class-10 Report'!$M$6,ROUNDUP('Class-10 Data entry'!Q309,0),"")))))),"")</f>
        <v>0</v>
      </c>
      <c r="AA307" s="15">
        <f>IFERROR(IF($D$4="","",IF($D$4='Class-10 Report'!$H$6,ROUNDUP('Class-10 Data entry'!R309,0),IF($D$4='Class-10 Report'!$I$6,ROUNDUP('Class-10 Data entry'!S309,0),IF($D$4='Class-10 Report'!$J$6,ROUNDUP('Class-10 Data entry'!T309,0),IF($D$4='Class-10 Report'!$K$6,ROUNDUP('Class-10 Data entry'!U309,0),IF($D$4='Class-10 Report'!$M$6,ROUNDUP('Class-10 Data entry'!W309,0),"")))))),"")</f>
        <v>0</v>
      </c>
    </row>
    <row r="308" spans="1:27" ht="15.75">
      <c r="A308" s="5" t="str">
        <f>IF('Class-10 Data entry'!A310="","",IF('Class-10 Data entry'!A310=0,"",'Class-10 Data entry'!A310))</f>
        <v/>
      </c>
      <c r="B308" s="5" t="str">
        <f>IF('Class-10 Data entry'!B310="","",'Class-10 Data entry'!B310)</f>
        <v/>
      </c>
      <c r="C308" s="45" t="str">
        <f>IF('Class-10 Data entry'!C310="","",UPPER('Class-10 Data entry'!C310))</f>
        <v/>
      </c>
      <c r="D308" s="5" t="str">
        <f>IF('Class-10 Data entry'!D310="","",'Class-10 Data entry'!D310)</f>
        <v/>
      </c>
      <c r="E308" s="5" t="str">
        <f>IF('Class-10 Data entry'!E310="","",'Class-10 Data entry'!E310)</f>
        <v/>
      </c>
      <c r="F308" s="5" t="str">
        <f>IF('Class-10 Data entry'!F310:H310="","",ROUNDUP(AVERAGE('Class-10 Data entry'!F310:H310)*45%,0))</f>
        <v/>
      </c>
      <c r="G308" s="5" t="str">
        <f>IF('Class-10 Data entry'!J310="","",ROUNDUP('Class-10 Data entry'!K310*25%,0))</f>
        <v/>
      </c>
      <c r="H308" s="5" t="str">
        <f t="shared" si="12"/>
        <v/>
      </c>
      <c r="I308" s="5" t="str">
        <f t="shared" si="13"/>
        <v/>
      </c>
      <c r="J308" s="53" t="str">
        <f t="shared" si="14"/>
        <v/>
      </c>
      <c r="Z308" s="15">
        <f>IFERROR(IF($D$4="","",IF($D$4='Class-10 Report'!$H$6,ROUNDUP('Class-10 Data entry'!L310,0),IF($D$4='Class-10 Report'!$I$6,ROUNDUP('Class-10 Data entry'!M310,0),IF($D$4='Class-10 Report'!$J$6,ROUNDUP('Class-10 Data entry'!N310,0),IF($D$4='Class-10 Report'!$K$6,ROUNDUP('Class-10 Data entry'!O310,0),IF($D$4='Class-10 Report'!$M$6,ROUNDUP('Class-10 Data entry'!Q310,0),"")))))),"")</f>
        <v>0</v>
      </c>
      <c r="AA308" s="15">
        <f>IFERROR(IF($D$4="","",IF($D$4='Class-10 Report'!$H$6,ROUNDUP('Class-10 Data entry'!R310,0),IF($D$4='Class-10 Report'!$I$6,ROUNDUP('Class-10 Data entry'!S310,0),IF($D$4='Class-10 Report'!$J$6,ROUNDUP('Class-10 Data entry'!T310,0),IF($D$4='Class-10 Report'!$K$6,ROUNDUP('Class-10 Data entry'!U310,0),IF($D$4='Class-10 Report'!$M$6,ROUNDUP('Class-10 Data entry'!W310,0),"")))))),"")</f>
        <v>0</v>
      </c>
    </row>
    <row r="309" spans="1:27" ht="15.75">
      <c r="A309" s="5" t="str">
        <f>IF('Class-10 Data entry'!A311="","",IF('Class-10 Data entry'!A311=0,"",'Class-10 Data entry'!A311))</f>
        <v/>
      </c>
      <c r="B309" s="5" t="str">
        <f>IF('Class-10 Data entry'!B311="","",'Class-10 Data entry'!B311)</f>
        <v/>
      </c>
      <c r="C309" s="45" t="str">
        <f>IF('Class-10 Data entry'!C311="","",UPPER('Class-10 Data entry'!C311))</f>
        <v/>
      </c>
      <c r="D309" s="5" t="str">
        <f>IF('Class-10 Data entry'!D311="","",'Class-10 Data entry'!D311)</f>
        <v/>
      </c>
      <c r="E309" s="5" t="str">
        <f>IF('Class-10 Data entry'!E311="","",'Class-10 Data entry'!E311)</f>
        <v/>
      </c>
      <c r="F309" s="5" t="str">
        <f>IF('Class-10 Data entry'!F311:H311="","",ROUNDUP(AVERAGE('Class-10 Data entry'!F311:H311)*45%,0))</f>
        <v/>
      </c>
      <c r="G309" s="5" t="str">
        <f>IF('Class-10 Data entry'!J311="","",ROUNDUP('Class-10 Data entry'!K311*25%,0))</f>
        <v/>
      </c>
      <c r="H309" s="5" t="str">
        <f t="shared" si="12"/>
        <v/>
      </c>
      <c r="I309" s="5" t="str">
        <f t="shared" si="13"/>
        <v/>
      </c>
      <c r="J309" s="53" t="str">
        <f t="shared" si="14"/>
        <v/>
      </c>
      <c r="Z309" s="15">
        <f>IFERROR(IF($D$4="","",IF($D$4='Class-10 Report'!$H$6,ROUNDUP('Class-10 Data entry'!L311,0),IF($D$4='Class-10 Report'!$I$6,ROUNDUP('Class-10 Data entry'!M311,0),IF($D$4='Class-10 Report'!$J$6,ROUNDUP('Class-10 Data entry'!N311,0),IF($D$4='Class-10 Report'!$K$6,ROUNDUP('Class-10 Data entry'!O311,0),IF($D$4='Class-10 Report'!$M$6,ROUNDUP('Class-10 Data entry'!Q311,0),"")))))),"")</f>
        <v>0</v>
      </c>
      <c r="AA309" s="15">
        <f>IFERROR(IF($D$4="","",IF($D$4='Class-10 Report'!$H$6,ROUNDUP('Class-10 Data entry'!R311,0),IF($D$4='Class-10 Report'!$I$6,ROUNDUP('Class-10 Data entry'!S311,0),IF($D$4='Class-10 Report'!$J$6,ROUNDUP('Class-10 Data entry'!T311,0),IF($D$4='Class-10 Report'!$K$6,ROUNDUP('Class-10 Data entry'!U311,0),IF($D$4='Class-10 Report'!$M$6,ROUNDUP('Class-10 Data entry'!W311,0),"")))))),"")</f>
        <v>0</v>
      </c>
    </row>
    <row r="310" spans="1:27" ht="15.75">
      <c r="A310" s="5" t="str">
        <f>IF('Class-10 Data entry'!A312="","",IF('Class-10 Data entry'!A312=0,"",'Class-10 Data entry'!A312))</f>
        <v/>
      </c>
      <c r="B310" s="5" t="str">
        <f>IF('Class-10 Data entry'!B312="","",'Class-10 Data entry'!B312)</f>
        <v/>
      </c>
      <c r="C310" s="45" t="str">
        <f>IF('Class-10 Data entry'!C312="","",UPPER('Class-10 Data entry'!C312))</f>
        <v/>
      </c>
      <c r="D310" s="5" t="str">
        <f>IF('Class-10 Data entry'!D312="","",'Class-10 Data entry'!D312)</f>
        <v/>
      </c>
      <c r="E310" s="5" t="str">
        <f>IF('Class-10 Data entry'!E312="","",'Class-10 Data entry'!E312)</f>
        <v/>
      </c>
      <c r="F310" s="5" t="str">
        <f>IF('Class-10 Data entry'!F312:H312="","",ROUNDUP(AVERAGE('Class-10 Data entry'!F312:H312)*45%,0))</f>
        <v/>
      </c>
      <c r="G310" s="5" t="str">
        <f>IF('Class-10 Data entry'!J312="","",ROUNDUP('Class-10 Data entry'!K312*25%,0))</f>
        <v/>
      </c>
      <c r="H310" s="5" t="str">
        <f t="shared" si="12"/>
        <v/>
      </c>
      <c r="I310" s="5" t="str">
        <f t="shared" si="13"/>
        <v/>
      </c>
      <c r="J310" s="53" t="str">
        <f t="shared" si="14"/>
        <v/>
      </c>
      <c r="Z310" s="15">
        <f>IFERROR(IF($D$4="","",IF($D$4='Class-10 Report'!$H$6,ROUNDUP('Class-10 Data entry'!L312,0),IF($D$4='Class-10 Report'!$I$6,ROUNDUP('Class-10 Data entry'!M312,0),IF($D$4='Class-10 Report'!$J$6,ROUNDUP('Class-10 Data entry'!N312,0),IF($D$4='Class-10 Report'!$K$6,ROUNDUP('Class-10 Data entry'!O312,0),IF($D$4='Class-10 Report'!$M$6,ROUNDUP('Class-10 Data entry'!Q312,0),"")))))),"")</f>
        <v>0</v>
      </c>
      <c r="AA310" s="15">
        <f>IFERROR(IF($D$4="","",IF($D$4='Class-10 Report'!$H$6,ROUNDUP('Class-10 Data entry'!R312,0),IF($D$4='Class-10 Report'!$I$6,ROUNDUP('Class-10 Data entry'!S312,0),IF($D$4='Class-10 Report'!$J$6,ROUNDUP('Class-10 Data entry'!T312,0),IF($D$4='Class-10 Report'!$K$6,ROUNDUP('Class-10 Data entry'!U312,0),IF($D$4='Class-10 Report'!$M$6,ROUNDUP('Class-10 Data entry'!W312,0),"")))))),"")</f>
        <v>0</v>
      </c>
    </row>
    <row r="311" spans="1:27" ht="15.75">
      <c r="A311" s="5" t="str">
        <f>IF('Class-10 Data entry'!A313="","",IF('Class-10 Data entry'!A313=0,"",'Class-10 Data entry'!A313))</f>
        <v/>
      </c>
      <c r="B311" s="5" t="str">
        <f>IF('Class-10 Data entry'!B313="","",'Class-10 Data entry'!B313)</f>
        <v/>
      </c>
      <c r="C311" s="45" t="str">
        <f>IF('Class-10 Data entry'!C313="","",UPPER('Class-10 Data entry'!C313))</f>
        <v/>
      </c>
      <c r="D311" s="5" t="str">
        <f>IF('Class-10 Data entry'!D313="","",'Class-10 Data entry'!D313)</f>
        <v/>
      </c>
      <c r="E311" s="5" t="str">
        <f>IF('Class-10 Data entry'!E313="","",'Class-10 Data entry'!E313)</f>
        <v/>
      </c>
      <c r="F311" s="5" t="str">
        <f>IF('Class-10 Data entry'!F313:H313="","",ROUNDUP(AVERAGE('Class-10 Data entry'!F313:H313)*45%,0))</f>
        <v/>
      </c>
      <c r="G311" s="5" t="str">
        <f>IF('Class-10 Data entry'!J313="","",ROUNDUP('Class-10 Data entry'!K313*25%,0))</f>
        <v/>
      </c>
      <c r="H311" s="5" t="str">
        <f t="shared" si="12"/>
        <v/>
      </c>
      <c r="I311" s="5" t="str">
        <f t="shared" si="13"/>
        <v/>
      </c>
      <c r="J311" s="53" t="str">
        <f t="shared" si="14"/>
        <v/>
      </c>
      <c r="Z311" s="15">
        <f>IFERROR(IF($D$4="","",IF($D$4='Class-10 Report'!$H$6,ROUNDUP('Class-10 Data entry'!L313,0),IF($D$4='Class-10 Report'!$I$6,ROUNDUP('Class-10 Data entry'!M313,0),IF($D$4='Class-10 Report'!$J$6,ROUNDUP('Class-10 Data entry'!N313,0),IF($D$4='Class-10 Report'!$K$6,ROUNDUP('Class-10 Data entry'!O313,0),IF($D$4='Class-10 Report'!$M$6,ROUNDUP('Class-10 Data entry'!Q313,0),"")))))),"")</f>
        <v>0</v>
      </c>
      <c r="AA311" s="15">
        <f>IFERROR(IF($D$4="","",IF($D$4='Class-10 Report'!$H$6,ROUNDUP('Class-10 Data entry'!R313,0),IF($D$4='Class-10 Report'!$I$6,ROUNDUP('Class-10 Data entry'!S313,0),IF($D$4='Class-10 Report'!$J$6,ROUNDUP('Class-10 Data entry'!T313,0),IF($D$4='Class-10 Report'!$K$6,ROUNDUP('Class-10 Data entry'!U313,0),IF($D$4='Class-10 Report'!$M$6,ROUNDUP('Class-10 Data entry'!W313,0),"")))))),"")</f>
        <v>0</v>
      </c>
    </row>
    <row r="312" spans="1:27" ht="15.75">
      <c r="A312" s="5" t="str">
        <f>IF('Class-10 Data entry'!A314="","",IF('Class-10 Data entry'!A314=0,"",'Class-10 Data entry'!A314))</f>
        <v/>
      </c>
      <c r="B312" s="5" t="str">
        <f>IF('Class-10 Data entry'!B314="","",'Class-10 Data entry'!B314)</f>
        <v/>
      </c>
      <c r="C312" s="45" t="str">
        <f>IF('Class-10 Data entry'!C314="","",UPPER('Class-10 Data entry'!C314))</f>
        <v/>
      </c>
      <c r="D312" s="5" t="str">
        <f>IF('Class-10 Data entry'!D314="","",'Class-10 Data entry'!D314)</f>
        <v/>
      </c>
      <c r="E312" s="5" t="str">
        <f>IF('Class-10 Data entry'!E314="","",'Class-10 Data entry'!E314)</f>
        <v/>
      </c>
      <c r="F312" s="5" t="str">
        <f>IF('Class-10 Data entry'!F314:H314="","",ROUNDUP(AVERAGE('Class-10 Data entry'!F314:H314)*45%,0))</f>
        <v/>
      </c>
      <c r="G312" s="5" t="str">
        <f>IF('Class-10 Data entry'!J314="","",ROUNDUP('Class-10 Data entry'!K314*25%,0))</f>
        <v/>
      </c>
      <c r="H312" s="5" t="str">
        <f t="shared" si="12"/>
        <v/>
      </c>
      <c r="I312" s="5" t="str">
        <f t="shared" si="13"/>
        <v/>
      </c>
      <c r="J312" s="53" t="str">
        <f t="shared" si="14"/>
        <v/>
      </c>
      <c r="Z312" s="15">
        <f>IFERROR(IF($D$4="","",IF($D$4='Class-10 Report'!$H$6,ROUNDUP('Class-10 Data entry'!L314,0),IF($D$4='Class-10 Report'!$I$6,ROUNDUP('Class-10 Data entry'!M314,0),IF($D$4='Class-10 Report'!$J$6,ROUNDUP('Class-10 Data entry'!N314,0),IF($D$4='Class-10 Report'!$K$6,ROUNDUP('Class-10 Data entry'!O314,0),IF($D$4='Class-10 Report'!$M$6,ROUNDUP('Class-10 Data entry'!Q314,0),"")))))),"")</f>
        <v>0</v>
      </c>
      <c r="AA312" s="15">
        <f>IFERROR(IF($D$4="","",IF($D$4='Class-10 Report'!$H$6,ROUNDUP('Class-10 Data entry'!R314,0),IF($D$4='Class-10 Report'!$I$6,ROUNDUP('Class-10 Data entry'!S314,0),IF($D$4='Class-10 Report'!$J$6,ROUNDUP('Class-10 Data entry'!T314,0),IF($D$4='Class-10 Report'!$K$6,ROUNDUP('Class-10 Data entry'!U314,0),IF($D$4='Class-10 Report'!$M$6,ROUNDUP('Class-10 Data entry'!W314,0),"")))))),"")</f>
        <v>0</v>
      </c>
    </row>
    <row r="313" spans="1:27" ht="15.75">
      <c r="A313" s="5" t="str">
        <f>IF('Class-10 Data entry'!A315="","",IF('Class-10 Data entry'!A315=0,"",'Class-10 Data entry'!A315))</f>
        <v/>
      </c>
      <c r="B313" s="5" t="str">
        <f>IF('Class-10 Data entry'!B315="","",'Class-10 Data entry'!B315)</f>
        <v/>
      </c>
      <c r="C313" s="45" t="str">
        <f>IF('Class-10 Data entry'!C315="","",UPPER('Class-10 Data entry'!C315))</f>
        <v/>
      </c>
      <c r="D313" s="5" t="str">
        <f>IF('Class-10 Data entry'!D315="","",'Class-10 Data entry'!D315)</f>
        <v/>
      </c>
      <c r="E313" s="5" t="str">
        <f>IF('Class-10 Data entry'!E315="","",'Class-10 Data entry'!E315)</f>
        <v/>
      </c>
      <c r="F313" s="5" t="str">
        <f>IF('Class-10 Data entry'!F315:H315="","",ROUNDUP(AVERAGE('Class-10 Data entry'!F315:H315)*45%,0))</f>
        <v/>
      </c>
      <c r="G313" s="5" t="str">
        <f>IF('Class-10 Data entry'!J315="","",ROUNDUP('Class-10 Data entry'!K315*25%,0))</f>
        <v/>
      </c>
      <c r="H313" s="5" t="str">
        <f t="shared" si="12"/>
        <v/>
      </c>
      <c r="I313" s="5" t="str">
        <f t="shared" si="13"/>
        <v/>
      </c>
      <c r="J313" s="53" t="str">
        <f t="shared" si="14"/>
        <v/>
      </c>
      <c r="Z313" s="15">
        <f>IFERROR(IF($D$4="","",IF($D$4='Class-10 Report'!$H$6,ROUNDUP('Class-10 Data entry'!L315,0),IF($D$4='Class-10 Report'!$I$6,ROUNDUP('Class-10 Data entry'!M315,0),IF($D$4='Class-10 Report'!$J$6,ROUNDUP('Class-10 Data entry'!N315,0),IF($D$4='Class-10 Report'!$K$6,ROUNDUP('Class-10 Data entry'!O315,0),IF($D$4='Class-10 Report'!$M$6,ROUNDUP('Class-10 Data entry'!Q315,0),"")))))),"")</f>
        <v>0</v>
      </c>
      <c r="AA313" s="15">
        <f>IFERROR(IF($D$4="","",IF($D$4='Class-10 Report'!$H$6,ROUNDUP('Class-10 Data entry'!R315,0),IF($D$4='Class-10 Report'!$I$6,ROUNDUP('Class-10 Data entry'!S315,0),IF($D$4='Class-10 Report'!$J$6,ROUNDUP('Class-10 Data entry'!T315,0),IF($D$4='Class-10 Report'!$K$6,ROUNDUP('Class-10 Data entry'!U315,0),IF($D$4='Class-10 Report'!$M$6,ROUNDUP('Class-10 Data entry'!W315,0),"")))))),"")</f>
        <v>0</v>
      </c>
    </row>
    <row r="314" spans="1:27" ht="15.75">
      <c r="A314" s="5" t="str">
        <f>IF('Class-10 Data entry'!A316="","",IF('Class-10 Data entry'!A316=0,"",'Class-10 Data entry'!A316))</f>
        <v/>
      </c>
      <c r="B314" s="5" t="str">
        <f>IF('Class-10 Data entry'!B316="","",'Class-10 Data entry'!B316)</f>
        <v/>
      </c>
      <c r="C314" s="45" t="str">
        <f>IF('Class-10 Data entry'!C316="","",UPPER('Class-10 Data entry'!C316))</f>
        <v/>
      </c>
      <c r="D314" s="5" t="str">
        <f>IF('Class-10 Data entry'!D316="","",'Class-10 Data entry'!D316)</f>
        <v/>
      </c>
      <c r="E314" s="5" t="str">
        <f>IF('Class-10 Data entry'!E316="","",'Class-10 Data entry'!E316)</f>
        <v/>
      </c>
      <c r="F314" s="5" t="str">
        <f>IF('Class-10 Data entry'!F316:H316="","",ROUNDUP(AVERAGE('Class-10 Data entry'!F316:H316)*45%,0))</f>
        <v/>
      </c>
      <c r="G314" s="5" t="str">
        <f>IF('Class-10 Data entry'!J316="","",ROUNDUP('Class-10 Data entry'!K316*25%,0))</f>
        <v/>
      </c>
      <c r="H314" s="5" t="str">
        <f t="shared" si="12"/>
        <v/>
      </c>
      <c r="I314" s="5" t="str">
        <f t="shared" si="13"/>
        <v/>
      </c>
      <c r="J314" s="53" t="str">
        <f t="shared" si="14"/>
        <v/>
      </c>
      <c r="Z314" s="15">
        <f>IFERROR(IF($D$4="","",IF($D$4='Class-10 Report'!$H$6,ROUNDUP('Class-10 Data entry'!L316,0),IF($D$4='Class-10 Report'!$I$6,ROUNDUP('Class-10 Data entry'!M316,0),IF($D$4='Class-10 Report'!$J$6,ROUNDUP('Class-10 Data entry'!N316,0),IF($D$4='Class-10 Report'!$K$6,ROUNDUP('Class-10 Data entry'!O316,0),IF($D$4='Class-10 Report'!$M$6,ROUNDUP('Class-10 Data entry'!Q316,0),"")))))),"")</f>
        <v>0</v>
      </c>
      <c r="AA314" s="15">
        <f>IFERROR(IF($D$4="","",IF($D$4='Class-10 Report'!$H$6,ROUNDUP('Class-10 Data entry'!R316,0),IF($D$4='Class-10 Report'!$I$6,ROUNDUP('Class-10 Data entry'!S316,0),IF($D$4='Class-10 Report'!$J$6,ROUNDUP('Class-10 Data entry'!T316,0),IF($D$4='Class-10 Report'!$K$6,ROUNDUP('Class-10 Data entry'!U316,0),IF($D$4='Class-10 Report'!$M$6,ROUNDUP('Class-10 Data entry'!W316,0),"")))))),"")</f>
        <v>0</v>
      </c>
    </row>
    <row r="315" spans="1:27" ht="15.75">
      <c r="A315" s="5" t="str">
        <f>IF('Class-10 Data entry'!A317="","",IF('Class-10 Data entry'!A317=0,"",'Class-10 Data entry'!A317))</f>
        <v/>
      </c>
      <c r="B315" s="5" t="str">
        <f>IF('Class-10 Data entry'!B317="","",'Class-10 Data entry'!B317)</f>
        <v/>
      </c>
      <c r="C315" s="45" t="str">
        <f>IF('Class-10 Data entry'!C317="","",UPPER('Class-10 Data entry'!C317))</f>
        <v/>
      </c>
      <c r="D315" s="5" t="str">
        <f>IF('Class-10 Data entry'!D317="","",'Class-10 Data entry'!D317)</f>
        <v/>
      </c>
      <c r="E315" s="5" t="str">
        <f>IF('Class-10 Data entry'!E317="","",'Class-10 Data entry'!E317)</f>
        <v/>
      </c>
      <c r="F315" s="5" t="str">
        <f>IF('Class-10 Data entry'!F317:H317="","",ROUNDUP(AVERAGE('Class-10 Data entry'!F317:H317)*45%,0))</f>
        <v/>
      </c>
      <c r="G315" s="5" t="str">
        <f>IF('Class-10 Data entry'!J317="","",ROUNDUP('Class-10 Data entry'!K317*25%,0))</f>
        <v/>
      </c>
      <c r="H315" s="5" t="str">
        <f t="shared" si="12"/>
        <v/>
      </c>
      <c r="I315" s="5" t="str">
        <f t="shared" si="13"/>
        <v/>
      </c>
      <c r="J315" s="53" t="str">
        <f t="shared" si="14"/>
        <v/>
      </c>
      <c r="Z315" s="15">
        <f>IFERROR(IF($D$4="","",IF($D$4='Class-10 Report'!$H$6,ROUNDUP('Class-10 Data entry'!L317,0),IF($D$4='Class-10 Report'!$I$6,ROUNDUP('Class-10 Data entry'!M317,0),IF($D$4='Class-10 Report'!$J$6,ROUNDUP('Class-10 Data entry'!N317,0),IF($D$4='Class-10 Report'!$K$6,ROUNDUP('Class-10 Data entry'!O317,0),IF($D$4='Class-10 Report'!$M$6,ROUNDUP('Class-10 Data entry'!Q317,0),"")))))),"")</f>
        <v>0</v>
      </c>
      <c r="AA315" s="15">
        <f>IFERROR(IF($D$4="","",IF($D$4='Class-10 Report'!$H$6,ROUNDUP('Class-10 Data entry'!R317,0),IF($D$4='Class-10 Report'!$I$6,ROUNDUP('Class-10 Data entry'!S317,0),IF($D$4='Class-10 Report'!$J$6,ROUNDUP('Class-10 Data entry'!T317,0),IF($D$4='Class-10 Report'!$K$6,ROUNDUP('Class-10 Data entry'!U317,0),IF($D$4='Class-10 Report'!$M$6,ROUNDUP('Class-10 Data entry'!W317,0),"")))))),"")</f>
        <v>0</v>
      </c>
    </row>
    <row r="316" spans="1:27" ht="15.75">
      <c r="A316" s="5" t="str">
        <f>IF('Class-10 Data entry'!A318="","",IF('Class-10 Data entry'!A318=0,"",'Class-10 Data entry'!A318))</f>
        <v/>
      </c>
      <c r="B316" s="5" t="str">
        <f>IF('Class-10 Data entry'!B318="","",'Class-10 Data entry'!B318)</f>
        <v/>
      </c>
      <c r="C316" s="45" t="str">
        <f>IF('Class-10 Data entry'!C318="","",UPPER('Class-10 Data entry'!C318))</f>
        <v/>
      </c>
      <c r="D316" s="5" t="str">
        <f>IF('Class-10 Data entry'!D318="","",'Class-10 Data entry'!D318)</f>
        <v/>
      </c>
      <c r="E316" s="5" t="str">
        <f>IF('Class-10 Data entry'!E318="","",'Class-10 Data entry'!E318)</f>
        <v/>
      </c>
      <c r="F316" s="5" t="str">
        <f>IF('Class-10 Data entry'!F318:H318="","",ROUNDUP(AVERAGE('Class-10 Data entry'!F318:H318)*45%,0))</f>
        <v/>
      </c>
      <c r="G316" s="5" t="str">
        <f>IF('Class-10 Data entry'!J318="","",ROUNDUP('Class-10 Data entry'!K318*25%,0))</f>
        <v/>
      </c>
      <c r="H316" s="5" t="str">
        <f t="shared" si="12"/>
        <v/>
      </c>
      <c r="I316" s="5" t="str">
        <f t="shared" si="13"/>
        <v/>
      </c>
      <c r="J316" s="53" t="str">
        <f t="shared" si="14"/>
        <v/>
      </c>
      <c r="Z316" s="15">
        <f>IFERROR(IF($D$4="","",IF($D$4='Class-10 Report'!$H$6,ROUNDUP('Class-10 Data entry'!L318,0),IF($D$4='Class-10 Report'!$I$6,ROUNDUP('Class-10 Data entry'!M318,0),IF($D$4='Class-10 Report'!$J$6,ROUNDUP('Class-10 Data entry'!N318,0),IF($D$4='Class-10 Report'!$K$6,ROUNDUP('Class-10 Data entry'!O318,0),IF($D$4='Class-10 Report'!$M$6,ROUNDUP('Class-10 Data entry'!Q318,0),"")))))),"")</f>
        <v>0</v>
      </c>
      <c r="AA316" s="15">
        <f>IFERROR(IF($D$4="","",IF($D$4='Class-10 Report'!$H$6,ROUNDUP('Class-10 Data entry'!R318,0),IF($D$4='Class-10 Report'!$I$6,ROUNDUP('Class-10 Data entry'!S318,0),IF($D$4='Class-10 Report'!$J$6,ROUNDUP('Class-10 Data entry'!T318,0),IF($D$4='Class-10 Report'!$K$6,ROUNDUP('Class-10 Data entry'!U318,0),IF($D$4='Class-10 Report'!$M$6,ROUNDUP('Class-10 Data entry'!W318,0),"")))))),"")</f>
        <v>0</v>
      </c>
    </row>
    <row r="317" spans="1:27" ht="15.75">
      <c r="A317" s="5" t="str">
        <f>IF('Class-10 Data entry'!A319="","",IF('Class-10 Data entry'!A319=0,"",'Class-10 Data entry'!A319))</f>
        <v/>
      </c>
      <c r="B317" s="5" t="str">
        <f>IF('Class-10 Data entry'!B319="","",'Class-10 Data entry'!B319)</f>
        <v/>
      </c>
      <c r="C317" s="45" t="str">
        <f>IF('Class-10 Data entry'!C319="","",UPPER('Class-10 Data entry'!C319))</f>
        <v/>
      </c>
      <c r="D317" s="5" t="str">
        <f>IF('Class-10 Data entry'!D319="","",'Class-10 Data entry'!D319)</f>
        <v/>
      </c>
      <c r="E317" s="5" t="str">
        <f>IF('Class-10 Data entry'!E319="","",'Class-10 Data entry'!E319)</f>
        <v/>
      </c>
      <c r="F317" s="5" t="str">
        <f>IF('Class-10 Data entry'!F319:H319="","",ROUNDUP(AVERAGE('Class-10 Data entry'!F319:H319)*45%,0))</f>
        <v/>
      </c>
      <c r="G317" s="5" t="str">
        <f>IF('Class-10 Data entry'!J319="","",ROUNDUP('Class-10 Data entry'!K319*25%,0))</f>
        <v/>
      </c>
      <c r="H317" s="5" t="str">
        <f t="shared" si="12"/>
        <v/>
      </c>
      <c r="I317" s="5" t="str">
        <f t="shared" si="13"/>
        <v/>
      </c>
      <c r="J317" s="53" t="str">
        <f t="shared" si="14"/>
        <v/>
      </c>
      <c r="Z317" s="15">
        <f>IFERROR(IF($D$4="","",IF($D$4='Class-10 Report'!$H$6,ROUNDUP('Class-10 Data entry'!L319,0),IF($D$4='Class-10 Report'!$I$6,ROUNDUP('Class-10 Data entry'!M319,0),IF($D$4='Class-10 Report'!$J$6,ROUNDUP('Class-10 Data entry'!N319,0),IF($D$4='Class-10 Report'!$K$6,ROUNDUP('Class-10 Data entry'!O319,0),IF($D$4='Class-10 Report'!$M$6,ROUNDUP('Class-10 Data entry'!Q319,0),"")))))),"")</f>
        <v>0</v>
      </c>
      <c r="AA317" s="15">
        <f>IFERROR(IF($D$4="","",IF($D$4='Class-10 Report'!$H$6,ROUNDUP('Class-10 Data entry'!R319,0),IF($D$4='Class-10 Report'!$I$6,ROUNDUP('Class-10 Data entry'!S319,0),IF($D$4='Class-10 Report'!$J$6,ROUNDUP('Class-10 Data entry'!T319,0),IF($D$4='Class-10 Report'!$K$6,ROUNDUP('Class-10 Data entry'!U319,0),IF($D$4='Class-10 Report'!$M$6,ROUNDUP('Class-10 Data entry'!W319,0),"")))))),"")</f>
        <v>0</v>
      </c>
    </row>
    <row r="318" spans="1:27" ht="15.75">
      <c r="A318" s="5" t="str">
        <f>IF('Class-10 Data entry'!A320="","",IF('Class-10 Data entry'!A320=0,"",'Class-10 Data entry'!A320))</f>
        <v/>
      </c>
      <c r="B318" s="5" t="str">
        <f>IF('Class-10 Data entry'!B320="","",'Class-10 Data entry'!B320)</f>
        <v/>
      </c>
      <c r="C318" s="45" t="str">
        <f>IF('Class-10 Data entry'!C320="","",UPPER('Class-10 Data entry'!C320))</f>
        <v/>
      </c>
      <c r="D318" s="5" t="str">
        <f>IF('Class-10 Data entry'!D320="","",'Class-10 Data entry'!D320)</f>
        <v/>
      </c>
      <c r="E318" s="5" t="str">
        <f>IF('Class-10 Data entry'!E320="","",'Class-10 Data entry'!E320)</f>
        <v/>
      </c>
      <c r="F318" s="5" t="str">
        <f>IF('Class-10 Data entry'!F320:H320="","",ROUNDUP(AVERAGE('Class-10 Data entry'!F320:H320)*45%,0))</f>
        <v/>
      </c>
      <c r="G318" s="5" t="str">
        <f>IF('Class-10 Data entry'!J320="","",ROUNDUP('Class-10 Data entry'!K320*25%,0))</f>
        <v/>
      </c>
      <c r="H318" s="5" t="str">
        <f t="shared" si="12"/>
        <v/>
      </c>
      <c r="I318" s="5" t="str">
        <f t="shared" si="13"/>
        <v/>
      </c>
      <c r="J318" s="53" t="str">
        <f t="shared" si="14"/>
        <v/>
      </c>
      <c r="Z318" s="15">
        <f>IFERROR(IF($D$4="","",IF($D$4='Class-10 Report'!$H$6,ROUNDUP('Class-10 Data entry'!L320,0),IF($D$4='Class-10 Report'!$I$6,ROUNDUP('Class-10 Data entry'!M320,0),IF($D$4='Class-10 Report'!$J$6,ROUNDUP('Class-10 Data entry'!N320,0),IF($D$4='Class-10 Report'!$K$6,ROUNDUP('Class-10 Data entry'!O320,0),IF($D$4='Class-10 Report'!$M$6,ROUNDUP('Class-10 Data entry'!Q320,0),"")))))),"")</f>
        <v>0</v>
      </c>
      <c r="AA318" s="15">
        <f>IFERROR(IF($D$4="","",IF($D$4='Class-10 Report'!$H$6,ROUNDUP('Class-10 Data entry'!R320,0),IF($D$4='Class-10 Report'!$I$6,ROUNDUP('Class-10 Data entry'!S320,0),IF($D$4='Class-10 Report'!$J$6,ROUNDUP('Class-10 Data entry'!T320,0),IF($D$4='Class-10 Report'!$K$6,ROUNDUP('Class-10 Data entry'!U320,0),IF($D$4='Class-10 Report'!$M$6,ROUNDUP('Class-10 Data entry'!W320,0),"")))))),"")</f>
        <v>0</v>
      </c>
    </row>
    <row r="319" spans="1:27" ht="15.75">
      <c r="A319" s="5" t="str">
        <f>IF('Class-10 Data entry'!A321="","",IF('Class-10 Data entry'!A321=0,"",'Class-10 Data entry'!A321))</f>
        <v/>
      </c>
      <c r="B319" s="5" t="str">
        <f>IF('Class-10 Data entry'!B321="","",'Class-10 Data entry'!B321)</f>
        <v/>
      </c>
      <c r="C319" s="45" t="str">
        <f>IF('Class-10 Data entry'!C321="","",UPPER('Class-10 Data entry'!C321))</f>
        <v/>
      </c>
      <c r="D319" s="5" t="str">
        <f>IF('Class-10 Data entry'!D321="","",'Class-10 Data entry'!D321)</f>
        <v/>
      </c>
      <c r="E319" s="5" t="str">
        <f>IF('Class-10 Data entry'!E321="","",'Class-10 Data entry'!E321)</f>
        <v/>
      </c>
      <c r="F319" s="5" t="str">
        <f>IF('Class-10 Data entry'!F321:H321="","",ROUNDUP(AVERAGE('Class-10 Data entry'!F321:H321)*45%,0))</f>
        <v/>
      </c>
      <c r="G319" s="5" t="str">
        <f>IF('Class-10 Data entry'!J321="","",ROUNDUP('Class-10 Data entry'!K321*25%,0))</f>
        <v/>
      </c>
      <c r="H319" s="5" t="str">
        <f t="shared" si="12"/>
        <v/>
      </c>
      <c r="I319" s="5" t="str">
        <f t="shared" si="13"/>
        <v/>
      </c>
      <c r="J319" s="53" t="str">
        <f t="shared" si="14"/>
        <v/>
      </c>
      <c r="Z319" s="15">
        <f>IFERROR(IF($D$4="","",IF($D$4='Class-10 Report'!$H$6,ROUNDUP('Class-10 Data entry'!L321,0),IF($D$4='Class-10 Report'!$I$6,ROUNDUP('Class-10 Data entry'!M321,0),IF($D$4='Class-10 Report'!$J$6,ROUNDUP('Class-10 Data entry'!N321,0),IF($D$4='Class-10 Report'!$K$6,ROUNDUP('Class-10 Data entry'!O321,0),IF($D$4='Class-10 Report'!$M$6,ROUNDUP('Class-10 Data entry'!Q321,0),"")))))),"")</f>
        <v>0</v>
      </c>
      <c r="AA319" s="15">
        <f>IFERROR(IF($D$4="","",IF($D$4='Class-10 Report'!$H$6,ROUNDUP('Class-10 Data entry'!R321,0),IF($D$4='Class-10 Report'!$I$6,ROUNDUP('Class-10 Data entry'!S321,0),IF($D$4='Class-10 Report'!$J$6,ROUNDUP('Class-10 Data entry'!T321,0),IF($D$4='Class-10 Report'!$K$6,ROUNDUP('Class-10 Data entry'!U321,0),IF($D$4='Class-10 Report'!$M$6,ROUNDUP('Class-10 Data entry'!W321,0),"")))))),"")</f>
        <v>0</v>
      </c>
    </row>
    <row r="320" spans="1:27" ht="15.75">
      <c r="A320" s="5" t="str">
        <f>IF('Class-10 Data entry'!A322="","",IF('Class-10 Data entry'!A322=0,"",'Class-10 Data entry'!A322))</f>
        <v/>
      </c>
      <c r="B320" s="5" t="str">
        <f>IF('Class-10 Data entry'!B322="","",'Class-10 Data entry'!B322)</f>
        <v/>
      </c>
      <c r="C320" s="45" t="str">
        <f>IF('Class-10 Data entry'!C322="","",UPPER('Class-10 Data entry'!C322))</f>
        <v/>
      </c>
      <c r="D320" s="5" t="str">
        <f>IF('Class-10 Data entry'!D322="","",'Class-10 Data entry'!D322)</f>
        <v/>
      </c>
      <c r="E320" s="5" t="str">
        <f>IF('Class-10 Data entry'!E322="","",'Class-10 Data entry'!E322)</f>
        <v/>
      </c>
      <c r="F320" s="5" t="str">
        <f>IF('Class-10 Data entry'!F322:H322="","",ROUNDUP(AVERAGE('Class-10 Data entry'!F322:H322)*45%,0))</f>
        <v/>
      </c>
      <c r="G320" s="5" t="str">
        <f>IF('Class-10 Data entry'!J322="","",ROUNDUP('Class-10 Data entry'!K322*25%,0))</f>
        <v/>
      </c>
      <c r="H320" s="5" t="str">
        <f t="shared" si="12"/>
        <v/>
      </c>
      <c r="I320" s="5" t="str">
        <f t="shared" si="13"/>
        <v/>
      </c>
      <c r="J320" s="53" t="str">
        <f t="shared" si="14"/>
        <v/>
      </c>
      <c r="Z320" s="15">
        <f>IFERROR(IF($D$4="","",IF($D$4='Class-10 Report'!$H$6,ROUNDUP('Class-10 Data entry'!L322,0),IF($D$4='Class-10 Report'!$I$6,ROUNDUP('Class-10 Data entry'!M322,0),IF($D$4='Class-10 Report'!$J$6,ROUNDUP('Class-10 Data entry'!N322,0),IF($D$4='Class-10 Report'!$K$6,ROUNDUP('Class-10 Data entry'!O322,0),IF($D$4='Class-10 Report'!$M$6,ROUNDUP('Class-10 Data entry'!Q322,0),"")))))),"")</f>
        <v>0</v>
      </c>
      <c r="AA320" s="15">
        <f>IFERROR(IF($D$4="","",IF($D$4='Class-10 Report'!$H$6,ROUNDUP('Class-10 Data entry'!R322,0),IF($D$4='Class-10 Report'!$I$6,ROUNDUP('Class-10 Data entry'!S322,0),IF($D$4='Class-10 Report'!$J$6,ROUNDUP('Class-10 Data entry'!T322,0),IF($D$4='Class-10 Report'!$K$6,ROUNDUP('Class-10 Data entry'!U322,0),IF($D$4='Class-10 Report'!$M$6,ROUNDUP('Class-10 Data entry'!W322,0),"")))))),"")</f>
        <v>0</v>
      </c>
    </row>
    <row r="321" spans="1:27" ht="15.75">
      <c r="A321" s="5" t="str">
        <f>IF('Class-10 Data entry'!A323="","",IF('Class-10 Data entry'!A323=0,"",'Class-10 Data entry'!A323))</f>
        <v/>
      </c>
      <c r="B321" s="5" t="str">
        <f>IF('Class-10 Data entry'!B323="","",'Class-10 Data entry'!B323)</f>
        <v/>
      </c>
      <c r="C321" s="45" t="str">
        <f>IF('Class-10 Data entry'!C323="","",UPPER('Class-10 Data entry'!C323))</f>
        <v/>
      </c>
      <c r="D321" s="5" t="str">
        <f>IF('Class-10 Data entry'!D323="","",'Class-10 Data entry'!D323)</f>
        <v/>
      </c>
      <c r="E321" s="5" t="str">
        <f>IF('Class-10 Data entry'!E323="","",'Class-10 Data entry'!E323)</f>
        <v/>
      </c>
      <c r="F321" s="5" t="str">
        <f>IF('Class-10 Data entry'!F323:H323="","",ROUNDUP(AVERAGE('Class-10 Data entry'!F323:H323)*45%,0))</f>
        <v/>
      </c>
      <c r="G321" s="5" t="str">
        <f>IF('Class-10 Data entry'!J323="","",ROUNDUP('Class-10 Data entry'!K323*25%,0))</f>
        <v/>
      </c>
      <c r="H321" s="5" t="str">
        <f t="shared" si="12"/>
        <v/>
      </c>
      <c r="I321" s="5" t="str">
        <f t="shared" si="13"/>
        <v/>
      </c>
      <c r="J321" s="53" t="str">
        <f t="shared" si="14"/>
        <v/>
      </c>
      <c r="Z321" s="15">
        <f>IFERROR(IF($D$4="","",IF($D$4='Class-10 Report'!$H$6,ROUNDUP('Class-10 Data entry'!L323,0),IF($D$4='Class-10 Report'!$I$6,ROUNDUP('Class-10 Data entry'!M323,0),IF($D$4='Class-10 Report'!$J$6,ROUNDUP('Class-10 Data entry'!N323,0),IF($D$4='Class-10 Report'!$K$6,ROUNDUP('Class-10 Data entry'!O323,0),IF($D$4='Class-10 Report'!$M$6,ROUNDUP('Class-10 Data entry'!Q323,0),"")))))),"")</f>
        <v>0</v>
      </c>
      <c r="AA321" s="15">
        <f>IFERROR(IF($D$4="","",IF($D$4='Class-10 Report'!$H$6,ROUNDUP('Class-10 Data entry'!R323,0),IF($D$4='Class-10 Report'!$I$6,ROUNDUP('Class-10 Data entry'!S323,0),IF($D$4='Class-10 Report'!$J$6,ROUNDUP('Class-10 Data entry'!T323,0),IF($D$4='Class-10 Report'!$K$6,ROUNDUP('Class-10 Data entry'!U323,0),IF($D$4='Class-10 Report'!$M$6,ROUNDUP('Class-10 Data entry'!W323,0),"")))))),"")</f>
        <v>0</v>
      </c>
    </row>
    <row r="322" spans="1:27" ht="15.75">
      <c r="A322" s="5" t="str">
        <f>IF('Class-10 Data entry'!A324="","",IF('Class-10 Data entry'!A324=0,"",'Class-10 Data entry'!A324))</f>
        <v/>
      </c>
      <c r="B322" s="5" t="str">
        <f>IF('Class-10 Data entry'!B324="","",'Class-10 Data entry'!B324)</f>
        <v/>
      </c>
      <c r="C322" s="45" t="str">
        <f>IF('Class-10 Data entry'!C324="","",UPPER('Class-10 Data entry'!C324))</f>
        <v/>
      </c>
      <c r="D322" s="5" t="str">
        <f>IF('Class-10 Data entry'!D324="","",'Class-10 Data entry'!D324)</f>
        <v/>
      </c>
      <c r="E322" s="5" t="str">
        <f>IF('Class-10 Data entry'!E324="","",'Class-10 Data entry'!E324)</f>
        <v/>
      </c>
      <c r="F322" s="5" t="str">
        <f>IF('Class-10 Data entry'!F324:H324="","",ROUNDUP(AVERAGE('Class-10 Data entry'!F324:H324)*45%,0))</f>
        <v/>
      </c>
      <c r="G322" s="5" t="str">
        <f>IF('Class-10 Data entry'!J324="","",ROUNDUP('Class-10 Data entry'!K324*25%,0))</f>
        <v/>
      </c>
      <c r="H322" s="5" t="str">
        <f t="shared" si="12"/>
        <v/>
      </c>
      <c r="I322" s="5" t="str">
        <f t="shared" si="13"/>
        <v/>
      </c>
      <c r="J322" s="53" t="str">
        <f t="shared" si="14"/>
        <v/>
      </c>
      <c r="Z322" s="15">
        <f>IFERROR(IF($D$4="","",IF($D$4='Class-10 Report'!$H$6,ROUNDUP('Class-10 Data entry'!L324,0),IF($D$4='Class-10 Report'!$I$6,ROUNDUP('Class-10 Data entry'!M324,0),IF($D$4='Class-10 Report'!$J$6,ROUNDUP('Class-10 Data entry'!N324,0),IF($D$4='Class-10 Report'!$K$6,ROUNDUP('Class-10 Data entry'!O324,0),IF($D$4='Class-10 Report'!$M$6,ROUNDUP('Class-10 Data entry'!Q324,0),"")))))),"")</f>
        <v>0</v>
      </c>
      <c r="AA322" s="15">
        <f>IFERROR(IF($D$4="","",IF($D$4='Class-10 Report'!$H$6,ROUNDUP('Class-10 Data entry'!R324,0),IF($D$4='Class-10 Report'!$I$6,ROUNDUP('Class-10 Data entry'!S324,0),IF($D$4='Class-10 Report'!$J$6,ROUNDUP('Class-10 Data entry'!T324,0),IF($D$4='Class-10 Report'!$K$6,ROUNDUP('Class-10 Data entry'!U324,0),IF($D$4='Class-10 Report'!$M$6,ROUNDUP('Class-10 Data entry'!W324,0),"")))))),"")</f>
        <v>0</v>
      </c>
    </row>
    <row r="323" spans="1:27" ht="15.75">
      <c r="A323" s="5" t="str">
        <f>IF('Class-10 Data entry'!A325="","",IF('Class-10 Data entry'!A325=0,"",'Class-10 Data entry'!A325))</f>
        <v/>
      </c>
      <c r="B323" s="5" t="str">
        <f>IF('Class-10 Data entry'!B325="","",'Class-10 Data entry'!B325)</f>
        <v/>
      </c>
      <c r="C323" s="45" t="str">
        <f>IF('Class-10 Data entry'!C325="","",UPPER('Class-10 Data entry'!C325))</f>
        <v/>
      </c>
      <c r="D323" s="5" t="str">
        <f>IF('Class-10 Data entry'!D325="","",'Class-10 Data entry'!D325)</f>
        <v/>
      </c>
      <c r="E323" s="5" t="str">
        <f>IF('Class-10 Data entry'!E325="","",'Class-10 Data entry'!E325)</f>
        <v/>
      </c>
      <c r="F323" s="5" t="str">
        <f>IF('Class-10 Data entry'!F325:H325="","",ROUNDUP(AVERAGE('Class-10 Data entry'!F325:H325)*45%,0))</f>
        <v/>
      </c>
      <c r="G323" s="5" t="str">
        <f>IF('Class-10 Data entry'!J325="","",ROUNDUP('Class-10 Data entry'!K325*25%,0))</f>
        <v/>
      </c>
      <c r="H323" s="5" t="str">
        <f t="shared" si="12"/>
        <v/>
      </c>
      <c r="I323" s="5" t="str">
        <f t="shared" si="13"/>
        <v/>
      </c>
      <c r="J323" s="53" t="str">
        <f t="shared" si="14"/>
        <v/>
      </c>
      <c r="Z323" s="15">
        <f>IFERROR(IF($D$4="","",IF($D$4='Class-10 Report'!$H$6,ROUNDUP('Class-10 Data entry'!L325,0),IF($D$4='Class-10 Report'!$I$6,ROUNDUP('Class-10 Data entry'!M325,0),IF($D$4='Class-10 Report'!$J$6,ROUNDUP('Class-10 Data entry'!N325,0),IF($D$4='Class-10 Report'!$K$6,ROUNDUP('Class-10 Data entry'!O325,0),IF($D$4='Class-10 Report'!$M$6,ROUNDUP('Class-10 Data entry'!Q325,0),"")))))),"")</f>
        <v>0</v>
      </c>
      <c r="AA323" s="15">
        <f>IFERROR(IF($D$4="","",IF($D$4='Class-10 Report'!$H$6,ROUNDUP('Class-10 Data entry'!R325,0),IF($D$4='Class-10 Report'!$I$6,ROUNDUP('Class-10 Data entry'!S325,0),IF($D$4='Class-10 Report'!$J$6,ROUNDUP('Class-10 Data entry'!T325,0),IF($D$4='Class-10 Report'!$K$6,ROUNDUP('Class-10 Data entry'!U325,0),IF($D$4='Class-10 Report'!$M$6,ROUNDUP('Class-10 Data entry'!W325,0),"")))))),"")</f>
        <v>0</v>
      </c>
    </row>
    <row r="324" spans="1:27" ht="15.75">
      <c r="A324" s="5" t="str">
        <f>IF('Class-10 Data entry'!A326="","",IF('Class-10 Data entry'!A326=0,"",'Class-10 Data entry'!A326))</f>
        <v/>
      </c>
      <c r="B324" s="5" t="str">
        <f>IF('Class-10 Data entry'!B326="","",'Class-10 Data entry'!B326)</f>
        <v/>
      </c>
      <c r="C324" s="45" t="str">
        <f>IF('Class-10 Data entry'!C326="","",UPPER('Class-10 Data entry'!C326))</f>
        <v/>
      </c>
      <c r="D324" s="5" t="str">
        <f>IF('Class-10 Data entry'!D326="","",'Class-10 Data entry'!D326)</f>
        <v/>
      </c>
      <c r="E324" s="5" t="str">
        <f>IF('Class-10 Data entry'!E326="","",'Class-10 Data entry'!E326)</f>
        <v/>
      </c>
      <c r="F324" s="5" t="str">
        <f>IF('Class-10 Data entry'!F326:H326="","",ROUNDUP(AVERAGE('Class-10 Data entry'!F326:H326)*45%,0))</f>
        <v/>
      </c>
      <c r="G324" s="5" t="str">
        <f>IF('Class-10 Data entry'!J326="","",ROUNDUP('Class-10 Data entry'!K326*25%,0))</f>
        <v/>
      </c>
      <c r="H324" s="5" t="str">
        <f t="shared" si="12"/>
        <v/>
      </c>
      <c r="I324" s="5" t="str">
        <f t="shared" si="13"/>
        <v/>
      </c>
      <c r="J324" s="53" t="str">
        <f t="shared" si="14"/>
        <v/>
      </c>
      <c r="Z324" s="15">
        <f>IFERROR(IF($D$4="","",IF($D$4='Class-10 Report'!$H$6,ROUNDUP('Class-10 Data entry'!L326,0),IF($D$4='Class-10 Report'!$I$6,ROUNDUP('Class-10 Data entry'!M326,0),IF($D$4='Class-10 Report'!$J$6,ROUNDUP('Class-10 Data entry'!N326,0),IF($D$4='Class-10 Report'!$K$6,ROUNDUP('Class-10 Data entry'!O326,0),IF($D$4='Class-10 Report'!$M$6,ROUNDUP('Class-10 Data entry'!Q326,0),"")))))),"")</f>
        <v>0</v>
      </c>
      <c r="AA324" s="15">
        <f>IFERROR(IF($D$4="","",IF($D$4='Class-10 Report'!$H$6,ROUNDUP('Class-10 Data entry'!R326,0),IF($D$4='Class-10 Report'!$I$6,ROUNDUP('Class-10 Data entry'!S326,0),IF($D$4='Class-10 Report'!$J$6,ROUNDUP('Class-10 Data entry'!T326,0),IF($D$4='Class-10 Report'!$K$6,ROUNDUP('Class-10 Data entry'!U326,0),IF($D$4='Class-10 Report'!$M$6,ROUNDUP('Class-10 Data entry'!W326,0),"")))))),"")</f>
        <v>0</v>
      </c>
    </row>
    <row r="325" spans="1:27" ht="15.75">
      <c r="A325" s="5" t="str">
        <f>IF('Class-10 Data entry'!A327="","",IF('Class-10 Data entry'!A327=0,"",'Class-10 Data entry'!A327))</f>
        <v/>
      </c>
      <c r="B325" s="5" t="str">
        <f>IF('Class-10 Data entry'!B327="","",'Class-10 Data entry'!B327)</f>
        <v/>
      </c>
      <c r="C325" s="45" t="str">
        <f>IF('Class-10 Data entry'!C327="","",UPPER('Class-10 Data entry'!C327))</f>
        <v/>
      </c>
      <c r="D325" s="5" t="str">
        <f>IF('Class-10 Data entry'!D327="","",'Class-10 Data entry'!D327)</f>
        <v/>
      </c>
      <c r="E325" s="5" t="str">
        <f>IF('Class-10 Data entry'!E327="","",'Class-10 Data entry'!E327)</f>
        <v/>
      </c>
      <c r="F325" s="5" t="str">
        <f>IF('Class-10 Data entry'!F327:H327="","",ROUNDUP(AVERAGE('Class-10 Data entry'!F327:H327)*45%,0))</f>
        <v/>
      </c>
      <c r="G325" s="5" t="str">
        <f>IF('Class-10 Data entry'!J327="","",ROUNDUP('Class-10 Data entry'!K327*25%,0))</f>
        <v/>
      </c>
      <c r="H325" s="5" t="str">
        <f t="shared" si="12"/>
        <v/>
      </c>
      <c r="I325" s="5" t="str">
        <f t="shared" si="13"/>
        <v/>
      </c>
      <c r="J325" s="53" t="str">
        <f t="shared" si="14"/>
        <v/>
      </c>
      <c r="Z325" s="15">
        <f>IFERROR(IF($D$4="","",IF($D$4='Class-10 Report'!$H$6,ROUNDUP('Class-10 Data entry'!L327,0),IF($D$4='Class-10 Report'!$I$6,ROUNDUP('Class-10 Data entry'!M327,0),IF($D$4='Class-10 Report'!$J$6,ROUNDUP('Class-10 Data entry'!N327,0),IF($D$4='Class-10 Report'!$K$6,ROUNDUP('Class-10 Data entry'!O327,0),IF($D$4='Class-10 Report'!$M$6,ROUNDUP('Class-10 Data entry'!Q327,0),"")))))),"")</f>
        <v>0</v>
      </c>
      <c r="AA325" s="15">
        <f>IFERROR(IF($D$4="","",IF($D$4='Class-10 Report'!$H$6,ROUNDUP('Class-10 Data entry'!R327,0),IF($D$4='Class-10 Report'!$I$6,ROUNDUP('Class-10 Data entry'!S327,0),IF($D$4='Class-10 Report'!$J$6,ROUNDUP('Class-10 Data entry'!T327,0),IF($D$4='Class-10 Report'!$K$6,ROUNDUP('Class-10 Data entry'!U327,0),IF($D$4='Class-10 Report'!$M$6,ROUNDUP('Class-10 Data entry'!W327,0),"")))))),"")</f>
        <v>0</v>
      </c>
    </row>
    <row r="326" spans="1:27" ht="15.75">
      <c r="A326" s="5" t="str">
        <f>IF('Class-10 Data entry'!A328="","",IF('Class-10 Data entry'!A328=0,"",'Class-10 Data entry'!A328))</f>
        <v/>
      </c>
      <c r="B326" s="5" t="str">
        <f>IF('Class-10 Data entry'!B328="","",'Class-10 Data entry'!B328)</f>
        <v/>
      </c>
      <c r="C326" s="45" t="str">
        <f>IF('Class-10 Data entry'!C328="","",UPPER('Class-10 Data entry'!C328))</f>
        <v/>
      </c>
      <c r="D326" s="5" t="str">
        <f>IF('Class-10 Data entry'!D328="","",'Class-10 Data entry'!D328)</f>
        <v/>
      </c>
      <c r="E326" s="5" t="str">
        <f>IF('Class-10 Data entry'!E328="","",'Class-10 Data entry'!E328)</f>
        <v/>
      </c>
      <c r="F326" s="5" t="str">
        <f>IF('Class-10 Data entry'!F328:H328="","",ROUNDUP(AVERAGE('Class-10 Data entry'!F328:H328)*45%,0))</f>
        <v/>
      </c>
      <c r="G326" s="5" t="str">
        <f>IF('Class-10 Data entry'!J328="","",ROUNDUP('Class-10 Data entry'!K328*25%,0))</f>
        <v/>
      </c>
      <c r="H326" s="5" t="str">
        <f t="shared" si="12"/>
        <v/>
      </c>
      <c r="I326" s="5" t="str">
        <f t="shared" si="13"/>
        <v/>
      </c>
      <c r="J326" s="53" t="str">
        <f t="shared" si="14"/>
        <v/>
      </c>
      <c r="Z326" s="15">
        <f>IFERROR(IF($D$4="","",IF($D$4='Class-10 Report'!$H$6,ROUNDUP('Class-10 Data entry'!L328,0),IF($D$4='Class-10 Report'!$I$6,ROUNDUP('Class-10 Data entry'!M328,0),IF($D$4='Class-10 Report'!$J$6,ROUNDUP('Class-10 Data entry'!N328,0),IF($D$4='Class-10 Report'!$K$6,ROUNDUP('Class-10 Data entry'!O328,0),IF($D$4='Class-10 Report'!$M$6,ROUNDUP('Class-10 Data entry'!Q328,0),"")))))),"")</f>
        <v>0</v>
      </c>
      <c r="AA326" s="15">
        <f>IFERROR(IF($D$4="","",IF($D$4='Class-10 Report'!$H$6,ROUNDUP('Class-10 Data entry'!R328,0),IF($D$4='Class-10 Report'!$I$6,ROUNDUP('Class-10 Data entry'!S328,0),IF($D$4='Class-10 Report'!$J$6,ROUNDUP('Class-10 Data entry'!T328,0),IF($D$4='Class-10 Report'!$K$6,ROUNDUP('Class-10 Data entry'!U328,0),IF($D$4='Class-10 Report'!$M$6,ROUNDUP('Class-10 Data entry'!W328,0),"")))))),"")</f>
        <v>0</v>
      </c>
    </row>
    <row r="327" spans="1:27" ht="15.75">
      <c r="A327" s="5" t="str">
        <f>IF('Class-10 Data entry'!A329="","",IF('Class-10 Data entry'!A329=0,"",'Class-10 Data entry'!A329))</f>
        <v/>
      </c>
      <c r="B327" s="5" t="str">
        <f>IF('Class-10 Data entry'!B329="","",'Class-10 Data entry'!B329)</f>
        <v/>
      </c>
      <c r="C327" s="45" t="str">
        <f>IF('Class-10 Data entry'!C329="","",UPPER('Class-10 Data entry'!C329))</f>
        <v/>
      </c>
      <c r="D327" s="5" t="str">
        <f>IF('Class-10 Data entry'!D329="","",'Class-10 Data entry'!D329)</f>
        <v/>
      </c>
      <c r="E327" s="5" t="str">
        <f>IF('Class-10 Data entry'!E329="","",'Class-10 Data entry'!E329)</f>
        <v/>
      </c>
      <c r="F327" s="5" t="str">
        <f>IF('Class-10 Data entry'!F329:H329="","",ROUNDUP(AVERAGE('Class-10 Data entry'!F329:H329)*45%,0))</f>
        <v/>
      </c>
      <c r="G327" s="5" t="str">
        <f>IF('Class-10 Data entry'!J329="","",ROUNDUP('Class-10 Data entry'!K329*25%,0))</f>
        <v/>
      </c>
      <c r="H327" s="5" t="str">
        <f t="shared" si="12"/>
        <v/>
      </c>
      <c r="I327" s="5" t="str">
        <f t="shared" si="13"/>
        <v/>
      </c>
      <c r="J327" s="53" t="str">
        <f t="shared" si="14"/>
        <v/>
      </c>
      <c r="Z327" s="15">
        <f>IFERROR(IF($D$4="","",IF($D$4='Class-10 Report'!$H$6,ROUNDUP('Class-10 Data entry'!L329,0),IF($D$4='Class-10 Report'!$I$6,ROUNDUP('Class-10 Data entry'!M329,0),IF($D$4='Class-10 Report'!$J$6,ROUNDUP('Class-10 Data entry'!N329,0),IF($D$4='Class-10 Report'!$K$6,ROUNDUP('Class-10 Data entry'!O329,0),IF($D$4='Class-10 Report'!$M$6,ROUNDUP('Class-10 Data entry'!Q329,0),"")))))),"")</f>
        <v>0</v>
      </c>
      <c r="AA327" s="15">
        <f>IFERROR(IF($D$4="","",IF($D$4='Class-10 Report'!$H$6,ROUNDUP('Class-10 Data entry'!R329,0),IF($D$4='Class-10 Report'!$I$6,ROUNDUP('Class-10 Data entry'!S329,0),IF($D$4='Class-10 Report'!$J$6,ROUNDUP('Class-10 Data entry'!T329,0),IF($D$4='Class-10 Report'!$K$6,ROUNDUP('Class-10 Data entry'!U329,0),IF($D$4='Class-10 Report'!$M$6,ROUNDUP('Class-10 Data entry'!W329,0),"")))))),"")</f>
        <v>0</v>
      </c>
    </row>
    <row r="328" spans="1:27" ht="15.75">
      <c r="A328" s="5" t="str">
        <f>IF('Class-10 Data entry'!A330="","",IF('Class-10 Data entry'!A330=0,"",'Class-10 Data entry'!A330))</f>
        <v/>
      </c>
      <c r="B328" s="5" t="str">
        <f>IF('Class-10 Data entry'!B330="","",'Class-10 Data entry'!B330)</f>
        <v/>
      </c>
      <c r="C328" s="45" t="str">
        <f>IF('Class-10 Data entry'!C330="","",UPPER('Class-10 Data entry'!C330))</f>
        <v/>
      </c>
      <c r="D328" s="5" t="str">
        <f>IF('Class-10 Data entry'!D330="","",'Class-10 Data entry'!D330)</f>
        <v/>
      </c>
      <c r="E328" s="5" t="str">
        <f>IF('Class-10 Data entry'!E330="","",'Class-10 Data entry'!E330)</f>
        <v/>
      </c>
      <c r="F328" s="5" t="str">
        <f>IF('Class-10 Data entry'!F330:H330="","",ROUNDUP(AVERAGE('Class-10 Data entry'!F330:H330)*45%,0))</f>
        <v/>
      </c>
      <c r="G328" s="5" t="str">
        <f>IF('Class-10 Data entry'!J330="","",ROUNDUP('Class-10 Data entry'!K330*25%,0))</f>
        <v/>
      </c>
      <c r="H328" s="5" t="str">
        <f t="shared" si="12"/>
        <v/>
      </c>
      <c r="I328" s="5" t="str">
        <f t="shared" si="13"/>
        <v/>
      </c>
      <c r="J328" s="53" t="str">
        <f t="shared" si="14"/>
        <v/>
      </c>
      <c r="Z328" s="15">
        <f>IFERROR(IF($D$4="","",IF($D$4='Class-10 Report'!$H$6,ROUNDUP('Class-10 Data entry'!L330,0),IF($D$4='Class-10 Report'!$I$6,ROUNDUP('Class-10 Data entry'!M330,0),IF($D$4='Class-10 Report'!$J$6,ROUNDUP('Class-10 Data entry'!N330,0),IF($D$4='Class-10 Report'!$K$6,ROUNDUP('Class-10 Data entry'!O330,0),IF($D$4='Class-10 Report'!$M$6,ROUNDUP('Class-10 Data entry'!Q330,0),"")))))),"")</f>
        <v>0</v>
      </c>
      <c r="AA328" s="15">
        <f>IFERROR(IF($D$4="","",IF($D$4='Class-10 Report'!$H$6,ROUNDUP('Class-10 Data entry'!R330,0),IF($D$4='Class-10 Report'!$I$6,ROUNDUP('Class-10 Data entry'!S330,0),IF($D$4='Class-10 Report'!$J$6,ROUNDUP('Class-10 Data entry'!T330,0),IF($D$4='Class-10 Report'!$K$6,ROUNDUP('Class-10 Data entry'!U330,0),IF($D$4='Class-10 Report'!$M$6,ROUNDUP('Class-10 Data entry'!W330,0),"")))))),"")</f>
        <v>0</v>
      </c>
    </row>
    <row r="329" spans="1:27" ht="15.75">
      <c r="A329" s="5" t="str">
        <f>IF('Class-10 Data entry'!A331="","",IF('Class-10 Data entry'!A331=0,"",'Class-10 Data entry'!A331))</f>
        <v/>
      </c>
      <c r="B329" s="5" t="str">
        <f>IF('Class-10 Data entry'!B331="","",'Class-10 Data entry'!B331)</f>
        <v/>
      </c>
      <c r="C329" s="45" t="str">
        <f>IF('Class-10 Data entry'!C331="","",UPPER('Class-10 Data entry'!C331))</f>
        <v/>
      </c>
      <c r="D329" s="5" t="str">
        <f>IF('Class-10 Data entry'!D331="","",'Class-10 Data entry'!D331)</f>
        <v/>
      </c>
      <c r="E329" s="5" t="str">
        <f>IF('Class-10 Data entry'!E331="","",'Class-10 Data entry'!E331)</f>
        <v/>
      </c>
      <c r="F329" s="5" t="str">
        <f>IF('Class-10 Data entry'!F331:H331="","",ROUNDUP(AVERAGE('Class-10 Data entry'!F331:H331)*45%,0))</f>
        <v/>
      </c>
      <c r="G329" s="5" t="str">
        <f>IF('Class-10 Data entry'!J331="","",ROUNDUP('Class-10 Data entry'!K331*25%,0))</f>
        <v/>
      </c>
      <c r="H329" s="5" t="str">
        <f t="shared" ref="H329:H392" si="15">IFERROR(IF($D$4="","",IF(Z329="","",IF(Z329=0,"",Z329))),"")</f>
        <v/>
      </c>
      <c r="I329" s="5" t="str">
        <f t="shared" ref="I329:I392" si="16">IFERROR(IF($D$4="","",IF(AA329="","",IF(AA329=0,"",AA329))),"")</f>
        <v/>
      </c>
      <c r="J329" s="53" t="str">
        <f t="shared" ref="J329:J392" si="17">IFERROR(IF($D$4="","",IF(OR(B329="",C329="",D329="",E329=""),"",ROUND(SUM(F329,G329,H329,I329),0))),"")</f>
        <v/>
      </c>
      <c r="Z329" s="15">
        <f>IFERROR(IF($D$4="","",IF($D$4='Class-10 Report'!$H$6,ROUNDUP('Class-10 Data entry'!L331,0),IF($D$4='Class-10 Report'!$I$6,ROUNDUP('Class-10 Data entry'!M331,0),IF($D$4='Class-10 Report'!$J$6,ROUNDUP('Class-10 Data entry'!N331,0),IF($D$4='Class-10 Report'!$K$6,ROUNDUP('Class-10 Data entry'!O331,0),IF($D$4='Class-10 Report'!$M$6,ROUNDUP('Class-10 Data entry'!Q331,0),"")))))),"")</f>
        <v>0</v>
      </c>
      <c r="AA329" s="15">
        <f>IFERROR(IF($D$4="","",IF($D$4='Class-10 Report'!$H$6,ROUNDUP('Class-10 Data entry'!R331,0),IF($D$4='Class-10 Report'!$I$6,ROUNDUP('Class-10 Data entry'!S331,0),IF($D$4='Class-10 Report'!$J$6,ROUNDUP('Class-10 Data entry'!T331,0),IF($D$4='Class-10 Report'!$K$6,ROUNDUP('Class-10 Data entry'!U331,0),IF($D$4='Class-10 Report'!$M$6,ROUNDUP('Class-10 Data entry'!W331,0),"")))))),"")</f>
        <v>0</v>
      </c>
    </row>
    <row r="330" spans="1:27" ht="15.75">
      <c r="A330" s="5" t="str">
        <f>IF('Class-10 Data entry'!A332="","",IF('Class-10 Data entry'!A332=0,"",'Class-10 Data entry'!A332))</f>
        <v/>
      </c>
      <c r="B330" s="5" t="str">
        <f>IF('Class-10 Data entry'!B332="","",'Class-10 Data entry'!B332)</f>
        <v/>
      </c>
      <c r="C330" s="45" t="str">
        <f>IF('Class-10 Data entry'!C332="","",UPPER('Class-10 Data entry'!C332))</f>
        <v/>
      </c>
      <c r="D330" s="5" t="str">
        <f>IF('Class-10 Data entry'!D332="","",'Class-10 Data entry'!D332)</f>
        <v/>
      </c>
      <c r="E330" s="5" t="str">
        <f>IF('Class-10 Data entry'!E332="","",'Class-10 Data entry'!E332)</f>
        <v/>
      </c>
      <c r="F330" s="5" t="str">
        <f>IF('Class-10 Data entry'!F332:H332="","",ROUNDUP(AVERAGE('Class-10 Data entry'!F332:H332)*45%,0))</f>
        <v/>
      </c>
      <c r="G330" s="5" t="str">
        <f>IF('Class-10 Data entry'!J332="","",ROUNDUP('Class-10 Data entry'!K332*25%,0))</f>
        <v/>
      </c>
      <c r="H330" s="5" t="str">
        <f t="shared" si="15"/>
        <v/>
      </c>
      <c r="I330" s="5" t="str">
        <f t="shared" si="16"/>
        <v/>
      </c>
      <c r="J330" s="53" t="str">
        <f t="shared" si="17"/>
        <v/>
      </c>
      <c r="Z330" s="15">
        <f>IFERROR(IF($D$4="","",IF($D$4='Class-10 Report'!$H$6,ROUNDUP('Class-10 Data entry'!L332,0),IF($D$4='Class-10 Report'!$I$6,ROUNDUP('Class-10 Data entry'!M332,0),IF($D$4='Class-10 Report'!$J$6,ROUNDUP('Class-10 Data entry'!N332,0),IF($D$4='Class-10 Report'!$K$6,ROUNDUP('Class-10 Data entry'!O332,0),IF($D$4='Class-10 Report'!$M$6,ROUNDUP('Class-10 Data entry'!Q332,0),"")))))),"")</f>
        <v>0</v>
      </c>
      <c r="AA330" s="15">
        <f>IFERROR(IF($D$4="","",IF($D$4='Class-10 Report'!$H$6,ROUNDUP('Class-10 Data entry'!R332,0),IF($D$4='Class-10 Report'!$I$6,ROUNDUP('Class-10 Data entry'!S332,0),IF($D$4='Class-10 Report'!$J$6,ROUNDUP('Class-10 Data entry'!T332,0),IF($D$4='Class-10 Report'!$K$6,ROUNDUP('Class-10 Data entry'!U332,0),IF($D$4='Class-10 Report'!$M$6,ROUNDUP('Class-10 Data entry'!W332,0),"")))))),"")</f>
        <v>0</v>
      </c>
    </row>
    <row r="331" spans="1:27" ht="15.75">
      <c r="A331" s="5" t="str">
        <f>IF('Class-10 Data entry'!A333="","",IF('Class-10 Data entry'!A333=0,"",'Class-10 Data entry'!A333))</f>
        <v/>
      </c>
      <c r="B331" s="5" t="str">
        <f>IF('Class-10 Data entry'!B333="","",'Class-10 Data entry'!B333)</f>
        <v/>
      </c>
      <c r="C331" s="45" t="str">
        <f>IF('Class-10 Data entry'!C333="","",UPPER('Class-10 Data entry'!C333))</f>
        <v/>
      </c>
      <c r="D331" s="5" t="str">
        <f>IF('Class-10 Data entry'!D333="","",'Class-10 Data entry'!D333)</f>
        <v/>
      </c>
      <c r="E331" s="5" t="str">
        <f>IF('Class-10 Data entry'!E333="","",'Class-10 Data entry'!E333)</f>
        <v/>
      </c>
      <c r="F331" s="5" t="str">
        <f>IF('Class-10 Data entry'!F333:H333="","",ROUNDUP(AVERAGE('Class-10 Data entry'!F333:H333)*45%,0))</f>
        <v/>
      </c>
      <c r="G331" s="5" t="str">
        <f>IF('Class-10 Data entry'!J333="","",ROUNDUP('Class-10 Data entry'!K333*25%,0))</f>
        <v/>
      </c>
      <c r="H331" s="5" t="str">
        <f t="shared" si="15"/>
        <v/>
      </c>
      <c r="I331" s="5" t="str">
        <f t="shared" si="16"/>
        <v/>
      </c>
      <c r="J331" s="53" t="str">
        <f t="shared" si="17"/>
        <v/>
      </c>
      <c r="Z331" s="15">
        <f>IFERROR(IF($D$4="","",IF($D$4='Class-10 Report'!$H$6,ROUNDUP('Class-10 Data entry'!L333,0),IF($D$4='Class-10 Report'!$I$6,ROUNDUP('Class-10 Data entry'!M333,0),IF($D$4='Class-10 Report'!$J$6,ROUNDUP('Class-10 Data entry'!N333,0),IF($D$4='Class-10 Report'!$K$6,ROUNDUP('Class-10 Data entry'!O333,0),IF($D$4='Class-10 Report'!$M$6,ROUNDUP('Class-10 Data entry'!Q333,0),"")))))),"")</f>
        <v>0</v>
      </c>
      <c r="AA331" s="15">
        <f>IFERROR(IF($D$4="","",IF($D$4='Class-10 Report'!$H$6,ROUNDUP('Class-10 Data entry'!R333,0),IF($D$4='Class-10 Report'!$I$6,ROUNDUP('Class-10 Data entry'!S333,0),IF($D$4='Class-10 Report'!$J$6,ROUNDUP('Class-10 Data entry'!T333,0),IF($D$4='Class-10 Report'!$K$6,ROUNDUP('Class-10 Data entry'!U333,0),IF($D$4='Class-10 Report'!$M$6,ROUNDUP('Class-10 Data entry'!W333,0),"")))))),"")</f>
        <v>0</v>
      </c>
    </row>
    <row r="332" spans="1:27" ht="15.75">
      <c r="A332" s="5" t="str">
        <f>IF('Class-10 Data entry'!A334="","",IF('Class-10 Data entry'!A334=0,"",'Class-10 Data entry'!A334))</f>
        <v/>
      </c>
      <c r="B332" s="5" t="str">
        <f>IF('Class-10 Data entry'!B334="","",'Class-10 Data entry'!B334)</f>
        <v/>
      </c>
      <c r="C332" s="45" t="str">
        <f>IF('Class-10 Data entry'!C334="","",UPPER('Class-10 Data entry'!C334))</f>
        <v/>
      </c>
      <c r="D332" s="5" t="str">
        <f>IF('Class-10 Data entry'!D334="","",'Class-10 Data entry'!D334)</f>
        <v/>
      </c>
      <c r="E332" s="5" t="str">
        <f>IF('Class-10 Data entry'!E334="","",'Class-10 Data entry'!E334)</f>
        <v/>
      </c>
      <c r="F332" s="5" t="str">
        <f>IF('Class-10 Data entry'!F334:H334="","",ROUNDUP(AVERAGE('Class-10 Data entry'!F334:H334)*45%,0))</f>
        <v/>
      </c>
      <c r="G332" s="5" t="str">
        <f>IF('Class-10 Data entry'!J334="","",ROUNDUP('Class-10 Data entry'!K334*25%,0))</f>
        <v/>
      </c>
      <c r="H332" s="5" t="str">
        <f t="shared" si="15"/>
        <v/>
      </c>
      <c r="I332" s="5" t="str">
        <f t="shared" si="16"/>
        <v/>
      </c>
      <c r="J332" s="53" t="str">
        <f t="shared" si="17"/>
        <v/>
      </c>
      <c r="Z332" s="15">
        <f>IFERROR(IF($D$4="","",IF($D$4='Class-10 Report'!$H$6,ROUNDUP('Class-10 Data entry'!L334,0),IF($D$4='Class-10 Report'!$I$6,ROUNDUP('Class-10 Data entry'!M334,0),IF($D$4='Class-10 Report'!$J$6,ROUNDUP('Class-10 Data entry'!N334,0),IF($D$4='Class-10 Report'!$K$6,ROUNDUP('Class-10 Data entry'!O334,0),IF($D$4='Class-10 Report'!$M$6,ROUNDUP('Class-10 Data entry'!Q334,0),"")))))),"")</f>
        <v>0</v>
      </c>
      <c r="AA332" s="15">
        <f>IFERROR(IF($D$4="","",IF($D$4='Class-10 Report'!$H$6,ROUNDUP('Class-10 Data entry'!R334,0),IF($D$4='Class-10 Report'!$I$6,ROUNDUP('Class-10 Data entry'!S334,0),IF($D$4='Class-10 Report'!$J$6,ROUNDUP('Class-10 Data entry'!T334,0),IF($D$4='Class-10 Report'!$K$6,ROUNDUP('Class-10 Data entry'!U334,0),IF($D$4='Class-10 Report'!$M$6,ROUNDUP('Class-10 Data entry'!W334,0),"")))))),"")</f>
        <v>0</v>
      </c>
    </row>
    <row r="333" spans="1:27" ht="15.75">
      <c r="A333" s="5" t="str">
        <f>IF('Class-10 Data entry'!A335="","",IF('Class-10 Data entry'!A335=0,"",'Class-10 Data entry'!A335))</f>
        <v/>
      </c>
      <c r="B333" s="5" t="str">
        <f>IF('Class-10 Data entry'!B335="","",'Class-10 Data entry'!B335)</f>
        <v/>
      </c>
      <c r="C333" s="45" t="str">
        <f>IF('Class-10 Data entry'!C335="","",UPPER('Class-10 Data entry'!C335))</f>
        <v/>
      </c>
      <c r="D333" s="5" t="str">
        <f>IF('Class-10 Data entry'!D335="","",'Class-10 Data entry'!D335)</f>
        <v/>
      </c>
      <c r="E333" s="5" t="str">
        <f>IF('Class-10 Data entry'!E335="","",'Class-10 Data entry'!E335)</f>
        <v/>
      </c>
      <c r="F333" s="5" t="str">
        <f>IF('Class-10 Data entry'!F335:H335="","",ROUNDUP(AVERAGE('Class-10 Data entry'!F335:H335)*45%,0))</f>
        <v/>
      </c>
      <c r="G333" s="5" t="str">
        <f>IF('Class-10 Data entry'!J335="","",ROUNDUP('Class-10 Data entry'!K335*25%,0))</f>
        <v/>
      </c>
      <c r="H333" s="5" t="str">
        <f t="shared" si="15"/>
        <v/>
      </c>
      <c r="I333" s="5" t="str">
        <f t="shared" si="16"/>
        <v/>
      </c>
      <c r="J333" s="53" t="str">
        <f t="shared" si="17"/>
        <v/>
      </c>
      <c r="Z333" s="15">
        <f>IFERROR(IF($D$4="","",IF($D$4='Class-10 Report'!$H$6,ROUNDUP('Class-10 Data entry'!L335,0),IF($D$4='Class-10 Report'!$I$6,ROUNDUP('Class-10 Data entry'!M335,0),IF($D$4='Class-10 Report'!$J$6,ROUNDUP('Class-10 Data entry'!N335,0),IF($D$4='Class-10 Report'!$K$6,ROUNDUP('Class-10 Data entry'!O335,0),IF($D$4='Class-10 Report'!$M$6,ROUNDUP('Class-10 Data entry'!Q335,0),"")))))),"")</f>
        <v>0</v>
      </c>
      <c r="AA333" s="15">
        <f>IFERROR(IF($D$4="","",IF($D$4='Class-10 Report'!$H$6,ROUNDUP('Class-10 Data entry'!R335,0),IF($D$4='Class-10 Report'!$I$6,ROUNDUP('Class-10 Data entry'!S335,0),IF($D$4='Class-10 Report'!$J$6,ROUNDUP('Class-10 Data entry'!T335,0),IF($D$4='Class-10 Report'!$K$6,ROUNDUP('Class-10 Data entry'!U335,0),IF($D$4='Class-10 Report'!$M$6,ROUNDUP('Class-10 Data entry'!W335,0),"")))))),"")</f>
        <v>0</v>
      </c>
    </row>
    <row r="334" spans="1:27" ht="15.75">
      <c r="A334" s="5" t="str">
        <f>IF('Class-10 Data entry'!A336="","",IF('Class-10 Data entry'!A336=0,"",'Class-10 Data entry'!A336))</f>
        <v/>
      </c>
      <c r="B334" s="5" t="str">
        <f>IF('Class-10 Data entry'!B336="","",'Class-10 Data entry'!B336)</f>
        <v/>
      </c>
      <c r="C334" s="45" t="str">
        <f>IF('Class-10 Data entry'!C336="","",UPPER('Class-10 Data entry'!C336))</f>
        <v/>
      </c>
      <c r="D334" s="5" t="str">
        <f>IF('Class-10 Data entry'!D336="","",'Class-10 Data entry'!D336)</f>
        <v/>
      </c>
      <c r="E334" s="5" t="str">
        <f>IF('Class-10 Data entry'!E336="","",'Class-10 Data entry'!E336)</f>
        <v/>
      </c>
      <c r="F334" s="5" t="str">
        <f>IF('Class-10 Data entry'!F336:H336="","",ROUNDUP(AVERAGE('Class-10 Data entry'!F336:H336)*45%,0))</f>
        <v/>
      </c>
      <c r="G334" s="5" t="str">
        <f>IF('Class-10 Data entry'!J336="","",ROUNDUP('Class-10 Data entry'!K336*25%,0))</f>
        <v/>
      </c>
      <c r="H334" s="5" t="str">
        <f t="shared" si="15"/>
        <v/>
      </c>
      <c r="I334" s="5" t="str">
        <f t="shared" si="16"/>
        <v/>
      </c>
      <c r="J334" s="53" t="str">
        <f t="shared" si="17"/>
        <v/>
      </c>
      <c r="Z334" s="15">
        <f>IFERROR(IF($D$4="","",IF($D$4='Class-10 Report'!$H$6,ROUNDUP('Class-10 Data entry'!L336,0),IF($D$4='Class-10 Report'!$I$6,ROUNDUP('Class-10 Data entry'!M336,0),IF($D$4='Class-10 Report'!$J$6,ROUNDUP('Class-10 Data entry'!N336,0),IF($D$4='Class-10 Report'!$K$6,ROUNDUP('Class-10 Data entry'!O336,0),IF($D$4='Class-10 Report'!$M$6,ROUNDUP('Class-10 Data entry'!Q336,0),"")))))),"")</f>
        <v>0</v>
      </c>
      <c r="AA334" s="15">
        <f>IFERROR(IF($D$4="","",IF($D$4='Class-10 Report'!$H$6,ROUNDUP('Class-10 Data entry'!R336,0),IF($D$4='Class-10 Report'!$I$6,ROUNDUP('Class-10 Data entry'!S336,0),IF($D$4='Class-10 Report'!$J$6,ROUNDUP('Class-10 Data entry'!T336,0),IF($D$4='Class-10 Report'!$K$6,ROUNDUP('Class-10 Data entry'!U336,0),IF($D$4='Class-10 Report'!$M$6,ROUNDUP('Class-10 Data entry'!W336,0),"")))))),"")</f>
        <v>0</v>
      </c>
    </row>
    <row r="335" spans="1:27" ht="15.75">
      <c r="A335" s="5" t="str">
        <f>IF('Class-10 Data entry'!A337="","",IF('Class-10 Data entry'!A337=0,"",'Class-10 Data entry'!A337))</f>
        <v/>
      </c>
      <c r="B335" s="5" t="str">
        <f>IF('Class-10 Data entry'!B337="","",'Class-10 Data entry'!B337)</f>
        <v/>
      </c>
      <c r="C335" s="45" t="str">
        <f>IF('Class-10 Data entry'!C337="","",UPPER('Class-10 Data entry'!C337))</f>
        <v/>
      </c>
      <c r="D335" s="5" t="str">
        <f>IF('Class-10 Data entry'!D337="","",'Class-10 Data entry'!D337)</f>
        <v/>
      </c>
      <c r="E335" s="5" t="str">
        <f>IF('Class-10 Data entry'!E337="","",'Class-10 Data entry'!E337)</f>
        <v/>
      </c>
      <c r="F335" s="5" t="str">
        <f>IF('Class-10 Data entry'!F337:H337="","",ROUNDUP(AVERAGE('Class-10 Data entry'!F337:H337)*45%,0))</f>
        <v/>
      </c>
      <c r="G335" s="5" t="str">
        <f>IF('Class-10 Data entry'!J337="","",ROUNDUP('Class-10 Data entry'!K337*25%,0))</f>
        <v/>
      </c>
      <c r="H335" s="5" t="str">
        <f t="shared" si="15"/>
        <v/>
      </c>
      <c r="I335" s="5" t="str">
        <f t="shared" si="16"/>
        <v/>
      </c>
      <c r="J335" s="53" t="str">
        <f t="shared" si="17"/>
        <v/>
      </c>
      <c r="Z335" s="15">
        <f>IFERROR(IF($D$4="","",IF($D$4='Class-10 Report'!$H$6,ROUNDUP('Class-10 Data entry'!L337,0),IF($D$4='Class-10 Report'!$I$6,ROUNDUP('Class-10 Data entry'!M337,0),IF($D$4='Class-10 Report'!$J$6,ROUNDUP('Class-10 Data entry'!N337,0),IF($D$4='Class-10 Report'!$K$6,ROUNDUP('Class-10 Data entry'!O337,0),IF($D$4='Class-10 Report'!$M$6,ROUNDUP('Class-10 Data entry'!Q337,0),"")))))),"")</f>
        <v>0</v>
      </c>
      <c r="AA335" s="15">
        <f>IFERROR(IF($D$4="","",IF($D$4='Class-10 Report'!$H$6,ROUNDUP('Class-10 Data entry'!R337,0),IF($D$4='Class-10 Report'!$I$6,ROUNDUP('Class-10 Data entry'!S337,0),IF($D$4='Class-10 Report'!$J$6,ROUNDUP('Class-10 Data entry'!T337,0),IF($D$4='Class-10 Report'!$K$6,ROUNDUP('Class-10 Data entry'!U337,0),IF($D$4='Class-10 Report'!$M$6,ROUNDUP('Class-10 Data entry'!W337,0),"")))))),"")</f>
        <v>0</v>
      </c>
    </row>
    <row r="336" spans="1:27" ht="15.75">
      <c r="A336" s="5" t="str">
        <f>IF('Class-10 Data entry'!A338="","",IF('Class-10 Data entry'!A338=0,"",'Class-10 Data entry'!A338))</f>
        <v/>
      </c>
      <c r="B336" s="5" t="str">
        <f>IF('Class-10 Data entry'!B338="","",'Class-10 Data entry'!B338)</f>
        <v/>
      </c>
      <c r="C336" s="45" t="str">
        <f>IF('Class-10 Data entry'!C338="","",UPPER('Class-10 Data entry'!C338))</f>
        <v/>
      </c>
      <c r="D336" s="5" t="str">
        <f>IF('Class-10 Data entry'!D338="","",'Class-10 Data entry'!D338)</f>
        <v/>
      </c>
      <c r="E336" s="5" t="str">
        <f>IF('Class-10 Data entry'!E338="","",'Class-10 Data entry'!E338)</f>
        <v/>
      </c>
      <c r="F336" s="5" t="str">
        <f>IF('Class-10 Data entry'!F338:H338="","",ROUNDUP(AVERAGE('Class-10 Data entry'!F338:H338)*45%,0))</f>
        <v/>
      </c>
      <c r="G336" s="5" t="str">
        <f>IF('Class-10 Data entry'!J338="","",ROUNDUP('Class-10 Data entry'!K338*25%,0))</f>
        <v/>
      </c>
      <c r="H336" s="5" t="str">
        <f t="shared" si="15"/>
        <v/>
      </c>
      <c r="I336" s="5" t="str">
        <f t="shared" si="16"/>
        <v/>
      </c>
      <c r="J336" s="53" t="str">
        <f t="shared" si="17"/>
        <v/>
      </c>
      <c r="Z336" s="15">
        <f>IFERROR(IF($D$4="","",IF($D$4='Class-10 Report'!$H$6,ROUNDUP('Class-10 Data entry'!L338,0),IF($D$4='Class-10 Report'!$I$6,ROUNDUP('Class-10 Data entry'!M338,0),IF($D$4='Class-10 Report'!$J$6,ROUNDUP('Class-10 Data entry'!N338,0),IF($D$4='Class-10 Report'!$K$6,ROUNDUP('Class-10 Data entry'!O338,0),IF($D$4='Class-10 Report'!$M$6,ROUNDUP('Class-10 Data entry'!Q338,0),"")))))),"")</f>
        <v>0</v>
      </c>
      <c r="AA336" s="15">
        <f>IFERROR(IF($D$4="","",IF($D$4='Class-10 Report'!$H$6,ROUNDUP('Class-10 Data entry'!R338,0),IF($D$4='Class-10 Report'!$I$6,ROUNDUP('Class-10 Data entry'!S338,0),IF($D$4='Class-10 Report'!$J$6,ROUNDUP('Class-10 Data entry'!T338,0),IF($D$4='Class-10 Report'!$K$6,ROUNDUP('Class-10 Data entry'!U338,0),IF($D$4='Class-10 Report'!$M$6,ROUNDUP('Class-10 Data entry'!W338,0),"")))))),"")</f>
        <v>0</v>
      </c>
    </row>
    <row r="337" spans="1:27" ht="15.75">
      <c r="A337" s="5" t="str">
        <f>IF('Class-10 Data entry'!A339="","",IF('Class-10 Data entry'!A339=0,"",'Class-10 Data entry'!A339))</f>
        <v/>
      </c>
      <c r="B337" s="5" t="str">
        <f>IF('Class-10 Data entry'!B339="","",'Class-10 Data entry'!B339)</f>
        <v/>
      </c>
      <c r="C337" s="45" t="str">
        <f>IF('Class-10 Data entry'!C339="","",UPPER('Class-10 Data entry'!C339))</f>
        <v/>
      </c>
      <c r="D337" s="5" t="str">
        <f>IF('Class-10 Data entry'!D339="","",'Class-10 Data entry'!D339)</f>
        <v/>
      </c>
      <c r="E337" s="5" t="str">
        <f>IF('Class-10 Data entry'!E339="","",'Class-10 Data entry'!E339)</f>
        <v/>
      </c>
      <c r="F337" s="5" t="str">
        <f>IF('Class-10 Data entry'!F339:H339="","",ROUNDUP(AVERAGE('Class-10 Data entry'!F339:H339)*45%,0))</f>
        <v/>
      </c>
      <c r="G337" s="5" t="str">
        <f>IF('Class-10 Data entry'!J339="","",ROUNDUP('Class-10 Data entry'!K339*25%,0))</f>
        <v/>
      </c>
      <c r="H337" s="5" t="str">
        <f t="shared" si="15"/>
        <v/>
      </c>
      <c r="I337" s="5" t="str">
        <f t="shared" si="16"/>
        <v/>
      </c>
      <c r="J337" s="53" t="str">
        <f t="shared" si="17"/>
        <v/>
      </c>
      <c r="Z337" s="15">
        <f>IFERROR(IF($D$4="","",IF($D$4='Class-10 Report'!$H$6,ROUNDUP('Class-10 Data entry'!L339,0),IF($D$4='Class-10 Report'!$I$6,ROUNDUP('Class-10 Data entry'!M339,0),IF($D$4='Class-10 Report'!$J$6,ROUNDUP('Class-10 Data entry'!N339,0),IF($D$4='Class-10 Report'!$K$6,ROUNDUP('Class-10 Data entry'!O339,0),IF($D$4='Class-10 Report'!$M$6,ROUNDUP('Class-10 Data entry'!Q339,0),"")))))),"")</f>
        <v>0</v>
      </c>
      <c r="AA337" s="15">
        <f>IFERROR(IF($D$4="","",IF($D$4='Class-10 Report'!$H$6,ROUNDUP('Class-10 Data entry'!R339,0),IF($D$4='Class-10 Report'!$I$6,ROUNDUP('Class-10 Data entry'!S339,0),IF($D$4='Class-10 Report'!$J$6,ROUNDUP('Class-10 Data entry'!T339,0),IF($D$4='Class-10 Report'!$K$6,ROUNDUP('Class-10 Data entry'!U339,0),IF($D$4='Class-10 Report'!$M$6,ROUNDUP('Class-10 Data entry'!W339,0),"")))))),"")</f>
        <v>0</v>
      </c>
    </row>
    <row r="338" spans="1:27" ht="15.75">
      <c r="A338" s="5" t="str">
        <f>IF('Class-10 Data entry'!A340="","",IF('Class-10 Data entry'!A340=0,"",'Class-10 Data entry'!A340))</f>
        <v/>
      </c>
      <c r="B338" s="5" t="str">
        <f>IF('Class-10 Data entry'!B340="","",'Class-10 Data entry'!B340)</f>
        <v/>
      </c>
      <c r="C338" s="45" t="str">
        <f>IF('Class-10 Data entry'!C340="","",UPPER('Class-10 Data entry'!C340))</f>
        <v/>
      </c>
      <c r="D338" s="5" t="str">
        <f>IF('Class-10 Data entry'!D340="","",'Class-10 Data entry'!D340)</f>
        <v/>
      </c>
      <c r="E338" s="5" t="str">
        <f>IF('Class-10 Data entry'!E340="","",'Class-10 Data entry'!E340)</f>
        <v/>
      </c>
      <c r="F338" s="5" t="str">
        <f>IF('Class-10 Data entry'!F340:H340="","",ROUNDUP(AVERAGE('Class-10 Data entry'!F340:H340)*45%,0))</f>
        <v/>
      </c>
      <c r="G338" s="5" t="str">
        <f>IF('Class-10 Data entry'!J340="","",ROUNDUP('Class-10 Data entry'!K340*25%,0))</f>
        <v/>
      </c>
      <c r="H338" s="5" t="str">
        <f t="shared" si="15"/>
        <v/>
      </c>
      <c r="I338" s="5" t="str">
        <f t="shared" si="16"/>
        <v/>
      </c>
      <c r="J338" s="53" t="str">
        <f t="shared" si="17"/>
        <v/>
      </c>
      <c r="Z338" s="15">
        <f>IFERROR(IF($D$4="","",IF($D$4='Class-10 Report'!$H$6,ROUNDUP('Class-10 Data entry'!L340,0),IF($D$4='Class-10 Report'!$I$6,ROUNDUP('Class-10 Data entry'!M340,0),IF($D$4='Class-10 Report'!$J$6,ROUNDUP('Class-10 Data entry'!N340,0),IF($D$4='Class-10 Report'!$K$6,ROUNDUP('Class-10 Data entry'!O340,0),IF($D$4='Class-10 Report'!$M$6,ROUNDUP('Class-10 Data entry'!Q340,0),"")))))),"")</f>
        <v>0</v>
      </c>
      <c r="AA338" s="15">
        <f>IFERROR(IF($D$4="","",IF($D$4='Class-10 Report'!$H$6,ROUNDUP('Class-10 Data entry'!R340,0),IF($D$4='Class-10 Report'!$I$6,ROUNDUP('Class-10 Data entry'!S340,0),IF($D$4='Class-10 Report'!$J$6,ROUNDUP('Class-10 Data entry'!T340,0),IF($D$4='Class-10 Report'!$K$6,ROUNDUP('Class-10 Data entry'!U340,0),IF($D$4='Class-10 Report'!$M$6,ROUNDUP('Class-10 Data entry'!W340,0),"")))))),"")</f>
        <v>0</v>
      </c>
    </row>
    <row r="339" spans="1:27" ht="15.75">
      <c r="A339" s="5" t="str">
        <f>IF('Class-10 Data entry'!A341="","",IF('Class-10 Data entry'!A341=0,"",'Class-10 Data entry'!A341))</f>
        <v/>
      </c>
      <c r="B339" s="5" t="str">
        <f>IF('Class-10 Data entry'!B341="","",'Class-10 Data entry'!B341)</f>
        <v/>
      </c>
      <c r="C339" s="45" t="str">
        <f>IF('Class-10 Data entry'!C341="","",UPPER('Class-10 Data entry'!C341))</f>
        <v/>
      </c>
      <c r="D339" s="5" t="str">
        <f>IF('Class-10 Data entry'!D341="","",'Class-10 Data entry'!D341)</f>
        <v/>
      </c>
      <c r="E339" s="5" t="str">
        <f>IF('Class-10 Data entry'!E341="","",'Class-10 Data entry'!E341)</f>
        <v/>
      </c>
      <c r="F339" s="5" t="str">
        <f>IF('Class-10 Data entry'!F341:H341="","",ROUNDUP(AVERAGE('Class-10 Data entry'!F341:H341)*45%,0))</f>
        <v/>
      </c>
      <c r="G339" s="5" t="str">
        <f>IF('Class-10 Data entry'!J341="","",ROUNDUP('Class-10 Data entry'!K341*25%,0))</f>
        <v/>
      </c>
      <c r="H339" s="5" t="str">
        <f t="shared" si="15"/>
        <v/>
      </c>
      <c r="I339" s="5" t="str">
        <f t="shared" si="16"/>
        <v/>
      </c>
      <c r="J339" s="53" t="str">
        <f t="shared" si="17"/>
        <v/>
      </c>
      <c r="Z339" s="15">
        <f>IFERROR(IF($D$4="","",IF($D$4='Class-10 Report'!$H$6,ROUNDUP('Class-10 Data entry'!L341,0),IF($D$4='Class-10 Report'!$I$6,ROUNDUP('Class-10 Data entry'!M341,0),IF($D$4='Class-10 Report'!$J$6,ROUNDUP('Class-10 Data entry'!N341,0),IF($D$4='Class-10 Report'!$K$6,ROUNDUP('Class-10 Data entry'!O341,0),IF($D$4='Class-10 Report'!$M$6,ROUNDUP('Class-10 Data entry'!Q341,0),"")))))),"")</f>
        <v>0</v>
      </c>
      <c r="AA339" s="15">
        <f>IFERROR(IF($D$4="","",IF($D$4='Class-10 Report'!$H$6,ROUNDUP('Class-10 Data entry'!R341,0),IF($D$4='Class-10 Report'!$I$6,ROUNDUP('Class-10 Data entry'!S341,0),IF($D$4='Class-10 Report'!$J$6,ROUNDUP('Class-10 Data entry'!T341,0),IF($D$4='Class-10 Report'!$K$6,ROUNDUP('Class-10 Data entry'!U341,0),IF($D$4='Class-10 Report'!$M$6,ROUNDUP('Class-10 Data entry'!W341,0),"")))))),"")</f>
        <v>0</v>
      </c>
    </row>
    <row r="340" spans="1:27" ht="15.75">
      <c r="A340" s="5" t="str">
        <f>IF('Class-10 Data entry'!A342="","",IF('Class-10 Data entry'!A342=0,"",'Class-10 Data entry'!A342))</f>
        <v/>
      </c>
      <c r="B340" s="5" t="str">
        <f>IF('Class-10 Data entry'!B342="","",'Class-10 Data entry'!B342)</f>
        <v/>
      </c>
      <c r="C340" s="45" t="str">
        <f>IF('Class-10 Data entry'!C342="","",UPPER('Class-10 Data entry'!C342))</f>
        <v/>
      </c>
      <c r="D340" s="5" t="str">
        <f>IF('Class-10 Data entry'!D342="","",'Class-10 Data entry'!D342)</f>
        <v/>
      </c>
      <c r="E340" s="5" t="str">
        <f>IF('Class-10 Data entry'!E342="","",'Class-10 Data entry'!E342)</f>
        <v/>
      </c>
      <c r="F340" s="5" t="str">
        <f>IF('Class-10 Data entry'!F342:H342="","",ROUNDUP(AVERAGE('Class-10 Data entry'!F342:H342)*45%,0))</f>
        <v/>
      </c>
      <c r="G340" s="5" t="str">
        <f>IF('Class-10 Data entry'!J342="","",ROUNDUP('Class-10 Data entry'!K342*25%,0))</f>
        <v/>
      </c>
      <c r="H340" s="5" t="str">
        <f t="shared" si="15"/>
        <v/>
      </c>
      <c r="I340" s="5" t="str">
        <f t="shared" si="16"/>
        <v/>
      </c>
      <c r="J340" s="53" t="str">
        <f t="shared" si="17"/>
        <v/>
      </c>
      <c r="Z340" s="15">
        <f>IFERROR(IF($D$4="","",IF($D$4='Class-10 Report'!$H$6,ROUNDUP('Class-10 Data entry'!L342,0),IF($D$4='Class-10 Report'!$I$6,ROUNDUP('Class-10 Data entry'!M342,0),IF($D$4='Class-10 Report'!$J$6,ROUNDUP('Class-10 Data entry'!N342,0),IF($D$4='Class-10 Report'!$K$6,ROUNDUP('Class-10 Data entry'!O342,0),IF($D$4='Class-10 Report'!$M$6,ROUNDUP('Class-10 Data entry'!Q342,0),"")))))),"")</f>
        <v>0</v>
      </c>
      <c r="AA340" s="15">
        <f>IFERROR(IF($D$4="","",IF($D$4='Class-10 Report'!$H$6,ROUNDUP('Class-10 Data entry'!R342,0),IF($D$4='Class-10 Report'!$I$6,ROUNDUP('Class-10 Data entry'!S342,0),IF($D$4='Class-10 Report'!$J$6,ROUNDUP('Class-10 Data entry'!T342,0),IF($D$4='Class-10 Report'!$K$6,ROUNDUP('Class-10 Data entry'!U342,0),IF($D$4='Class-10 Report'!$M$6,ROUNDUP('Class-10 Data entry'!W342,0),"")))))),"")</f>
        <v>0</v>
      </c>
    </row>
    <row r="341" spans="1:27" ht="15.75">
      <c r="A341" s="5" t="str">
        <f>IF('Class-10 Data entry'!A343="","",IF('Class-10 Data entry'!A343=0,"",'Class-10 Data entry'!A343))</f>
        <v/>
      </c>
      <c r="B341" s="5" t="str">
        <f>IF('Class-10 Data entry'!B343="","",'Class-10 Data entry'!B343)</f>
        <v/>
      </c>
      <c r="C341" s="45" t="str">
        <f>IF('Class-10 Data entry'!C343="","",UPPER('Class-10 Data entry'!C343))</f>
        <v/>
      </c>
      <c r="D341" s="5" t="str">
        <f>IF('Class-10 Data entry'!D343="","",'Class-10 Data entry'!D343)</f>
        <v/>
      </c>
      <c r="E341" s="5" t="str">
        <f>IF('Class-10 Data entry'!E343="","",'Class-10 Data entry'!E343)</f>
        <v/>
      </c>
      <c r="F341" s="5" t="str">
        <f>IF('Class-10 Data entry'!F343:H343="","",ROUNDUP(AVERAGE('Class-10 Data entry'!F343:H343)*45%,0))</f>
        <v/>
      </c>
      <c r="G341" s="5" t="str">
        <f>IF('Class-10 Data entry'!J343="","",ROUNDUP('Class-10 Data entry'!K343*25%,0))</f>
        <v/>
      </c>
      <c r="H341" s="5" t="str">
        <f t="shared" si="15"/>
        <v/>
      </c>
      <c r="I341" s="5" t="str">
        <f t="shared" si="16"/>
        <v/>
      </c>
      <c r="J341" s="53" t="str">
        <f t="shared" si="17"/>
        <v/>
      </c>
      <c r="Z341" s="15">
        <f>IFERROR(IF($D$4="","",IF($D$4='Class-10 Report'!$H$6,ROUNDUP('Class-10 Data entry'!L343,0),IF($D$4='Class-10 Report'!$I$6,ROUNDUP('Class-10 Data entry'!M343,0),IF($D$4='Class-10 Report'!$J$6,ROUNDUP('Class-10 Data entry'!N343,0),IF($D$4='Class-10 Report'!$K$6,ROUNDUP('Class-10 Data entry'!O343,0),IF($D$4='Class-10 Report'!$M$6,ROUNDUP('Class-10 Data entry'!Q343,0),"")))))),"")</f>
        <v>0</v>
      </c>
      <c r="AA341" s="15">
        <f>IFERROR(IF($D$4="","",IF($D$4='Class-10 Report'!$H$6,ROUNDUP('Class-10 Data entry'!R343,0),IF($D$4='Class-10 Report'!$I$6,ROUNDUP('Class-10 Data entry'!S343,0),IF($D$4='Class-10 Report'!$J$6,ROUNDUP('Class-10 Data entry'!T343,0),IF($D$4='Class-10 Report'!$K$6,ROUNDUP('Class-10 Data entry'!U343,0),IF($D$4='Class-10 Report'!$M$6,ROUNDUP('Class-10 Data entry'!W343,0),"")))))),"")</f>
        <v>0</v>
      </c>
    </row>
    <row r="342" spans="1:27" ht="15.75">
      <c r="A342" s="5" t="str">
        <f>IF('Class-10 Data entry'!A344="","",IF('Class-10 Data entry'!A344=0,"",'Class-10 Data entry'!A344))</f>
        <v/>
      </c>
      <c r="B342" s="5" t="str">
        <f>IF('Class-10 Data entry'!B344="","",'Class-10 Data entry'!B344)</f>
        <v/>
      </c>
      <c r="C342" s="45" t="str">
        <f>IF('Class-10 Data entry'!C344="","",UPPER('Class-10 Data entry'!C344))</f>
        <v/>
      </c>
      <c r="D342" s="5" t="str">
        <f>IF('Class-10 Data entry'!D344="","",'Class-10 Data entry'!D344)</f>
        <v/>
      </c>
      <c r="E342" s="5" t="str">
        <f>IF('Class-10 Data entry'!E344="","",'Class-10 Data entry'!E344)</f>
        <v/>
      </c>
      <c r="F342" s="5" t="str">
        <f>IF('Class-10 Data entry'!F344:H344="","",ROUNDUP(AVERAGE('Class-10 Data entry'!F344:H344)*45%,0))</f>
        <v/>
      </c>
      <c r="G342" s="5" t="str">
        <f>IF('Class-10 Data entry'!J344="","",ROUNDUP('Class-10 Data entry'!K344*25%,0))</f>
        <v/>
      </c>
      <c r="H342" s="5" t="str">
        <f t="shared" si="15"/>
        <v/>
      </c>
      <c r="I342" s="5" t="str">
        <f t="shared" si="16"/>
        <v/>
      </c>
      <c r="J342" s="53" t="str">
        <f t="shared" si="17"/>
        <v/>
      </c>
      <c r="Z342" s="15">
        <f>IFERROR(IF($D$4="","",IF($D$4='Class-10 Report'!$H$6,ROUNDUP('Class-10 Data entry'!L344,0),IF($D$4='Class-10 Report'!$I$6,ROUNDUP('Class-10 Data entry'!M344,0),IF($D$4='Class-10 Report'!$J$6,ROUNDUP('Class-10 Data entry'!N344,0),IF($D$4='Class-10 Report'!$K$6,ROUNDUP('Class-10 Data entry'!O344,0),IF($D$4='Class-10 Report'!$M$6,ROUNDUP('Class-10 Data entry'!Q344,0),"")))))),"")</f>
        <v>0</v>
      </c>
      <c r="AA342" s="15">
        <f>IFERROR(IF($D$4="","",IF($D$4='Class-10 Report'!$H$6,ROUNDUP('Class-10 Data entry'!R344,0),IF($D$4='Class-10 Report'!$I$6,ROUNDUP('Class-10 Data entry'!S344,0),IF($D$4='Class-10 Report'!$J$6,ROUNDUP('Class-10 Data entry'!T344,0),IF($D$4='Class-10 Report'!$K$6,ROUNDUP('Class-10 Data entry'!U344,0),IF($D$4='Class-10 Report'!$M$6,ROUNDUP('Class-10 Data entry'!W344,0),"")))))),"")</f>
        <v>0</v>
      </c>
    </row>
    <row r="343" spans="1:27" ht="15.75">
      <c r="A343" s="5" t="str">
        <f>IF('Class-10 Data entry'!A345="","",IF('Class-10 Data entry'!A345=0,"",'Class-10 Data entry'!A345))</f>
        <v/>
      </c>
      <c r="B343" s="5" t="str">
        <f>IF('Class-10 Data entry'!B345="","",'Class-10 Data entry'!B345)</f>
        <v/>
      </c>
      <c r="C343" s="45" t="str">
        <f>IF('Class-10 Data entry'!C345="","",UPPER('Class-10 Data entry'!C345))</f>
        <v/>
      </c>
      <c r="D343" s="5" t="str">
        <f>IF('Class-10 Data entry'!D345="","",'Class-10 Data entry'!D345)</f>
        <v/>
      </c>
      <c r="E343" s="5" t="str">
        <f>IF('Class-10 Data entry'!E345="","",'Class-10 Data entry'!E345)</f>
        <v/>
      </c>
      <c r="F343" s="5" t="str">
        <f>IF('Class-10 Data entry'!F345:H345="","",ROUNDUP(AVERAGE('Class-10 Data entry'!F345:H345)*45%,0))</f>
        <v/>
      </c>
      <c r="G343" s="5" t="str">
        <f>IF('Class-10 Data entry'!J345="","",ROUNDUP('Class-10 Data entry'!K345*25%,0))</f>
        <v/>
      </c>
      <c r="H343" s="5" t="str">
        <f t="shared" si="15"/>
        <v/>
      </c>
      <c r="I343" s="5" t="str">
        <f t="shared" si="16"/>
        <v/>
      </c>
      <c r="J343" s="53" t="str">
        <f t="shared" si="17"/>
        <v/>
      </c>
      <c r="Z343" s="15">
        <f>IFERROR(IF($D$4="","",IF($D$4='Class-10 Report'!$H$6,ROUNDUP('Class-10 Data entry'!L345,0),IF($D$4='Class-10 Report'!$I$6,ROUNDUP('Class-10 Data entry'!M345,0),IF($D$4='Class-10 Report'!$J$6,ROUNDUP('Class-10 Data entry'!N345,0),IF($D$4='Class-10 Report'!$K$6,ROUNDUP('Class-10 Data entry'!O345,0),IF($D$4='Class-10 Report'!$M$6,ROUNDUP('Class-10 Data entry'!Q345,0),"")))))),"")</f>
        <v>0</v>
      </c>
      <c r="AA343" s="15">
        <f>IFERROR(IF($D$4="","",IF($D$4='Class-10 Report'!$H$6,ROUNDUP('Class-10 Data entry'!R345,0),IF($D$4='Class-10 Report'!$I$6,ROUNDUP('Class-10 Data entry'!S345,0),IF($D$4='Class-10 Report'!$J$6,ROUNDUP('Class-10 Data entry'!T345,0),IF($D$4='Class-10 Report'!$K$6,ROUNDUP('Class-10 Data entry'!U345,0),IF($D$4='Class-10 Report'!$M$6,ROUNDUP('Class-10 Data entry'!W345,0),"")))))),"")</f>
        <v>0</v>
      </c>
    </row>
    <row r="344" spans="1:27" ht="15.75">
      <c r="A344" s="5" t="str">
        <f>IF('Class-10 Data entry'!A346="","",IF('Class-10 Data entry'!A346=0,"",'Class-10 Data entry'!A346))</f>
        <v/>
      </c>
      <c r="B344" s="5" t="str">
        <f>IF('Class-10 Data entry'!B346="","",'Class-10 Data entry'!B346)</f>
        <v/>
      </c>
      <c r="C344" s="45" t="str">
        <f>IF('Class-10 Data entry'!C346="","",UPPER('Class-10 Data entry'!C346))</f>
        <v/>
      </c>
      <c r="D344" s="5" t="str">
        <f>IF('Class-10 Data entry'!D346="","",'Class-10 Data entry'!D346)</f>
        <v/>
      </c>
      <c r="E344" s="5" t="str">
        <f>IF('Class-10 Data entry'!E346="","",'Class-10 Data entry'!E346)</f>
        <v/>
      </c>
      <c r="F344" s="5" t="str">
        <f>IF('Class-10 Data entry'!F346:H346="","",ROUNDUP(AVERAGE('Class-10 Data entry'!F346:H346)*45%,0))</f>
        <v/>
      </c>
      <c r="G344" s="5" t="str">
        <f>IF('Class-10 Data entry'!J346="","",ROUNDUP('Class-10 Data entry'!K346*25%,0))</f>
        <v/>
      </c>
      <c r="H344" s="5" t="str">
        <f t="shared" si="15"/>
        <v/>
      </c>
      <c r="I344" s="5" t="str">
        <f t="shared" si="16"/>
        <v/>
      </c>
      <c r="J344" s="53" t="str">
        <f t="shared" si="17"/>
        <v/>
      </c>
      <c r="Z344" s="15">
        <f>IFERROR(IF($D$4="","",IF($D$4='Class-10 Report'!$H$6,ROUNDUP('Class-10 Data entry'!L346,0),IF($D$4='Class-10 Report'!$I$6,ROUNDUP('Class-10 Data entry'!M346,0),IF($D$4='Class-10 Report'!$J$6,ROUNDUP('Class-10 Data entry'!N346,0),IF($D$4='Class-10 Report'!$K$6,ROUNDUP('Class-10 Data entry'!O346,0),IF($D$4='Class-10 Report'!$M$6,ROUNDUP('Class-10 Data entry'!Q346,0),"")))))),"")</f>
        <v>0</v>
      </c>
      <c r="AA344" s="15">
        <f>IFERROR(IF($D$4="","",IF($D$4='Class-10 Report'!$H$6,ROUNDUP('Class-10 Data entry'!R346,0),IF($D$4='Class-10 Report'!$I$6,ROUNDUP('Class-10 Data entry'!S346,0),IF($D$4='Class-10 Report'!$J$6,ROUNDUP('Class-10 Data entry'!T346,0),IF($D$4='Class-10 Report'!$K$6,ROUNDUP('Class-10 Data entry'!U346,0),IF($D$4='Class-10 Report'!$M$6,ROUNDUP('Class-10 Data entry'!W346,0),"")))))),"")</f>
        <v>0</v>
      </c>
    </row>
    <row r="345" spans="1:27" ht="15.75">
      <c r="A345" s="5" t="str">
        <f>IF('Class-10 Data entry'!A347="","",IF('Class-10 Data entry'!A347=0,"",'Class-10 Data entry'!A347))</f>
        <v/>
      </c>
      <c r="B345" s="5" t="str">
        <f>IF('Class-10 Data entry'!B347="","",'Class-10 Data entry'!B347)</f>
        <v/>
      </c>
      <c r="C345" s="45" t="str">
        <f>IF('Class-10 Data entry'!C347="","",UPPER('Class-10 Data entry'!C347))</f>
        <v/>
      </c>
      <c r="D345" s="5" t="str">
        <f>IF('Class-10 Data entry'!D347="","",'Class-10 Data entry'!D347)</f>
        <v/>
      </c>
      <c r="E345" s="5" t="str">
        <f>IF('Class-10 Data entry'!E347="","",'Class-10 Data entry'!E347)</f>
        <v/>
      </c>
      <c r="F345" s="5" t="str">
        <f>IF('Class-10 Data entry'!F347:H347="","",ROUNDUP(AVERAGE('Class-10 Data entry'!F347:H347)*45%,0))</f>
        <v/>
      </c>
      <c r="G345" s="5" t="str">
        <f>IF('Class-10 Data entry'!J347="","",ROUNDUP('Class-10 Data entry'!K347*25%,0))</f>
        <v/>
      </c>
      <c r="H345" s="5" t="str">
        <f t="shared" si="15"/>
        <v/>
      </c>
      <c r="I345" s="5" t="str">
        <f t="shared" si="16"/>
        <v/>
      </c>
      <c r="J345" s="53" t="str">
        <f t="shared" si="17"/>
        <v/>
      </c>
      <c r="Z345" s="15">
        <f>IFERROR(IF($D$4="","",IF($D$4='Class-10 Report'!$H$6,ROUNDUP('Class-10 Data entry'!L347,0),IF($D$4='Class-10 Report'!$I$6,ROUNDUP('Class-10 Data entry'!M347,0),IF($D$4='Class-10 Report'!$J$6,ROUNDUP('Class-10 Data entry'!N347,0),IF($D$4='Class-10 Report'!$K$6,ROUNDUP('Class-10 Data entry'!O347,0),IF($D$4='Class-10 Report'!$M$6,ROUNDUP('Class-10 Data entry'!Q347,0),"")))))),"")</f>
        <v>0</v>
      </c>
      <c r="AA345" s="15">
        <f>IFERROR(IF($D$4="","",IF($D$4='Class-10 Report'!$H$6,ROUNDUP('Class-10 Data entry'!R347,0),IF($D$4='Class-10 Report'!$I$6,ROUNDUP('Class-10 Data entry'!S347,0),IF($D$4='Class-10 Report'!$J$6,ROUNDUP('Class-10 Data entry'!T347,0),IF($D$4='Class-10 Report'!$K$6,ROUNDUP('Class-10 Data entry'!U347,0),IF($D$4='Class-10 Report'!$M$6,ROUNDUP('Class-10 Data entry'!W347,0),"")))))),"")</f>
        <v>0</v>
      </c>
    </row>
    <row r="346" spans="1:27" ht="15.75">
      <c r="A346" s="5" t="str">
        <f>IF('Class-10 Data entry'!A348="","",IF('Class-10 Data entry'!A348=0,"",'Class-10 Data entry'!A348))</f>
        <v/>
      </c>
      <c r="B346" s="5" t="str">
        <f>IF('Class-10 Data entry'!B348="","",'Class-10 Data entry'!B348)</f>
        <v/>
      </c>
      <c r="C346" s="45" t="str">
        <f>IF('Class-10 Data entry'!C348="","",UPPER('Class-10 Data entry'!C348))</f>
        <v/>
      </c>
      <c r="D346" s="5" t="str">
        <f>IF('Class-10 Data entry'!D348="","",'Class-10 Data entry'!D348)</f>
        <v/>
      </c>
      <c r="E346" s="5" t="str">
        <f>IF('Class-10 Data entry'!E348="","",'Class-10 Data entry'!E348)</f>
        <v/>
      </c>
      <c r="F346" s="5" t="str">
        <f>IF('Class-10 Data entry'!F348:H348="","",ROUNDUP(AVERAGE('Class-10 Data entry'!F348:H348)*45%,0))</f>
        <v/>
      </c>
      <c r="G346" s="5" t="str">
        <f>IF('Class-10 Data entry'!J348="","",ROUNDUP('Class-10 Data entry'!K348*25%,0))</f>
        <v/>
      </c>
      <c r="H346" s="5" t="str">
        <f t="shared" si="15"/>
        <v/>
      </c>
      <c r="I346" s="5" t="str">
        <f t="shared" si="16"/>
        <v/>
      </c>
      <c r="J346" s="53" t="str">
        <f t="shared" si="17"/>
        <v/>
      </c>
      <c r="Z346" s="15">
        <f>IFERROR(IF($D$4="","",IF($D$4='Class-10 Report'!$H$6,ROUNDUP('Class-10 Data entry'!L348,0),IF($D$4='Class-10 Report'!$I$6,ROUNDUP('Class-10 Data entry'!M348,0),IF($D$4='Class-10 Report'!$J$6,ROUNDUP('Class-10 Data entry'!N348,0),IF($D$4='Class-10 Report'!$K$6,ROUNDUP('Class-10 Data entry'!O348,0),IF($D$4='Class-10 Report'!$M$6,ROUNDUP('Class-10 Data entry'!Q348,0),"")))))),"")</f>
        <v>0</v>
      </c>
      <c r="AA346" s="15">
        <f>IFERROR(IF($D$4="","",IF($D$4='Class-10 Report'!$H$6,ROUNDUP('Class-10 Data entry'!R348,0),IF($D$4='Class-10 Report'!$I$6,ROUNDUP('Class-10 Data entry'!S348,0),IF($D$4='Class-10 Report'!$J$6,ROUNDUP('Class-10 Data entry'!T348,0),IF($D$4='Class-10 Report'!$K$6,ROUNDUP('Class-10 Data entry'!U348,0),IF($D$4='Class-10 Report'!$M$6,ROUNDUP('Class-10 Data entry'!W348,0),"")))))),"")</f>
        <v>0</v>
      </c>
    </row>
    <row r="347" spans="1:27" ht="15.75">
      <c r="A347" s="5" t="str">
        <f>IF('Class-10 Data entry'!A349="","",IF('Class-10 Data entry'!A349=0,"",'Class-10 Data entry'!A349))</f>
        <v/>
      </c>
      <c r="B347" s="5" t="str">
        <f>IF('Class-10 Data entry'!B349="","",'Class-10 Data entry'!B349)</f>
        <v/>
      </c>
      <c r="C347" s="45" t="str">
        <f>IF('Class-10 Data entry'!C349="","",UPPER('Class-10 Data entry'!C349))</f>
        <v/>
      </c>
      <c r="D347" s="5" t="str">
        <f>IF('Class-10 Data entry'!D349="","",'Class-10 Data entry'!D349)</f>
        <v/>
      </c>
      <c r="E347" s="5" t="str">
        <f>IF('Class-10 Data entry'!E349="","",'Class-10 Data entry'!E349)</f>
        <v/>
      </c>
      <c r="F347" s="5" t="str">
        <f>IF('Class-10 Data entry'!F349:H349="","",ROUNDUP(AVERAGE('Class-10 Data entry'!F349:H349)*45%,0))</f>
        <v/>
      </c>
      <c r="G347" s="5" t="str">
        <f>IF('Class-10 Data entry'!J349="","",ROUNDUP('Class-10 Data entry'!K349*25%,0))</f>
        <v/>
      </c>
      <c r="H347" s="5" t="str">
        <f t="shared" si="15"/>
        <v/>
      </c>
      <c r="I347" s="5" t="str">
        <f t="shared" si="16"/>
        <v/>
      </c>
      <c r="J347" s="53" t="str">
        <f t="shared" si="17"/>
        <v/>
      </c>
      <c r="Z347" s="15">
        <f>IFERROR(IF($D$4="","",IF($D$4='Class-10 Report'!$H$6,ROUNDUP('Class-10 Data entry'!L349,0),IF($D$4='Class-10 Report'!$I$6,ROUNDUP('Class-10 Data entry'!M349,0),IF($D$4='Class-10 Report'!$J$6,ROUNDUP('Class-10 Data entry'!N349,0),IF($D$4='Class-10 Report'!$K$6,ROUNDUP('Class-10 Data entry'!O349,0),IF($D$4='Class-10 Report'!$M$6,ROUNDUP('Class-10 Data entry'!Q349,0),"")))))),"")</f>
        <v>0</v>
      </c>
      <c r="AA347" s="15">
        <f>IFERROR(IF($D$4="","",IF($D$4='Class-10 Report'!$H$6,ROUNDUP('Class-10 Data entry'!R349,0),IF($D$4='Class-10 Report'!$I$6,ROUNDUP('Class-10 Data entry'!S349,0),IF($D$4='Class-10 Report'!$J$6,ROUNDUP('Class-10 Data entry'!T349,0),IF($D$4='Class-10 Report'!$K$6,ROUNDUP('Class-10 Data entry'!U349,0),IF($D$4='Class-10 Report'!$M$6,ROUNDUP('Class-10 Data entry'!W349,0),"")))))),"")</f>
        <v>0</v>
      </c>
    </row>
    <row r="348" spans="1:27" ht="15.75">
      <c r="A348" s="5" t="str">
        <f>IF('Class-10 Data entry'!A350="","",IF('Class-10 Data entry'!A350=0,"",'Class-10 Data entry'!A350))</f>
        <v/>
      </c>
      <c r="B348" s="5" t="str">
        <f>IF('Class-10 Data entry'!B350="","",'Class-10 Data entry'!B350)</f>
        <v/>
      </c>
      <c r="C348" s="45" t="str">
        <f>IF('Class-10 Data entry'!C350="","",UPPER('Class-10 Data entry'!C350))</f>
        <v/>
      </c>
      <c r="D348" s="5" t="str">
        <f>IF('Class-10 Data entry'!D350="","",'Class-10 Data entry'!D350)</f>
        <v/>
      </c>
      <c r="E348" s="5" t="str">
        <f>IF('Class-10 Data entry'!E350="","",'Class-10 Data entry'!E350)</f>
        <v/>
      </c>
      <c r="F348" s="5" t="str">
        <f>IF('Class-10 Data entry'!F350:H350="","",ROUNDUP(AVERAGE('Class-10 Data entry'!F350:H350)*45%,0))</f>
        <v/>
      </c>
      <c r="G348" s="5" t="str">
        <f>IF('Class-10 Data entry'!J350="","",ROUNDUP('Class-10 Data entry'!K350*25%,0))</f>
        <v/>
      </c>
      <c r="H348" s="5" t="str">
        <f t="shared" si="15"/>
        <v/>
      </c>
      <c r="I348" s="5" t="str">
        <f t="shared" si="16"/>
        <v/>
      </c>
      <c r="J348" s="53" t="str">
        <f t="shared" si="17"/>
        <v/>
      </c>
      <c r="Z348" s="15">
        <f>IFERROR(IF($D$4="","",IF($D$4='Class-10 Report'!$H$6,ROUNDUP('Class-10 Data entry'!L350,0),IF($D$4='Class-10 Report'!$I$6,ROUNDUP('Class-10 Data entry'!M350,0),IF($D$4='Class-10 Report'!$J$6,ROUNDUP('Class-10 Data entry'!N350,0),IF($D$4='Class-10 Report'!$K$6,ROUNDUP('Class-10 Data entry'!O350,0),IF($D$4='Class-10 Report'!$M$6,ROUNDUP('Class-10 Data entry'!Q350,0),"")))))),"")</f>
        <v>0</v>
      </c>
      <c r="AA348" s="15">
        <f>IFERROR(IF($D$4="","",IF($D$4='Class-10 Report'!$H$6,ROUNDUP('Class-10 Data entry'!R350,0),IF($D$4='Class-10 Report'!$I$6,ROUNDUP('Class-10 Data entry'!S350,0),IF($D$4='Class-10 Report'!$J$6,ROUNDUP('Class-10 Data entry'!T350,0),IF($D$4='Class-10 Report'!$K$6,ROUNDUP('Class-10 Data entry'!U350,0),IF($D$4='Class-10 Report'!$M$6,ROUNDUP('Class-10 Data entry'!W350,0),"")))))),"")</f>
        <v>0</v>
      </c>
    </row>
    <row r="349" spans="1:27" ht="15.75">
      <c r="A349" s="5" t="str">
        <f>IF('Class-10 Data entry'!A351="","",IF('Class-10 Data entry'!A351=0,"",'Class-10 Data entry'!A351))</f>
        <v/>
      </c>
      <c r="B349" s="5" t="str">
        <f>IF('Class-10 Data entry'!B351="","",'Class-10 Data entry'!B351)</f>
        <v/>
      </c>
      <c r="C349" s="45" t="str">
        <f>IF('Class-10 Data entry'!C351="","",UPPER('Class-10 Data entry'!C351))</f>
        <v/>
      </c>
      <c r="D349" s="5" t="str">
        <f>IF('Class-10 Data entry'!D351="","",'Class-10 Data entry'!D351)</f>
        <v/>
      </c>
      <c r="E349" s="5" t="str">
        <f>IF('Class-10 Data entry'!E351="","",'Class-10 Data entry'!E351)</f>
        <v/>
      </c>
      <c r="F349" s="5" t="str">
        <f>IF('Class-10 Data entry'!F351:H351="","",ROUNDUP(AVERAGE('Class-10 Data entry'!F351:H351)*45%,0))</f>
        <v/>
      </c>
      <c r="G349" s="5" t="str">
        <f>IF('Class-10 Data entry'!J351="","",ROUNDUP('Class-10 Data entry'!K351*25%,0))</f>
        <v/>
      </c>
      <c r="H349" s="5" t="str">
        <f t="shared" si="15"/>
        <v/>
      </c>
      <c r="I349" s="5" t="str">
        <f t="shared" si="16"/>
        <v/>
      </c>
      <c r="J349" s="53" t="str">
        <f t="shared" si="17"/>
        <v/>
      </c>
      <c r="Z349" s="15">
        <f>IFERROR(IF($D$4="","",IF($D$4='Class-10 Report'!$H$6,ROUNDUP('Class-10 Data entry'!L351,0),IF($D$4='Class-10 Report'!$I$6,ROUNDUP('Class-10 Data entry'!M351,0),IF($D$4='Class-10 Report'!$J$6,ROUNDUP('Class-10 Data entry'!N351,0),IF($D$4='Class-10 Report'!$K$6,ROUNDUP('Class-10 Data entry'!O351,0),IF($D$4='Class-10 Report'!$M$6,ROUNDUP('Class-10 Data entry'!Q351,0),"")))))),"")</f>
        <v>0</v>
      </c>
      <c r="AA349" s="15">
        <f>IFERROR(IF($D$4="","",IF($D$4='Class-10 Report'!$H$6,ROUNDUP('Class-10 Data entry'!R351,0),IF($D$4='Class-10 Report'!$I$6,ROUNDUP('Class-10 Data entry'!S351,0),IF($D$4='Class-10 Report'!$J$6,ROUNDUP('Class-10 Data entry'!T351,0),IF($D$4='Class-10 Report'!$K$6,ROUNDUP('Class-10 Data entry'!U351,0),IF($D$4='Class-10 Report'!$M$6,ROUNDUP('Class-10 Data entry'!W351,0),"")))))),"")</f>
        <v>0</v>
      </c>
    </row>
    <row r="350" spans="1:27" ht="15.75">
      <c r="A350" s="5" t="str">
        <f>IF('Class-10 Data entry'!A352="","",IF('Class-10 Data entry'!A352=0,"",'Class-10 Data entry'!A352))</f>
        <v/>
      </c>
      <c r="B350" s="5" t="str">
        <f>IF('Class-10 Data entry'!B352="","",'Class-10 Data entry'!B352)</f>
        <v/>
      </c>
      <c r="C350" s="45" t="str">
        <f>IF('Class-10 Data entry'!C352="","",UPPER('Class-10 Data entry'!C352))</f>
        <v/>
      </c>
      <c r="D350" s="5" t="str">
        <f>IF('Class-10 Data entry'!D352="","",'Class-10 Data entry'!D352)</f>
        <v/>
      </c>
      <c r="E350" s="5" t="str">
        <f>IF('Class-10 Data entry'!E352="","",'Class-10 Data entry'!E352)</f>
        <v/>
      </c>
      <c r="F350" s="5" t="str">
        <f>IF('Class-10 Data entry'!F352:H352="","",ROUNDUP(AVERAGE('Class-10 Data entry'!F352:H352)*45%,0))</f>
        <v/>
      </c>
      <c r="G350" s="5" t="str">
        <f>IF('Class-10 Data entry'!J352="","",ROUNDUP('Class-10 Data entry'!K352*25%,0))</f>
        <v/>
      </c>
      <c r="H350" s="5" t="str">
        <f t="shared" si="15"/>
        <v/>
      </c>
      <c r="I350" s="5" t="str">
        <f t="shared" si="16"/>
        <v/>
      </c>
      <c r="J350" s="53" t="str">
        <f t="shared" si="17"/>
        <v/>
      </c>
      <c r="Z350" s="15">
        <f>IFERROR(IF($D$4="","",IF($D$4='Class-10 Report'!$H$6,ROUNDUP('Class-10 Data entry'!L352,0),IF($D$4='Class-10 Report'!$I$6,ROUNDUP('Class-10 Data entry'!M352,0),IF($D$4='Class-10 Report'!$J$6,ROUNDUP('Class-10 Data entry'!N352,0),IF($D$4='Class-10 Report'!$K$6,ROUNDUP('Class-10 Data entry'!O352,0),IF($D$4='Class-10 Report'!$M$6,ROUNDUP('Class-10 Data entry'!Q352,0),"")))))),"")</f>
        <v>0</v>
      </c>
      <c r="AA350" s="15">
        <f>IFERROR(IF($D$4="","",IF($D$4='Class-10 Report'!$H$6,ROUNDUP('Class-10 Data entry'!R352,0),IF($D$4='Class-10 Report'!$I$6,ROUNDUP('Class-10 Data entry'!S352,0),IF($D$4='Class-10 Report'!$J$6,ROUNDUP('Class-10 Data entry'!T352,0),IF($D$4='Class-10 Report'!$K$6,ROUNDUP('Class-10 Data entry'!U352,0),IF($D$4='Class-10 Report'!$M$6,ROUNDUP('Class-10 Data entry'!W352,0),"")))))),"")</f>
        <v>0</v>
      </c>
    </row>
    <row r="351" spans="1:27" ht="15.75">
      <c r="A351" s="5" t="str">
        <f>IF('Class-10 Data entry'!A353="","",IF('Class-10 Data entry'!A353=0,"",'Class-10 Data entry'!A353))</f>
        <v/>
      </c>
      <c r="B351" s="5" t="str">
        <f>IF('Class-10 Data entry'!B353="","",'Class-10 Data entry'!B353)</f>
        <v/>
      </c>
      <c r="C351" s="45" t="str">
        <f>IF('Class-10 Data entry'!C353="","",UPPER('Class-10 Data entry'!C353))</f>
        <v/>
      </c>
      <c r="D351" s="5" t="str">
        <f>IF('Class-10 Data entry'!D353="","",'Class-10 Data entry'!D353)</f>
        <v/>
      </c>
      <c r="E351" s="5" t="str">
        <f>IF('Class-10 Data entry'!E353="","",'Class-10 Data entry'!E353)</f>
        <v/>
      </c>
      <c r="F351" s="5" t="str">
        <f>IF('Class-10 Data entry'!F353:H353="","",ROUNDUP(AVERAGE('Class-10 Data entry'!F353:H353)*45%,0))</f>
        <v/>
      </c>
      <c r="G351" s="5" t="str">
        <f>IF('Class-10 Data entry'!J353="","",ROUNDUP('Class-10 Data entry'!K353*25%,0))</f>
        <v/>
      </c>
      <c r="H351" s="5" t="str">
        <f t="shared" si="15"/>
        <v/>
      </c>
      <c r="I351" s="5" t="str">
        <f t="shared" si="16"/>
        <v/>
      </c>
      <c r="J351" s="53" t="str">
        <f t="shared" si="17"/>
        <v/>
      </c>
      <c r="Z351" s="15">
        <f>IFERROR(IF($D$4="","",IF($D$4='Class-10 Report'!$H$6,ROUNDUP('Class-10 Data entry'!L353,0),IF($D$4='Class-10 Report'!$I$6,ROUNDUP('Class-10 Data entry'!M353,0),IF($D$4='Class-10 Report'!$J$6,ROUNDUP('Class-10 Data entry'!N353,0),IF($D$4='Class-10 Report'!$K$6,ROUNDUP('Class-10 Data entry'!O353,0),IF($D$4='Class-10 Report'!$M$6,ROUNDUP('Class-10 Data entry'!Q353,0),"")))))),"")</f>
        <v>0</v>
      </c>
      <c r="AA351" s="15">
        <f>IFERROR(IF($D$4="","",IF($D$4='Class-10 Report'!$H$6,ROUNDUP('Class-10 Data entry'!R353,0),IF($D$4='Class-10 Report'!$I$6,ROUNDUP('Class-10 Data entry'!S353,0),IF($D$4='Class-10 Report'!$J$6,ROUNDUP('Class-10 Data entry'!T353,0),IF($D$4='Class-10 Report'!$K$6,ROUNDUP('Class-10 Data entry'!U353,0),IF($D$4='Class-10 Report'!$M$6,ROUNDUP('Class-10 Data entry'!W353,0),"")))))),"")</f>
        <v>0</v>
      </c>
    </row>
    <row r="352" spans="1:27" ht="15.75">
      <c r="A352" s="5" t="str">
        <f>IF('Class-10 Data entry'!A354="","",IF('Class-10 Data entry'!A354=0,"",'Class-10 Data entry'!A354))</f>
        <v/>
      </c>
      <c r="B352" s="5" t="str">
        <f>IF('Class-10 Data entry'!B354="","",'Class-10 Data entry'!B354)</f>
        <v/>
      </c>
      <c r="C352" s="45" t="str">
        <f>IF('Class-10 Data entry'!C354="","",UPPER('Class-10 Data entry'!C354))</f>
        <v/>
      </c>
      <c r="D352" s="5" t="str">
        <f>IF('Class-10 Data entry'!D354="","",'Class-10 Data entry'!D354)</f>
        <v/>
      </c>
      <c r="E352" s="5" t="str">
        <f>IF('Class-10 Data entry'!E354="","",'Class-10 Data entry'!E354)</f>
        <v/>
      </c>
      <c r="F352" s="5" t="str">
        <f>IF('Class-10 Data entry'!F354:H354="","",ROUNDUP(AVERAGE('Class-10 Data entry'!F354:H354)*45%,0))</f>
        <v/>
      </c>
      <c r="G352" s="5" t="str">
        <f>IF('Class-10 Data entry'!J354="","",ROUNDUP('Class-10 Data entry'!K354*25%,0))</f>
        <v/>
      </c>
      <c r="H352" s="5" t="str">
        <f t="shared" si="15"/>
        <v/>
      </c>
      <c r="I352" s="5" t="str">
        <f t="shared" si="16"/>
        <v/>
      </c>
      <c r="J352" s="53" t="str">
        <f t="shared" si="17"/>
        <v/>
      </c>
      <c r="Z352" s="15">
        <f>IFERROR(IF($D$4="","",IF($D$4='Class-10 Report'!$H$6,ROUNDUP('Class-10 Data entry'!L354,0),IF($D$4='Class-10 Report'!$I$6,ROUNDUP('Class-10 Data entry'!M354,0),IF($D$4='Class-10 Report'!$J$6,ROUNDUP('Class-10 Data entry'!N354,0),IF($D$4='Class-10 Report'!$K$6,ROUNDUP('Class-10 Data entry'!O354,0),IF($D$4='Class-10 Report'!$M$6,ROUNDUP('Class-10 Data entry'!Q354,0),"")))))),"")</f>
        <v>0</v>
      </c>
      <c r="AA352" s="15">
        <f>IFERROR(IF($D$4="","",IF($D$4='Class-10 Report'!$H$6,ROUNDUP('Class-10 Data entry'!R354,0),IF($D$4='Class-10 Report'!$I$6,ROUNDUP('Class-10 Data entry'!S354,0),IF($D$4='Class-10 Report'!$J$6,ROUNDUP('Class-10 Data entry'!T354,0),IF($D$4='Class-10 Report'!$K$6,ROUNDUP('Class-10 Data entry'!U354,0),IF($D$4='Class-10 Report'!$M$6,ROUNDUP('Class-10 Data entry'!W354,0),"")))))),"")</f>
        <v>0</v>
      </c>
    </row>
    <row r="353" spans="1:27" ht="15.75">
      <c r="A353" s="5" t="str">
        <f>IF('Class-10 Data entry'!A355="","",IF('Class-10 Data entry'!A355=0,"",'Class-10 Data entry'!A355))</f>
        <v/>
      </c>
      <c r="B353" s="5" t="str">
        <f>IF('Class-10 Data entry'!B355="","",'Class-10 Data entry'!B355)</f>
        <v/>
      </c>
      <c r="C353" s="45" t="str">
        <f>IF('Class-10 Data entry'!C355="","",UPPER('Class-10 Data entry'!C355))</f>
        <v/>
      </c>
      <c r="D353" s="5" t="str">
        <f>IF('Class-10 Data entry'!D355="","",'Class-10 Data entry'!D355)</f>
        <v/>
      </c>
      <c r="E353" s="5" t="str">
        <f>IF('Class-10 Data entry'!E355="","",'Class-10 Data entry'!E355)</f>
        <v/>
      </c>
      <c r="F353" s="5" t="str">
        <f>IF('Class-10 Data entry'!F355:H355="","",ROUNDUP(AVERAGE('Class-10 Data entry'!F355:H355)*45%,0))</f>
        <v/>
      </c>
      <c r="G353" s="5" t="str">
        <f>IF('Class-10 Data entry'!J355="","",ROUNDUP('Class-10 Data entry'!K355*25%,0))</f>
        <v/>
      </c>
      <c r="H353" s="5" t="str">
        <f t="shared" si="15"/>
        <v/>
      </c>
      <c r="I353" s="5" t="str">
        <f t="shared" si="16"/>
        <v/>
      </c>
      <c r="J353" s="53" t="str">
        <f t="shared" si="17"/>
        <v/>
      </c>
      <c r="Z353" s="15">
        <f>IFERROR(IF($D$4="","",IF($D$4='Class-10 Report'!$H$6,ROUNDUP('Class-10 Data entry'!L355,0),IF($D$4='Class-10 Report'!$I$6,ROUNDUP('Class-10 Data entry'!M355,0),IF($D$4='Class-10 Report'!$J$6,ROUNDUP('Class-10 Data entry'!N355,0),IF($D$4='Class-10 Report'!$K$6,ROUNDUP('Class-10 Data entry'!O355,0),IF($D$4='Class-10 Report'!$M$6,ROUNDUP('Class-10 Data entry'!Q355,0),"")))))),"")</f>
        <v>0</v>
      </c>
      <c r="AA353" s="15">
        <f>IFERROR(IF($D$4="","",IF($D$4='Class-10 Report'!$H$6,ROUNDUP('Class-10 Data entry'!R355,0),IF($D$4='Class-10 Report'!$I$6,ROUNDUP('Class-10 Data entry'!S355,0),IF($D$4='Class-10 Report'!$J$6,ROUNDUP('Class-10 Data entry'!T355,0),IF($D$4='Class-10 Report'!$K$6,ROUNDUP('Class-10 Data entry'!U355,0),IF($D$4='Class-10 Report'!$M$6,ROUNDUP('Class-10 Data entry'!W355,0),"")))))),"")</f>
        <v>0</v>
      </c>
    </row>
    <row r="354" spans="1:27" ht="15.75">
      <c r="A354" s="5" t="str">
        <f>IF('Class-10 Data entry'!A356="","",IF('Class-10 Data entry'!A356=0,"",'Class-10 Data entry'!A356))</f>
        <v/>
      </c>
      <c r="B354" s="5" t="str">
        <f>IF('Class-10 Data entry'!B356="","",'Class-10 Data entry'!B356)</f>
        <v/>
      </c>
      <c r="C354" s="45" t="str">
        <f>IF('Class-10 Data entry'!C356="","",UPPER('Class-10 Data entry'!C356))</f>
        <v/>
      </c>
      <c r="D354" s="5" t="str">
        <f>IF('Class-10 Data entry'!D356="","",'Class-10 Data entry'!D356)</f>
        <v/>
      </c>
      <c r="E354" s="5" t="str">
        <f>IF('Class-10 Data entry'!E356="","",'Class-10 Data entry'!E356)</f>
        <v/>
      </c>
      <c r="F354" s="5" t="str">
        <f>IF('Class-10 Data entry'!F356:H356="","",ROUNDUP(AVERAGE('Class-10 Data entry'!F356:H356)*45%,0))</f>
        <v/>
      </c>
      <c r="G354" s="5" t="str">
        <f>IF('Class-10 Data entry'!J356="","",ROUNDUP('Class-10 Data entry'!K356*25%,0))</f>
        <v/>
      </c>
      <c r="H354" s="5" t="str">
        <f t="shared" si="15"/>
        <v/>
      </c>
      <c r="I354" s="5" t="str">
        <f t="shared" si="16"/>
        <v/>
      </c>
      <c r="J354" s="53" t="str">
        <f t="shared" si="17"/>
        <v/>
      </c>
      <c r="Z354" s="15">
        <f>IFERROR(IF($D$4="","",IF($D$4='Class-10 Report'!$H$6,ROUNDUP('Class-10 Data entry'!L356,0),IF($D$4='Class-10 Report'!$I$6,ROUNDUP('Class-10 Data entry'!M356,0),IF($D$4='Class-10 Report'!$J$6,ROUNDUP('Class-10 Data entry'!N356,0),IF($D$4='Class-10 Report'!$K$6,ROUNDUP('Class-10 Data entry'!O356,0),IF($D$4='Class-10 Report'!$M$6,ROUNDUP('Class-10 Data entry'!Q356,0),"")))))),"")</f>
        <v>0</v>
      </c>
      <c r="AA354" s="15">
        <f>IFERROR(IF($D$4="","",IF($D$4='Class-10 Report'!$H$6,ROUNDUP('Class-10 Data entry'!R356,0),IF($D$4='Class-10 Report'!$I$6,ROUNDUP('Class-10 Data entry'!S356,0),IF($D$4='Class-10 Report'!$J$6,ROUNDUP('Class-10 Data entry'!T356,0),IF($D$4='Class-10 Report'!$K$6,ROUNDUP('Class-10 Data entry'!U356,0),IF($D$4='Class-10 Report'!$M$6,ROUNDUP('Class-10 Data entry'!W356,0),"")))))),"")</f>
        <v>0</v>
      </c>
    </row>
    <row r="355" spans="1:27" ht="15.75">
      <c r="A355" s="5" t="str">
        <f>IF('Class-10 Data entry'!A357="","",IF('Class-10 Data entry'!A357=0,"",'Class-10 Data entry'!A357))</f>
        <v/>
      </c>
      <c r="B355" s="5" t="str">
        <f>IF('Class-10 Data entry'!B357="","",'Class-10 Data entry'!B357)</f>
        <v/>
      </c>
      <c r="C355" s="45" t="str">
        <f>IF('Class-10 Data entry'!C357="","",UPPER('Class-10 Data entry'!C357))</f>
        <v/>
      </c>
      <c r="D355" s="5" t="str">
        <f>IF('Class-10 Data entry'!D357="","",'Class-10 Data entry'!D357)</f>
        <v/>
      </c>
      <c r="E355" s="5" t="str">
        <f>IF('Class-10 Data entry'!E357="","",'Class-10 Data entry'!E357)</f>
        <v/>
      </c>
      <c r="F355" s="5" t="str">
        <f>IF('Class-10 Data entry'!F357:H357="","",ROUNDUP(AVERAGE('Class-10 Data entry'!F357:H357)*45%,0))</f>
        <v/>
      </c>
      <c r="G355" s="5" t="str">
        <f>IF('Class-10 Data entry'!J357="","",ROUNDUP('Class-10 Data entry'!K357*25%,0))</f>
        <v/>
      </c>
      <c r="H355" s="5" t="str">
        <f t="shared" si="15"/>
        <v/>
      </c>
      <c r="I355" s="5" t="str">
        <f t="shared" si="16"/>
        <v/>
      </c>
      <c r="J355" s="53" t="str">
        <f t="shared" si="17"/>
        <v/>
      </c>
      <c r="Z355" s="15">
        <f>IFERROR(IF($D$4="","",IF($D$4='Class-10 Report'!$H$6,ROUNDUP('Class-10 Data entry'!L357,0),IF($D$4='Class-10 Report'!$I$6,ROUNDUP('Class-10 Data entry'!M357,0),IF($D$4='Class-10 Report'!$J$6,ROUNDUP('Class-10 Data entry'!N357,0),IF($D$4='Class-10 Report'!$K$6,ROUNDUP('Class-10 Data entry'!O357,0),IF($D$4='Class-10 Report'!$M$6,ROUNDUP('Class-10 Data entry'!Q357,0),"")))))),"")</f>
        <v>0</v>
      </c>
      <c r="AA355" s="15">
        <f>IFERROR(IF($D$4="","",IF($D$4='Class-10 Report'!$H$6,ROUNDUP('Class-10 Data entry'!R357,0),IF($D$4='Class-10 Report'!$I$6,ROUNDUP('Class-10 Data entry'!S357,0),IF($D$4='Class-10 Report'!$J$6,ROUNDUP('Class-10 Data entry'!T357,0),IF($D$4='Class-10 Report'!$K$6,ROUNDUP('Class-10 Data entry'!U357,0),IF($D$4='Class-10 Report'!$M$6,ROUNDUP('Class-10 Data entry'!W357,0),"")))))),"")</f>
        <v>0</v>
      </c>
    </row>
    <row r="356" spans="1:27" ht="15.75">
      <c r="A356" s="5" t="str">
        <f>IF('Class-10 Data entry'!A358="","",IF('Class-10 Data entry'!A358=0,"",'Class-10 Data entry'!A358))</f>
        <v/>
      </c>
      <c r="B356" s="5" t="str">
        <f>IF('Class-10 Data entry'!B358="","",'Class-10 Data entry'!B358)</f>
        <v/>
      </c>
      <c r="C356" s="45" t="str">
        <f>IF('Class-10 Data entry'!C358="","",UPPER('Class-10 Data entry'!C358))</f>
        <v/>
      </c>
      <c r="D356" s="5" t="str">
        <f>IF('Class-10 Data entry'!D358="","",'Class-10 Data entry'!D358)</f>
        <v/>
      </c>
      <c r="E356" s="5" t="str">
        <f>IF('Class-10 Data entry'!E358="","",'Class-10 Data entry'!E358)</f>
        <v/>
      </c>
      <c r="F356" s="5" t="str">
        <f>IF('Class-10 Data entry'!F358:H358="","",ROUNDUP(AVERAGE('Class-10 Data entry'!F358:H358)*45%,0))</f>
        <v/>
      </c>
      <c r="G356" s="5" t="str">
        <f>IF('Class-10 Data entry'!J358="","",ROUNDUP('Class-10 Data entry'!K358*25%,0))</f>
        <v/>
      </c>
      <c r="H356" s="5" t="str">
        <f t="shared" si="15"/>
        <v/>
      </c>
      <c r="I356" s="5" t="str">
        <f t="shared" si="16"/>
        <v/>
      </c>
      <c r="J356" s="53" t="str">
        <f t="shared" si="17"/>
        <v/>
      </c>
      <c r="Z356" s="15">
        <f>IFERROR(IF($D$4="","",IF($D$4='Class-10 Report'!$H$6,ROUNDUP('Class-10 Data entry'!L358,0),IF($D$4='Class-10 Report'!$I$6,ROUNDUP('Class-10 Data entry'!M358,0),IF($D$4='Class-10 Report'!$J$6,ROUNDUP('Class-10 Data entry'!N358,0),IF($D$4='Class-10 Report'!$K$6,ROUNDUP('Class-10 Data entry'!O358,0),IF($D$4='Class-10 Report'!$M$6,ROUNDUP('Class-10 Data entry'!Q358,0),"")))))),"")</f>
        <v>0</v>
      </c>
      <c r="AA356" s="15">
        <f>IFERROR(IF($D$4="","",IF($D$4='Class-10 Report'!$H$6,ROUNDUP('Class-10 Data entry'!R358,0),IF($D$4='Class-10 Report'!$I$6,ROUNDUP('Class-10 Data entry'!S358,0),IF($D$4='Class-10 Report'!$J$6,ROUNDUP('Class-10 Data entry'!T358,0),IF($D$4='Class-10 Report'!$K$6,ROUNDUP('Class-10 Data entry'!U358,0),IF($D$4='Class-10 Report'!$M$6,ROUNDUP('Class-10 Data entry'!W358,0),"")))))),"")</f>
        <v>0</v>
      </c>
    </row>
    <row r="357" spans="1:27" ht="15.75">
      <c r="A357" s="5" t="str">
        <f>IF('Class-10 Data entry'!A359="","",IF('Class-10 Data entry'!A359=0,"",'Class-10 Data entry'!A359))</f>
        <v/>
      </c>
      <c r="B357" s="5" t="str">
        <f>IF('Class-10 Data entry'!B359="","",'Class-10 Data entry'!B359)</f>
        <v/>
      </c>
      <c r="C357" s="45" t="str">
        <f>IF('Class-10 Data entry'!C359="","",UPPER('Class-10 Data entry'!C359))</f>
        <v/>
      </c>
      <c r="D357" s="5" t="str">
        <f>IF('Class-10 Data entry'!D359="","",'Class-10 Data entry'!D359)</f>
        <v/>
      </c>
      <c r="E357" s="5" t="str">
        <f>IF('Class-10 Data entry'!E359="","",'Class-10 Data entry'!E359)</f>
        <v/>
      </c>
      <c r="F357" s="5" t="str">
        <f>IF('Class-10 Data entry'!F359:H359="","",ROUNDUP(AVERAGE('Class-10 Data entry'!F359:H359)*45%,0))</f>
        <v/>
      </c>
      <c r="G357" s="5" t="str">
        <f>IF('Class-10 Data entry'!J359="","",ROUNDUP('Class-10 Data entry'!K359*25%,0))</f>
        <v/>
      </c>
      <c r="H357" s="5" t="str">
        <f t="shared" si="15"/>
        <v/>
      </c>
      <c r="I357" s="5" t="str">
        <f t="shared" si="16"/>
        <v/>
      </c>
      <c r="J357" s="53" t="str">
        <f t="shared" si="17"/>
        <v/>
      </c>
      <c r="Z357" s="15">
        <f>IFERROR(IF($D$4="","",IF($D$4='Class-10 Report'!$H$6,ROUNDUP('Class-10 Data entry'!L359,0),IF($D$4='Class-10 Report'!$I$6,ROUNDUP('Class-10 Data entry'!M359,0),IF($D$4='Class-10 Report'!$J$6,ROUNDUP('Class-10 Data entry'!N359,0),IF($D$4='Class-10 Report'!$K$6,ROUNDUP('Class-10 Data entry'!O359,0),IF($D$4='Class-10 Report'!$M$6,ROUNDUP('Class-10 Data entry'!Q359,0),"")))))),"")</f>
        <v>0</v>
      </c>
      <c r="AA357" s="15">
        <f>IFERROR(IF($D$4="","",IF($D$4='Class-10 Report'!$H$6,ROUNDUP('Class-10 Data entry'!R359,0),IF($D$4='Class-10 Report'!$I$6,ROUNDUP('Class-10 Data entry'!S359,0),IF($D$4='Class-10 Report'!$J$6,ROUNDUP('Class-10 Data entry'!T359,0),IF($D$4='Class-10 Report'!$K$6,ROUNDUP('Class-10 Data entry'!U359,0),IF($D$4='Class-10 Report'!$M$6,ROUNDUP('Class-10 Data entry'!W359,0),"")))))),"")</f>
        <v>0</v>
      </c>
    </row>
    <row r="358" spans="1:27" ht="15.75">
      <c r="A358" s="5" t="str">
        <f>IF('Class-10 Data entry'!A360="","",IF('Class-10 Data entry'!A360=0,"",'Class-10 Data entry'!A360))</f>
        <v/>
      </c>
      <c r="B358" s="5" t="str">
        <f>IF('Class-10 Data entry'!B360="","",'Class-10 Data entry'!B360)</f>
        <v/>
      </c>
      <c r="C358" s="45" t="str">
        <f>IF('Class-10 Data entry'!C360="","",UPPER('Class-10 Data entry'!C360))</f>
        <v/>
      </c>
      <c r="D358" s="5" t="str">
        <f>IF('Class-10 Data entry'!D360="","",'Class-10 Data entry'!D360)</f>
        <v/>
      </c>
      <c r="E358" s="5" t="str">
        <f>IF('Class-10 Data entry'!E360="","",'Class-10 Data entry'!E360)</f>
        <v/>
      </c>
      <c r="F358" s="5" t="str">
        <f>IF('Class-10 Data entry'!F360:H360="","",ROUNDUP(AVERAGE('Class-10 Data entry'!F360:H360)*45%,0))</f>
        <v/>
      </c>
      <c r="G358" s="5" t="str">
        <f>IF('Class-10 Data entry'!J360="","",ROUNDUP('Class-10 Data entry'!K360*25%,0))</f>
        <v/>
      </c>
      <c r="H358" s="5" t="str">
        <f t="shared" si="15"/>
        <v/>
      </c>
      <c r="I358" s="5" t="str">
        <f t="shared" si="16"/>
        <v/>
      </c>
      <c r="J358" s="53" t="str">
        <f t="shared" si="17"/>
        <v/>
      </c>
      <c r="Z358" s="15">
        <f>IFERROR(IF($D$4="","",IF($D$4='Class-10 Report'!$H$6,ROUNDUP('Class-10 Data entry'!L360,0),IF($D$4='Class-10 Report'!$I$6,ROUNDUP('Class-10 Data entry'!M360,0),IF($D$4='Class-10 Report'!$J$6,ROUNDUP('Class-10 Data entry'!N360,0),IF($D$4='Class-10 Report'!$K$6,ROUNDUP('Class-10 Data entry'!O360,0),IF($D$4='Class-10 Report'!$M$6,ROUNDUP('Class-10 Data entry'!Q360,0),"")))))),"")</f>
        <v>0</v>
      </c>
      <c r="AA358" s="15">
        <f>IFERROR(IF($D$4="","",IF($D$4='Class-10 Report'!$H$6,ROUNDUP('Class-10 Data entry'!R360,0),IF($D$4='Class-10 Report'!$I$6,ROUNDUP('Class-10 Data entry'!S360,0),IF($D$4='Class-10 Report'!$J$6,ROUNDUP('Class-10 Data entry'!T360,0),IF($D$4='Class-10 Report'!$K$6,ROUNDUP('Class-10 Data entry'!U360,0),IF($D$4='Class-10 Report'!$M$6,ROUNDUP('Class-10 Data entry'!W360,0),"")))))),"")</f>
        <v>0</v>
      </c>
    </row>
    <row r="359" spans="1:27" ht="15.75">
      <c r="A359" s="5" t="str">
        <f>IF('Class-10 Data entry'!A361="","",IF('Class-10 Data entry'!A361=0,"",'Class-10 Data entry'!A361))</f>
        <v/>
      </c>
      <c r="B359" s="5" t="str">
        <f>IF('Class-10 Data entry'!B361="","",'Class-10 Data entry'!B361)</f>
        <v/>
      </c>
      <c r="C359" s="45" t="str">
        <f>IF('Class-10 Data entry'!C361="","",UPPER('Class-10 Data entry'!C361))</f>
        <v/>
      </c>
      <c r="D359" s="5" t="str">
        <f>IF('Class-10 Data entry'!D361="","",'Class-10 Data entry'!D361)</f>
        <v/>
      </c>
      <c r="E359" s="5" t="str">
        <f>IF('Class-10 Data entry'!E361="","",'Class-10 Data entry'!E361)</f>
        <v/>
      </c>
      <c r="F359" s="5" t="str">
        <f>IF('Class-10 Data entry'!F361:H361="","",ROUNDUP(AVERAGE('Class-10 Data entry'!F361:H361)*45%,0))</f>
        <v/>
      </c>
      <c r="G359" s="5" t="str">
        <f>IF('Class-10 Data entry'!J361="","",ROUNDUP('Class-10 Data entry'!K361*25%,0))</f>
        <v/>
      </c>
      <c r="H359" s="5" t="str">
        <f t="shared" si="15"/>
        <v/>
      </c>
      <c r="I359" s="5" t="str">
        <f t="shared" si="16"/>
        <v/>
      </c>
      <c r="J359" s="53" t="str">
        <f t="shared" si="17"/>
        <v/>
      </c>
      <c r="Z359" s="15">
        <f>IFERROR(IF($D$4="","",IF($D$4='Class-10 Report'!$H$6,ROUNDUP('Class-10 Data entry'!L361,0),IF($D$4='Class-10 Report'!$I$6,ROUNDUP('Class-10 Data entry'!M361,0),IF($D$4='Class-10 Report'!$J$6,ROUNDUP('Class-10 Data entry'!N361,0),IF($D$4='Class-10 Report'!$K$6,ROUNDUP('Class-10 Data entry'!O361,0),IF($D$4='Class-10 Report'!$M$6,ROUNDUP('Class-10 Data entry'!Q361,0),"")))))),"")</f>
        <v>0</v>
      </c>
      <c r="AA359" s="15">
        <f>IFERROR(IF($D$4="","",IF($D$4='Class-10 Report'!$H$6,ROUNDUP('Class-10 Data entry'!R361,0),IF($D$4='Class-10 Report'!$I$6,ROUNDUP('Class-10 Data entry'!S361,0),IF($D$4='Class-10 Report'!$J$6,ROUNDUP('Class-10 Data entry'!T361,0),IF($D$4='Class-10 Report'!$K$6,ROUNDUP('Class-10 Data entry'!U361,0),IF($D$4='Class-10 Report'!$M$6,ROUNDUP('Class-10 Data entry'!W361,0),"")))))),"")</f>
        <v>0</v>
      </c>
    </row>
    <row r="360" spans="1:27" ht="15.75">
      <c r="A360" s="5" t="str">
        <f>IF('Class-10 Data entry'!A362="","",IF('Class-10 Data entry'!A362=0,"",'Class-10 Data entry'!A362))</f>
        <v/>
      </c>
      <c r="B360" s="5" t="str">
        <f>IF('Class-10 Data entry'!B362="","",'Class-10 Data entry'!B362)</f>
        <v/>
      </c>
      <c r="C360" s="45" t="str">
        <f>IF('Class-10 Data entry'!C362="","",UPPER('Class-10 Data entry'!C362))</f>
        <v/>
      </c>
      <c r="D360" s="5" t="str">
        <f>IF('Class-10 Data entry'!D362="","",'Class-10 Data entry'!D362)</f>
        <v/>
      </c>
      <c r="E360" s="5" t="str">
        <f>IF('Class-10 Data entry'!E362="","",'Class-10 Data entry'!E362)</f>
        <v/>
      </c>
      <c r="F360" s="5" t="str">
        <f>IF('Class-10 Data entry'!F362:H362="","",ROUNDUP(AVERAGE('Class-10 Data entry'!F362:H362)*45%,0))</f>
        <v/>
      </c>
      <c r="G360" s="5" t="str">
        <f>IF('Class-10 Data entry'!J362="","",ROUNDUP('Class-10 Data entry'!K362*25%,0))</f>
        <v/>
      </c>
      <c r="H360" s="5" t="str">
        <f t="shared" si="15"/>
        <v/>
      </c>
      <c r="I360" s="5" t="str">
        <f t="shared" si="16"/>
        <v/>
      </c>
      <c r="J360" s="53" t="str">
        <f t="shared" si="17"/>
        <v/>
      </c>
      <c r="Z360" s="15">
        <f>IFERROR(IF($D$4="","",IF($D$4='Class-10 Report'!$H$6,ROUNDUP('Class-10 Data entry'!L362,0),IF($D$4='Class-10 Report'!$I$6,ROUNDUP('Class-10 Data entry'!M362,0),IF($D$4='Class-10 Report'!$J$6,ROUNDUP('Class-10 Data entry'!N362,0),IF($D$4='Class-10 Report'!$K$6,ROUNDUP('Class-10 Data entry'!O362,0),IF($D$4='Class-10 Report'!$M$6,ROUNDUP('Class-10 Data entry'!Q362,0),"")))))),"")</f>
        <v>0</v>
      </c>
      <c r="AA360" s="15">
        <f>IFERROR(IF($D$4="","",IF($D$4='Class-10 Report'!$H$6,ROUNDUP('Class-10 Data entry'!R362,0),IF($D$4='Class-10 Report'!$I$6,ROUNDUP('Class-10 Data entry'!S362,0),IF($D$4='Class-10 Report'!$J$6,ROUNDUP('Class-10 Data entry'!T362,0),IF($D$4='Class-10 Report'!$K$6,ROUNDUP('Class-10 Data entry'!U362,0),IF($D$4='Class-10 Report'!$M$6,ROUNDUP('Class-10 Data entry'!W362,0),"")))))),"")</f>
        <v>0</v>
      </c>
    </row>
    <row r="361" spans="1:27" ht="15.75">
      <c r="A361" s="5" t="str">
        <f>IF('Class-10 Data entry'!A363="","",IF('Class-10 Data entry'!A363=0,"",'Class-10 Data entry'!A363))</f>
        <v/>
      </c>
      <c r="B361" s="5" t="str">
        <f>IF('Class-10 Data entry'!B363="","",'Class-10 Data entry'!B363)</f>
        <v/>
      </c>
      <c r="C361" s="45" t="str">
        <f>IF('Class-10 Data entry'!C363="","",UPPER('Class-10 Data entry'!C363))</f>
        <v/>
      </c>
      <c r="D361" s="5" t="str">
        <f>IF('Class-10 Data entry'!D363="","",'Class-10 Data entry'!D363)</f>
        <v/>
      </c>
      <c r="E361" s="5" t="str">
        <f>IF('Class-10 Data entry'!E363="","",'Class-10 Data entry'!E363)</f>
        <v/>
      </c>
      <c r="F361" s="5" t="str">
        <f>IF('Class-10 Data entry'!F363:H363="","",ROUNDUP(AVERAGE('Class-10 Data entry'!F363:H363)*45%,0))</f>
        <v/>
      </c>
      <c r="G361" s="5" t="str">
        <f>IF('Class-10 Data entry'!J363="","",ROUNDUP('Class-10 Data entry'!K363*25%,0))</f>
        <v/>
      </c>
      <c r="H361" s="5" t="str">
        <f t="shared" si="15"/>
        <v/>
      </c>
      <c r="I361" s="5" t="str">
        <f t="shared" si="16"/>
        <v/>
      </c>
      <c r="J361" s="53" t="str">
        <f t="shared" si="17"/>
        <v/>
      </c>
      <c r="Z361" s="15">
        <f>IFERROR(IF($D$4="","",IF($D$4='Class-10 Report'!$H$6,ROUNDUP('Class-10 Data entry'!L363,0),IF($D$4='Class-10 Report'!$I$6,ROUNDUP('Class-10 Data entry'!M363,0),IF($D$4='Class-10 Report'!$J$6,ROUNDUP('Class-10 Data entry'!N363,0),IF($D$4='Class-10 Report'!$K$6,ROUNDUP('Class-10 Data entry'!O363,0),IF($D$4='Class-10 Report'!$M$6,ROUNDUP('Class-10 Data entry'!Q363,0),"")))))),"")</f>
        <v>0</v>
      </c>
      <c r="AA361" s="15">
        <f>IFERROR(IF($D$4="","",IF($D$4='Class-10 Report'!$H$6,ROUNDUP('Class-10 Data entry'!R363,0),IF($D$4='Class-10 Report'!$I$6,ROUNDUP('Class-10 Data entry'!S363,0),IF($D$4='Class-10 Report'!$J$6,ROUNDUP('Class-10 Data entry'!T363,0),IF($D$4='Class-10 Report'!$K$6,ROUNDUP('Class-10 Data entry'!U363,0),IF($D$4='Class-10 Report'!$M$6,ROUNDUP('Class-10 Data entry'!W363,0),"")))))),"")</f>
        <v>0</v>
      </c>
    </row>
    <row r="362" spans="1:27" ht="15.75">
      <c r="A362" s="5" t="str">
        <f>IF('Class-10 Data entry'!A364="","",IF('Class-10 Data entry'!A364=0,"",'Class-10 Data entry'!A364))</f>
        <v/>
      </c>
      <c r="B362" s="5" t="str">
        <f>IF('Class-10 Data entry'!B364="","",'Class-10 Data entry'!B364)</f>
        <v/>
      </c>
      <c r="C362" s="45" t="str">
        <f>IF('Class-10 Data entry'!C364="","",UPPER('Class-10 Data entry'!C364))</f>
        <v/>
      </c>
      <c r="D362" s="5" t="str">
        <f>IF('Class-10 Data entry'!D364="","",'Class-10 Data entry'!D364)</f>
        <v/>
      </c>
      <c r="E362" s="5" t="str">
        <f>IF('Class-10 Data entry'!E364="","",'Class-10 Data entry'!E364)</f>
        <v/>
      </c>
      <c r="F362" s="5" t="str">
        <f>IF('Class-10 Data entry'!F364:H364="","",ROUNDUP(AVERAGE('Class-10 Data entry'!F364:H364)*45%,0))</f>
        <v/>
      </c>
      <c r="G362" s="5" t="str">
        <f>IF('Class-10 Data entry'!J364="","",ROUNDUP('Class-10 Data entry'!K364*25%,0))</f>
        <v/>
      </c>
      <c r="H362" s="5" t="str">
        <f t="shared" si="15"/>
        <v/>
      </c>
      <c r="I362" s="5" t="str">
        <f t="shared" si="16"/>
        <v/>
      </c>
      <c r="J362" s="53" t="str">
        <f t="shared" si="17"/>
        <v/>
      </c>
      <c r="Z362" s="15">
        <f>IFERROR(IF($D$4="","",IF($D$4='Class-10 Report'!$H$6,ROUNDUP('Class-10 Data entry'!L364,0),IF($D$4='Class-10 Report'!$I$6,ROUNDUP('Class-10 Data entry'!M364,0),IF($D$4='Class-10 Report'!$J$6,ROUNDUP('Class-10 Data entry'!N364,0),IF($D$4='Class-10 Report'!$K$6,ROUNDUP('Class-10 Data entry'!O364,0),IF($D$4='Class-10 Report'!$M$6,ROUNDUP('Class-10 Data entry'!Q364,0),"")))))),"")</f>
        <v>0</v>
      </c>
      <c r="AA362" s="15">
        <f>IFERROR(IF($D$4="","",IF($D$4='Class-10 Report'!$H$6,ROUNDUP('Class-10 Data entry'!R364,0),IF($D$4='Class-10 Report'!$I$6,ROUNDUP('Class-10 Data entry'!S364,0),IF($D$4='Class-10 Report'!$J$6,ROUNDUP('Class-10 Data entry'!T364,0),IF($D$4='Class-10 Report'!$K$6,ROUNDUP('Class-10 Data entry'!U364,0),IF($D$4='Class-10 Report'!$M$6,ROUNDUP('Class-10 Data entry'!W364,0),"")))))),"")</f>
        <v>0</v>
      </c>
    </row>
    <row r="363" spans="1:27" ht="15.75">
      <c r="A363" s="5" t="str">
        <f>IF('Class-10 Data entry'!A365="","",IF('Class-10 Data entry'!A365=0,"",'Class-10 Data entry'!A365))</f>
        <v/>
      </c>
      <c r="B363" s="5" t="str">
        <f>IF('Class-10 Data entry'!B365="","",'Class-10 Data entry'!B365)</f>
        <v/>
      </c>
      <c r="C363" s="45" t="str">
        <f>IF('Class-10 Data entry'!C365="","",UPPER('Class-10 Data entry'!C365))</f>
        <v/>
      </c>
      <c r="D363" s="5" t="str">
        <f>IF('Class-10 Data entry'!D365="","",'Class-10 Data entry'!D365)</f>
        <v/>
      </c>
      <c r="E363" s="5" t="str">
        <f>IF('Class-10 Data entry'!E365="","",'Class-10 Data entry'!E365)</f>
        <v/>
      </c>
      <c r="F363" s="5" t="str">
        <f>IF('Class-10 Data entry'!F365:H365="","",ROUNDUP(AVERAGE('Class-10 Data entry'!F365:H365)*45%,0))</f>
        <v/>
      </c>
      <c r="G363" s="5" t="str">
        <f>IF('Class-10 Data entry'!J365="","",ROUNDUP('Class-10 Data entry'!K365*25%,0))</f>
        <v/>
      </c>
      <c r="H363" s="5" t="str">
        <f t="shared" si="15"/>
        <v/>
      </c>
      <c r="I363" s="5" t="str">
        <f t="shared" si="16"/>
        <v/>
      </c>
      <c r="J363" s="53" t="str">
        <f t="shared" si="17"/>
        <v/>
      </c>
      <c r="Z363" s="15">
        <f>IFERROR(IF($D$4="","",IF($D$4='Class-10 Report'!$H$6,ROUNDUP('Class-10 Data entry'!L365,0),IF($D$4='Class-10 Report'!$I$6,ROUNDUP('Class-10 Data entry'!M365,0),IF($D$4='Class-10 Report'!$J$6,ROUNDUP('Class-10 Data entry'!N365,0),IF($D$4='Class-10 Report'!$K$6,ROUNDUP('Class-10 Data entry'!O365,0),IF($D$4='Class-10 Report'!$M$6,ROUNDUP('Class-10 Data entry'!Q365,0),"")))))),"")</f>
        <v>0</v>
      </c>
      <c r="AA363" s="15">
        <f>IFERROR(IF($D$4="","",IF($D$4='Class-10 Report'!$H$6,ROUNDUP('Class-10 Data entry'!R365,0),IF($D$4='Class-10 Report'!$I$6,ROUNDUP('Class-10 Data entry'!S365,0),IF($D$4='Class-10 Report'!$J$6,ROUNDUP('Class-10 Data entry'!T365,0),IF($D$4='Class-10 Report'!$K$6,ROUNDUP('Class-10 Data entry'!U365,0),IF($D$4='Class-10 Report'!$M$6,ROUNDUP('Class-10 Data entry'!W365,0),"")))))),"")</f>
        <v>0</v>
      </c>
    </row>
    <row r="364" spans="1:27" ht="15.75">
      <c r="A364" s="5" t="str">
        <f>IF('Class-10 Data entry'!A366="","",IF('Class-10 Data entry'!A366=0,"",'Class-10 Data entry'!A366))</f>
        <v/>
      </c>
      <c r="B364" s="5" t="str">
        <f>IF('Class-10 Data entry'!B366="","",'Class-10 Data entry'!B366)</f>
        <v/>
      </c>
      <c r="C364" s="45" t="str">
        <f>IF('Class-10 Data entry'!C366="","",UPPER('Class-10 Data entry'!C366))</f>
        <v/>
      </c>
      <c r="D364" s="5" t="str">
        <f>IF('Class-10 Data entry'!D366="","",'Class-10 Data entry'!D366)</f>
        <v/>
      </c>
      <c r="E364" s="5" t="str">
        <f>IF('Class-10 Data entry'!E366="","",'Class-10 Data entry'!E366)</f>
        <v/>
      </c>
      <c r="F364" s="5" t="str">
        <f>IF('Class-10 Data entry'!F366:H366="","",ROUNDUP(AVERAGE('Class-10 Data entry'!F366:H366)*45%,0))</f>
        <v/>
      </c>
      <c r="G364" s="5" t="str">
        <f>IF('Class-10 Data entry'!J366="","",ROUNDUP('Class-10 Data entry'!K366*25%,0))</f>
        <v/>
      </c>
      <c r="H364" s="5" t="str">
        <f t="shared" si="15"/>
        <v/>
      </c>
      <c r="I364" s="5" t="str">
        <f t="shared" si="16"/>
        <v/>
      </c>
      <c r="J364" s="53" t="str">
        <f t="shared" si="17"/>
        <v/>
      </c>
      <c r="Z364" s="15">
        <f>IFERROR(IF($D$4="","",IF($D$4='Class-10 Report'!$H$6,ROUNDUP('Class-10 Data entry'!L366,0),IF($D$4='Class-10 Report'!$I$6,ROUNDUP('Class-10 Data entry'!M366,0),IF($D$4='Class-10 Report'!$J$6,ROUNDUP('Class-10 Data entry'!N366,0),IF($D$4='Class-10 Report'!$K$6,ROUNDUP('Class-10 Data entry'!O366,0),IF($D$4='Class-10 Report'!$M$6,ROUNDUP('Class-10 Data entry'!Q366,0),"")))))),"")</f>
        <v>0</v>
      </c>
      <c r="AA364" s="15">
        <f>IFERROR(IF($D$4="","",IF($D$4='Class-10 Report'!$H$6,ROUNDUP('Class-10 Data entry'!R366,0),IF($D$4='Class-10 Report'!$I$6,ROUNDUP('Class-10 Data entry'!S366,0),IF($D$4='Class-10 Report'!$J$6,ROUNDUP('Class-10 Data entry'!T366,0),IF($D$4='Class-10 Report'!$K$6,ROUNDUP('Class-10 Data entry'!U366,0),IF($D$4='Class-10 Report'!$M$6,ROUNDUP('Class-10 Data entry'!W366,0),"")))))),"")</f>
        <v>0</v>
      </c>
    </row>
    <row r="365" spans="1:27" ht="15.75">
      <c r="A365" s="5" t="str">
        <f>IF('Class-10 Data entry'!A367="","",IF('Class-10 Data entry'!A367=0,"",'Class-10 Data entry'!A367))</f>
        <v/>
      </c>
      <c r="B365" s="5" t="str">
        <f>IF('Class-10 Data entry'!B367="","",'Class-10 Data entry'!B367)</f>
        <v/>
      </c>
      <c r="C365" s="45" t="str">
        <f>IF('Class-10 Data entry'!C367="","",UPPER('Class-10 Data entry'!C367))</f>
        <v/>
      </c>
      <c r="D365" s="5" t="str">
        <f>IF('Class-10 Data entry'!D367="","",'Class-10 Data entry'!D367)</f>
        <v/>
      </c>
      <c r="E365" s="5" t="str">
        <f>IF('Class-10 Data entry'!E367="","",'Class-10 Data entry'!E367)</f>
        <v/>
      </c>
      <c r="F365" s="5" t="str">
        <f>IF('Class-10 Data entry'!F367:H367="","",ROUNDUP(AVERAGE('Class-10 Data entry'!F367:H367)*45%,0))</f>
        <v/>
      </c>
      <c r="G365" s="5" t="str">
        <f>IF('Class-10 Data entry'!J367="","",ROUNDUP('Class-10 Data entry'!K367*25%,0))</f>
        <v/>
      </c>
      <c r="H365" s="5" t="str">
        <f t="shared" si="15"/>
        <v/>
      </c>
      <c r="I365" s="5" t="str">
        <f t="shared" si="16"/>
        <v/>
      </c>
      <c r="J365" s="53" t="str">
        <f t="shared" si="17"/>
        <v/>
      </c>
      <c r="Z365" s="15">
        <f>IFERROR(IF($D$4="","",IF($D$4='Class-10 Report'!$H$6,ROUNDUP('Class-10 Data entry'!L367,0),IF($D$4='Class-10 Report'!$I$6,ROUNDUP('Class-10 Data entry'!M367,0),IF($D$4='Class-10 Report'!$J$6,ROUNDUP('Class-10 Data entry'!N367,0),IF($D$4='Class-10 Report'!$K$6,ROUNDUP('Class-10 Data entry'!O367,0),IF($D$4='Class-10 Report'!$M$6,ROUNDUP('Class-10 Data entry'!Q367,0),"")))))),"")</f>
        <v>0</v>
      </c>
      <c r="AA365" s="15">
        <f>IFERROR(IF($D$4="","",IF($D$4='Class-10 Report'!$H$6,ROUNDUP('Class-10 Data entry'!R367,0),IF($D$4='Class-10 Report'!$I$6,ROUNDUP('Class-10 Data entry'!S367,0),IF($D$4='Class-10 Report'!$J$6,ROUNDUP('Class-10 Data entry'!T367,0),IF($D$4='Class-10 Report'!$K$6,ROUNDUP('Class-10 Data entry'!U367,0),IF($D$4='Class-10 Report'!$M$6,ROUNDUP('Class-10 Data entry'!W367,0),"")))))),"")</f>
        <v>0</v>
      </c>
    </row>
    <row r="366" spans="1:27" ht="15.75">
      <c r="A366" s="5" t="str">
        <f>IF('Class-10 Data entry'!A368="","",IF('Class-10 Data entry'!A368=0,"",'Class-10 Data entry'!A368))</f>
        <v/>
      </c>
      <c r="B366" s="5" t="str">
        <f>IF('Class-10 Data entry'!B368="","",'Class-10 Data entry'!B368)</f>
        <v/>
      </c>
      <c r="C366" s="45" t="str">
        <f>IF('Class-10 Data entry'!C368="","",UPPER('Class-10 Data entry'!C368))</f>
        <v/>
      </c>
      <c r="D366" s="5" t="str">
        <f>IF('Class-10 Data entry'!D368="","",'Class-10 Data entry'!D368)</f>
        <v/>
      </c>
      <c r="E366" s="5" t="str">
        <f>IF('Class-10 Data entry'!E368="","",'Class-10 Data entry'!E368)</f>
        <v/>
      </c>
      <c r="F366" s="5" t="str">
        <f>IF('Class-10 Data entry'!F368:H368="","",ROUNDUP(AVERAGE('Class-10 Data entry'!F368:H368)*45%,0))</f>
        <v/>
      </c>
      <c r="G366" s="5" t="str">
        <f>IF('Class-10 Data entry'!J368="","",ROUNDUP('Class-10 Data entry'!K368*25%,0))</f>
        <v/>
      </c>
      <c r="H366" s="5" t="str">
        <f t="shared" si="15"/>
        <v/>
      </c>
      <c r="I366" s="5" t="str">
        <f t="shared" si="16"/>
        <v/>
      </c>
      <c r="J366" s="53" t="str">
        <f t="shared" si="17"/>
        <v/>
      </c>
      <c r="Z366" s="15">
        <f>IFERROR(IF($D$4="","",IF($D$4='Class-10 Report'!$H$6,ROUNDUP('Class-10 Data entry'!L368,0),IF($D$4='Class-10 Report'!$I$6,ROUNDUP('Class-10 Data entry'!M368,0),IF($D$4='Class-10 Report'!$J$6,ROUNDUP('Class-10 Data entry'!N368,0),IF($D$4='Class-10 Report'!$K$6,ROUNDUP('Class-10 Data entry'!O368,0),IF($D$4='Class-10 Report'!$M$6,ROUNDUP('Class-10 Data entry'!Q368,0),"")))))),"")</f>
        <v>0</v>
      </c>
      <c r="AA366" s="15">
        <f>IFERROR(IF($D$4="","",IF($D$4='Class-10 Report'!$H$6,ROUNDUP('Class-10 Data entry'!R368,0),IF($D$4='Class-10 Report'!$I$6,ROUNDUP('Class-10 Data entry'!S368,0),IF($D$4='Class-10 Report'!$J$6,ROUNDUP('Class-10 Data entry'!T368,0),IF($D$4='Class-10 Report'!$K$6,ROUNDUP('Class-10 Data entry'!U368,0),IF($D$4='Class-10 Report'!$M$6,ROUNDUP('Class-10 Data entry'!W368,0),"")))))),"")</f>
        <v>0</v>
      </c>
    </row>
    <row r="367" spans="1:27" ht="15.75">
      <c r="A367" s="5" t="str">
        <f>IF('Class-10 Data entry'!A369="","",IF('Class-10 Data entry'!A369=0,"",'Class-10 Data entry'!A369))</f>
        <v/>
      </c>
      <c r="B367" s="5" t="str">
        <f>IF('Class-10 Data entry'!B369="","",'Class-10 Data entry'!B369)</f>
        <v/>
      </c>
      <c r="C367" s="45" t="str">
        <f>IF('Class-10 Data entry'!C369="","",UPPER('Class-10 Data entry'!C369))</f>
        <v/>
      </c>
      <c r="D367" s="5" t="str">
        <f>IF('Class-10 Data entry'!D369="","",'Class-10 Data entry'!D369)</f>
        <v/>
      </c>
      <c r="E367" s="5" t="str">
        <f>IF('Class-10 Data entry'!E369="","",'Class-10 Data entry'!E369)</f>
        <v/>
      </c>
      <c r="F367" s="5" t="str">
        <f>IF('Class-10 Data entry'!F369:H369="","",ROUNDUP(AVERAGE('Class-10 Data entry'!F369:H369)*45%,0))</f>
        <v/>
      </c>
      <c r="G367" s="5" t="str">
        <f>IF('Class-10 Data entry'!J369="","",ROUNDUP('Class-10 Data entry'!K369*25%,0))</f>
        <v/>
      </c>
      <c r="H367" s="5" t="str">
        <f t="shared" si="15"/>
        <v/>
      </c>
      <c r="I367" s="5" t="str">
        <f t="shared" si="16"/>
        <v/>
      </c>
      <c r="J367" s="53" t="str">
        <f t="shared" si="17"/>
        <v/>
      </c>
      <c r="Z367" s="15">
        <f>IFERROR(IF($D$4="","",IF($D$4='Class-10 Report'!$H$6,ROUNDUP('Class-10 Data entry'!L369,0),IF($D$4='Class-10 Report'!$I$6,ROUNDUP('Class-10 Data entry'!M369,0),IF($D$4='Class-10 Report'!$J$6,ROUNDUP('Class-10 Data entry'!N369,0),IF($D$4='Class-10 Report'!$K$6,ROUNDUP('Class-10 Data entry'!O369,0),IF($D$4='Class-10 Report'!$M$6,ROUNDUP('Class-10 Data entry'!Q369,0),"")))))),"")</f>
        <v>0</v>
      </c>
      <c r="AA367" s="15">
        <f>IFERROR(IF($D$4="","",IF($D$4='Class-10 Report'!$H$6,ROUNDUP('Class-10 Data entry'!R369,0),IF($D$4='Class-10 Report'!$I$6,ROUNDUP('Class-10 Data entry'!S369,0),IF($D$4='Class-10 Report'!$J$6,ROUNDUP('Class-10 Data entry'!T369,0),IF($D$4='Class-10 Report'!$K$6,ROUNDUP('Class-10 Data entry'!U369,0),IF($D$4='Class-10 Report'!$M$6,ROUNDUP('Class-10 Data entry'!W369,0),"")))))),"")</f>
        <v>0</v>
      </c>
    </row>
    <row r="368" spans="1:27" ht="15.75">
      <c r="A368" s="5" t="str">
        <f>IF('Class-10 Data entry'!A370="","",IF('Class-10 Data entry'!A370=0,"",'Class-10 Data entry'!A370))</f>
        <v/>
      </c>
      <c r="B368" s="5" t="str">
        <f>IF('Class-10 Data entry'!B370="","",'Class-10 Data entry'!B370)</f>
        <v/>
      </c>
      <c r="C368" s="45" t="str">
        <f>IF('Class-10 Data entry'!C370="","",UPPER('Class-10 Data entry'!C370))</f>
        <v/>
      </c>
      <c r="D368" s="5" t="str">
        <f>IF('Class-10 Data entry'!D370="","",'Class-10 Data entry'!D370)</f>
        <v/>
      </c>
      <c r="E368" s="5" t="str">
        <f>IF('Class-10 Data entry'!E370="","",'Class-10 Data entry'!E370)</f>
        <v/>
      </c>
      <c r="F368" s="5" t="str">
        <f>IF('Class-10 Data entry'!F370:H370="","",ROUNDUP(AVERAGE('Class-10 Data entry'!F370:H370)*45%,0))</f>
        <v/>
      </c>
      <c r="G368" s="5" t="str">
        <f>IF('Class-10 Data entry'!J370="","",ROUNDUP('Class-10 Data entry'!K370*25%,0))</f>
        <v/>
      </c>
      <c r="H368" s="5" t="str">
        <f t="shared" si="15"/>
        <v/>
      </c>
      <c r="I368" s="5" t="str">
        <f t="shared" si="16"/>
        <v/>
      </c>
      <c r="J368" s="53" t="str">
        <f t="shared" si="17"/>
        <v/>
      </c>
      <c r="Z368" s="15">
        <f>IFERROR(IF($D$4="","",IF($D$4='Class-10 Report'!$H$6,ROUNDUP('Class-10 Data entry'!L370,0),IF($D$4='Class-10 Report'!$I$6,ROUNDUP('Class-10 Data entry'!M370,0),IF($D$4='Class-10 Report'!$J$6,ROUNDUP('Class-10 Data entry'!N370,0),IF($D$4='Class-10 Report'!$K$6,ROUNDUP('Class-10 Data entry'!O370,0),IF($D$4='Class-10 Report'!$M$6,ROUNDUP('Class-10 Data entry'!Q370,0),"")))))),"")</f>
        <v>0</v>
      </c>
      <c r="AA368" s="15">
        <f>IFERROR(IF($D$4="","",IF($D$4='Class-10 Report'!$H$6,ROUNDUP('Class-10 Data entry'!R370,0),IF($D$4='Class-10 Report'!$I$6,ROUNDUP('Class-10 Data entry'!S370,0),IF($D$4='Class-10 Report'!$J$6,ROUNDUP('Class-10 Data entry'!T370,0),IF($D$4='Class-10 Report'!$K$6,ROUNDUP('Class-10 Data entry'!U370,0),IF($D$4='Class-10 Report'!$M$6,ROUNDUP('Class-10 Data entry'!W370,0),"")))))),"")</f>
        <v>0</v>
      </c>
    </row>
    <row r="369" spans="1:27" ht="15.75">
      <c r="A369" s="5" t="str">
        <f>IF('Class-10 Data entry'!A371="","",IF('Class-10 Data entry'!A371=0,"",'Class-10 Data entry'!A371))</f>
        <v/>
      </c>
      <c r="B369" s="5" t="str">
        <f>IF('Class-10 Data entry'!B371="","",'Class-10 Data entry'!B371)</f>
        <v/>
      </c>
      <c r="C369" s="45" t="str">
        <f>IF('Class-10 Data entry'!C371="","",UPPER('Class-10 Data entry'!C371))</f>
        <v/>
      </c>
      <c r="D369" s="5" t="str">
        <f>IF('Class-10 Data entry'!D371="","",'Class-10 Data entry'!D371)</f>
        <v/>
      </c>
      <c r="E369" s="5" t="str">
        <f>IF('Class-10 Data entry'!E371="","",'Class-10 Data entry'!E371)</f>
        <v/>
      </c>
      <c r="F369" s="5" t="str">
        <f>IF('Class-10 Data entry'!F371:H371="","",ROUNDUP(AVERAGE('Class-10 Data entry'!F371:H371)*45%,0))</f>
        <v/>
      </c>
      <c r="G369" s="5" t="str">
        <f>IF('Class-10 Data entry'!J371="","",ROUNDUP('Class-10 Data entry'!K371*25%,0))</f>
        <v/>
      </c>
      <c r="H369" s="5" t="str">
        <f t="shared" si="15"/>
        <v/>
      </c>
      <c r="I369" s="5" t="str">
        <f t="shared" si="16"/>
        <v/>
      </c>
      <c r="J369" s="53" t="str">
        <f t="shared" si="17"/>
        <v/>
      </c>
      <c r="Z369" s="15">
        <f>IFERROR(IF($D$4="","",IF($D$4='Class-10 Report'!$H$6,ROUNDUP('Class-10 Data entry'!L371,0),IF($D$4='Class-10 Report'!$I$6,ROUNDUP('Class-10 Data entry'!M371,0),IF($D$4='Class-10 Report'!$J$6,ROUNDUP('Class-10 Data entry'!N371,0),IF($D$4='Class-10 Report'!$K$6,ROUNDUP('Class-10 Data entry'!O371,0),IF($D$4='Class-10 Report'!$M$6,ROUNDUP('Class-10 Data entry'!Q371,0),"")))))),"")</f>
        <v>0</v>
      </c>
      <c r="AA369" s="15">
        <f>IFERROR(IF($D$4="","",IF($D$4='Class-10 Report'!$H$6,ROUNDUP('Class-10 Data entry'!R371,0),IF($D$4='Class-10 Report'!$I$6,ROUNDUP('Class-10 Data entry'!S371,0),IF($D$4='Class-10 Report'!$J$6,ROUNDUP('Class-10 Data entry'!T371,0),IF($D$4='Class-10 Report'!$K$6,ROUNDUP('Class-10 Data entry'!U371,0),IF($D$4='Class-10 Report'!$M$6,ROUNDUP('Class-10 Data entry'!W371,0),"")))))),"")</f>
        <v>0</v>
      </c>
    </row>
    <row r="370" spans="1:27" ht="15.75">
      <c r="A370" s="5" t="str">
        <f>IF('Class-10 Data entry'!A372="","",IF('Class-10 Data entry'!A372=0,"",'Class-10 Data entry'!A372))</f>
        <v/>
      </c>
      <c r="B370" s="5" t="str">
        <f>IF('Class-10 Data entry'!B372="","",'Class-10 Data entry'!B372)</f>
        <v/>
      </c>
      <c r="C370" s="45" t="str">
        <f>IF('Class-10 Data entry'!C372="","",UPPER('Class-10 Data entry'!C372))</f>
        <v/>
      </c>
      <c r="D370" s="5" t="str">
        <f>IF('Class-10 Data entry'!D372="","",'Class-10 Data entry'!D372)</f>
        <v/>
      </c>
      <c r="E370" s="5" t="str">
        <f>IF('Class-10 Data entry'!E372="","",'Class-10 Data entry'!E372)</f>
        <v/>
      </c>
      <c r="F370" s="5" t="str">
        <f>IF('Class-10 Data entry'!F372:H372="","",ROUNDUP(AVERAGE('Class-10 Data entry'!F372:H372)*45%,0))</f>
        <v/>
      </c>
      <c r="G370" s="5" t="str">
        <f>IF('Class-10 Data entry'!J372="","",ROUNDUP('Class-10 Data entry'!K372*25%,0))</f>
        <v/>
      </c>
      <c r="H370" s="5" t="str">
        <f t="shared" si="15"/>
        <v/>
      </c>
      <c r="I370" s="5" t="str">
        <f t="shared" si="16"/>
        <v/>
      </c>
      <c r="J370" s="53" t="str">
        <f t="shared" si="17"/>
        <v/>
      </c>
      <c r="Z370" s="15">
        <f>IFERROR(IF($D$4="","",IF($D$4='Class-10 Report'!$H$6,ROUNDUP('Class-10 Data entry'!L372,0),IF($D$4='Class-10 Report'!$I$6,ROUNDUP('Class-10 Data entry'!M372,0),IF($D$4='Class-10 Report'!$J$6,ROUNDUP('Class-10 Data entry'!N372,0),IF($D$4='Class-10 Report'!$K$6,ROUNDUP('Class-10 Data entry'!O372,0),IF($D$4='Class-10 Report'!$M$6,ROUNDUP('Class-10 Data entry'!Q372,0),"")))))),"")</f>
        <v>0</v>
      </c>
      <c r="AA370" s="15">
        <f>IFERROR(IF($D$4="","",IF($D$4='Class-10 Report'!$H$6,ROUNDUP('Class-10 Data entry'!R372,0),IF($D$4='Class-10 Report'!$I$6,ROUNDUP('Class-10 Data entry'!S372,0),IF($D$4='Class-10 Report'!$J$6,ROUNDUP('Class-10 Data entry'!T372,0),IF($D$4='Class-10 Report'!$K$6,ROUNDUP('Class-10 Data entry'!U372,0),IF($D$4='Class-10 Report'!$M$6,ROUNDUP('Class-10 Data entry'!W372,0),"")))))),"")</f>
        <v>0</v>
      </c>
    </row>
    <row r="371" spans="1:27" ht="15.75">
      <c r="A371" s="5" t="str">
        <f>IF('Class-10 Data entry'!A373="","",IF('Class-10 Data entry'!A373=0,"",'Class-10 Data entry'!A373))</f>
        <v/>
      </c>
      <c r="B371" s="5" t="str">
        <f>IF('Class-10 Data entry'!B373="","",'Class-10 Data entry'!B373)</f>
        <v/>
      </c>
      <c r="C371" s="45" t="str">
        <f>IF('Class-10 Data entry'!C373="","",UPPER('Class-10 Data entry'!C373))</f>
        <v/>
      </c>
      <c r="D371" s="5" t="str">
        <f>IF('Class-10 Data entry'!D373="","",'Class-10 Data entry'!D373)</f>
        <v/>
      </c>
      <c r="E371" s="5" t="str">
        <f>IF('Class-10 Data entry'!E373="","",'Class-10 Data entry'!E373)</f>
        <v/>
      </c>
      <c r="F371" s="5" t="str">
        <f>IF('Class-10 Data entry'!F373:H373="","",ROUNDUP(AVERAGE('Class-10 Data entry'!F373:H373)*45%,0))</f>
        <v/>
      </c>
      <c r="G371" s="5" t="str">
        <f>IF('Class-10 Data entry'!J373="","",ROUNDUP('Class-10 Data entry'!K373*25%,0))</f>
        <v/>
      </c>
      <c r="H371" s="5" t="str">
        <f t="shared" si="15"/>
        <v/>
      </c>
      <c r="I371" s="5" t="str">
        <f t="shared" si="16"/>
        <v/>
      </c>
      <c r="J371" s="53" t="str">
        <f t="shared" si="17"/>
        <v/>
      </c>
      <c r="Z371" s="15">
        <f>IFERROR(IF($D$4="","",IF($D$4='Class-10 Report'!$H$6,ROUNDUP('Class-10 Data entry'!L373,0),IF($D$4='Class-10 Report'!$I$6,ROUNDUP('Class-10 Data entry'!M373,0),IF($D$4='Class-10 Report'!$J$6,ROUNDUP('Class-10 Data entry'!N373,0),IF($D$4='Class-10 Report'!$K$6,ROUNDUP('Class-10 Data entry'!O373,0),IF($D$4='Class-10 Report'!$M$6,ROUNDUP('Class-10 Data entry'!Q373,0),"")))))),"")</f>
        <v>0</v>
      </c>
      <c r="AA371" s="15">
        <f>IFERROR(IF($D$4="","",IF($D$4='Class-10 Report'!$H$6,ROUNDUP('Class-10 Data entry'!R373,0),IF($D$4='Class-10 Report'!$I$6,ROUNDUP('Class-10 Data entry'!S373,0),IF($D$4='Class-10 Report'!$J$6,ROUNDUP('Class-10 Data entry'!T373,0),IF($D$4='Class-10 Report'!$K$6,ROUNDUP('Class-10 Data entry'!U373,0),IF($D$4='Class-10 Report'!$M$6,ROUNDUP('Class-10 Data entry'!W373,0),"")))))),"")</f>
        <v>0</v>
      </c>
    </row>
    <row r="372" spans="1:27" ht="15.75">
      <c r="A372" s="5" t="str">
        <f>IF('Class-10 Data entry'!A374="","",IF('Class-10 Data entry'!A374=0,"",'Class-10 Data entry'!A374))</f>
        <v/>
      </c>
      <c r="B372" s="5" t="str">
        <f>IF('Class-10 Data entry'!B374="","",'Class-10 Data entry'!B374)</f>
        <v/>
      </c>
      <c r="C372" s="45" t="str">
        <f>IF('Class-10 Data entry'!C374="","",UPPER('Class-10 Data entry'!C374))</f>
        <v/>
      </c>
      <c r="D372" s="5" t="str">
        <f>IF('Class-10 Data entry'!D374="","",'Class-10 Data entry'!D374)</f>
        <v/>
      </c>
      <c r="E372" s="5" t="str">
        <f>IF('Class-10 Data entry'!E374="","",'Class-10 Data entry'!E374)</f>
        <v/>
      </c>
      <c r="F372" s="5" t="str">
        <f>IF('Class-10 Data entry'!F374:H374="","",ROUNDUP(AVERAGE('Class-10 Data entry'!F374:H374)*45%,0))</f>
        <v/>
      </c>
      <c r="G372" s="5" t="str">
        <f>IF('Class-10 Data entry'!J374="","",ROUNDUP('Class-10 Data entry'!K374*25%,0))</f>
        <v/>
      </c>
      <c r="H372" s="5" t="str">
        <f t="shared" si="15"/>
        <v/>
      </c>
      <c r="I372" s="5" t="str">
        <f t="shared" si="16"/>
        <v/>
      </c>
      <c r="J372" s="53" t="str">
        <f t="shared" si="17"/>
        <v/>
      </c>
      <c r="Z372" s="15">
        <f>IFERROR(IF($D$4="","",IF($D$4='Class-10 Report'!$H$6,ROUNDUP('Class-10 Data entry'!L374,0),IF($D$4='Class-10 Report'!$I$6,ROUNDUP('Class-10 Data entry'!M374,0),IF($D$4='Class-10 Report'!$J$6,ROUNDUP('Class-10 Data entry'!N374,0),IF($D$4='Class-10 Report'!$K$6,ROUNDUP('Class-10 Data entry'!O374,0),IF($D$4='Class-10 Report'!$M$6,ROUNDUP('Class-10 Data entry'!Q374,0),"")))))),"")</f>
        <v>0</v>
      </c>
      <c r="AA372" s="15">
        <f>IFERROR(IF($D$4="","",IF($D$4='Class-10 Report'!$H$6,ROUNDUP('Class-10 Data entry'!R374,0),IF($D$4='Class-10 Report'!$I$6,ROUNDUP('Class-10 Data entry'!S374,0),IF($D$4='Class-10 Report'!$J$6,ROUNDUP('Class-10 Data entry'!T374,0),IF($D$4='Class-10 Report'!$K$6,ROUNDUP('Class-10 Data entry'!U374,0),IF($D$4='Class-10 Report'!$M$6,ROUNDUP('Class-10 Data entry'!W374,0),"")))))),"")</f>
        <v>0</v>
      </c>
    </row>
    <row r="373" spans="1:27" ht="15.75">
      <c r="A373" s="5" t="str">
        <f>IF('Class-10 Data entry'!A375="","",IF('Class-10 Data entry'!A375=0,"",'Class-10 Data entry'!A375))</f>
        <v/>
      </c>
      <c r="B373" s="5" t="str">
        <f>IF('Class-10 Data entry'!B375="","",'Class-10 Data entry'!B375)</f>
        <v/>
      </c>
      <c r="C373" s="45" t="str">
        <f>IF('Class-10 Data entry'!C375="","",UPPER('Class-10 Data entry'!C375))</f>
        <v/>
      </c>
      <c r="D373" s="5" t="str">
        <f>IF('Class-10 Data entry'!D375="","",'Class-10 Data entry'!D375)</f>
        <v/>
      </c>
      <c r="E373" s="5" t="str">
        <f>IF('Class-10 Data entry'!E375="","",'Class-10 Data entry'!E375)</f>
        <v/>
      </c>
      <c r="F373" s="5" t="str">
        <f>IF('Class-10 Data entry'!F375:H375="","",ROUNDUP(AVERAGE('Class-10 Data entry'!F375:H375)*45%,0))</f>
        <v/>
      </c>
      <c r="G373" s="5" t="str">
        <f>IF('Class-10 Data entry'!J375="","",ROUNDUP('Class-10 Data entry'!K375*25%,0))</f>
        <v/>
      </c>
      <c r="H373" s="5" t="str">
        <f t="shared" si="15"/>
        <v/>
      </c>
      <c r="I373" s="5" t="str">
        <f t="shared" si="16"/>
        <v/>
      </c>
      <c r="J373" s="53" t="str">
        <f t="shared" si="17"/>
        <v/>
      </c>
      <c r="Z373" s="15">
        <f>IFERROR(IF($D$4="","",IF($D$4='Class-10 Report'!$H$6,ROUNDUP('Class-10 Data entry'!L375,0),IF($D$4='Class-10 Report'!$I$6,ROUNDUP('Class-10 Data entry'!M375,0),IF($D$4='Class-10 Report'!$J$6,ROUNDUP('Class-10 Data entry'!N375,0),IF($D$4='Class-10 Report'!$K$6,ROUNDUP('Class-10 Data entry'!O375,0),IF($D$4='Class-10 Report'!$M$6,ROUNDUP('Class-10 Data entry'!Q375,0),"")))))),"")</f>
        <v>0</v>
      </c>
      <c r="AA373" s="15">
        <f>IFERROR(IF($D$4="","",IF($D$4='Class-10 Report'!$H$6,ROUNDUP('Class-10 Data entry'!R375,0),IF($D$4='Class-10 Report'!$I$6,ROUNDUP('Class-10 Data entry'!S375,0),IF($D$4='Class-10 Report'!$J$6,ROUNDUP('Class-10 Data entry'!T375,0),IF($D$4='Class-10 Report'!$K$6,ROUNDUP('Class-10 Data entry'!U375,0),IF($D$4='Class-10 Report'!$M$6,ROUNDUP('Class-10 Data entry'!W375,0),"")))))),"")</f>
        <v>0</v>
      </c>
    </row>
    <row r="374" spans="1:27" ht="15.75">
      <c r="A374" s="5" t="str">
        <f>IF('Class-10 Data entry'!A376="","",IF('Class-10 Data entry'!A376=0,"",'Class-10 Data entry'!A376))</f>
        <v/>
      </c>
      <c r="B374" s="5" t="str">
        <f>IF('Class-10 Data entry'!B376="","",'Class-10 Data entry'!B376)</f>
        <v/>
      </c>
      <c r="C374" s="45" t="str">
        <f>IF('Class-10 Data entry'!C376="","",UPPER('Class-10 Data entry'!C376))</f>
        <v/>
      </c>
      <c r="D374" s="5" t="str">
        <f>IF('Class-10 Data entry'!D376="","",'Class-10 Data entry'!D376)</f>
        <v/>
      </c>
      <c r="E374" s="5" t="str">
        <f>IF('Class-10 Data entry'!E376="","",'Class-10 Data entry'!E376)</f>
        <v/>
      </c>
      <c r="F374" s="5" t="str">
        <f>IF('Class-10 Data entry'!F376:H376="","",ROUNDUP(AVERAGE('Class-10 Data entry'!F376:H376)*45%,0))</f>
        <v/>
      </c>
      <c r="G374" s="5" t="str">
        <f>IF('Class-10 Data entry'!J376="","",ROUNDUP('Class-10 Data entry'!K376*25%,0))</f>
        <v/>
      </c>
      <c r="H374" s="5" t="str">
        <f t="shared" si="15"/>
        <v/>
      </c>
      <c r="I374" s="5" t="str">
        <f t="shared" si="16"/>
        <v/>
      </c>
      <c r="J374" s="53" t="str">
        <f t="shared" si="17"/>
        <v/>
      </c>
      <c r="Z374" s="15">
        <f>IFERROR(IF($D$4="","",IF($D$4='Class-10 Report'!$H$6,ROUNDUP('Class-10 Data entry'!L376,0),IF($D$4='Class-10 Report'!$I$6,ROUNDUP('Class-10 Data entry'!M376,0),IF($D$4='Class-10 Report'!$J$6,ROUNDUP('Class-10 Data entry'!N376,0),IF($D$4='Class-10 Report'!$K$6,ROUNDUP('Class-10 Data entry'!O376,0),IF($D$4='Class-10 Report'!$M$6,ROUNDUP('Class-10 Data entry'!Q376,0),"")))))),"")</f>
        <v>0</v>
      </c>
      <c r="AA374" s="15">
        <f>IFERROR(IF($D$4="","",IF($D$4='Class-10 Report'!$H$6,ROUNDUP('Class-10 Data entry'!R376,0),IF($D$4='Class-10 Report'!$I$6,ROUNDUP('Class-10 Data entry'!S376,0),IF($D$4='Class-10 Report'!$J$6,ROUNDUP('Class-10 Data entry'!T376,0),IF($D$4='Class-10 Report'!$K$6,ROUNDUP('Class-10 Data entry'!U376,0),IF($D$4='Class-10 Report'!$M$6,ROUNDUP('Class-10 Data entry'!W376,0),"")))))),"")</f>
        <v>0</v>
      </c>
    </row>
    <row r="375" spans="1:27" ht="15.75">
      <c r="A375" s="5" t="str">
        <f>IF('Class-10 Data entry'!A377="","",IF('Class-10 Data entry'!A377=0,"",'Class-10 Data entry'!A377))</f>
        <v/>
      </c>
      <c r="B375" s="5" t="str">
        <f>IF('Class-10 Data entry'!B377="","",'Class-10 Data entry'!B377)</f>
        <v/>
      </c>
      <c r="C375" s="45" t="str">
        <f>IF('Class-10 Data entry'!C377="","",UPPER('Class-10 Data entry'!C377))</f>
        <v/>
      </c>
      <c r="D375" s="5" t="str">
        <f>IF('Class-10 Data entry'!D377="","",'Class-10 Data entry'!D377)</f>
        <v/>
      </c>
      <c r="E375" s="5" t="str">
        <f>IF('Class-10 Data entry'!E377="","",'Class-10 Data entry'!E377)</f>
        <v/>
      </c>
      <c r="F375" s="5" t="str">
        <f>IF('Class-10 Data entry'!F377:H377="","",ROUNDUP(AVERAGE('Class-10 Data entry'!F377:H377)*45%,0))</f>
        <v/>
      </c>
      <c r="G375" s="5" t="str">
        <f>IF('Class-10 Data entry'!J377="","",ROUNDUP('Class-10 Data entry'!K377*25%,0))</f>
        <v/>
      </c>
      <c r="H375" s="5" t="str">
        <f t="shared" si="15"/>
        <v/>
      </c>
      <c r="I375" s="5" t="str">
        <f t="shared" si="16"/>
        <v/>
      </c>
      <c r="J375" s="53" t="str">
        <f t="shared" si="17"/>
        <v/>
      </c>
      <c r="Z375" s="15">
        <f>IFERROR(IF($D$4="","",IF($D$4='Class-10 Report'!$H$6,ROUNDUP('Class-10 Data entry'!L377,0),IF($D$4='Class-10 Report'!$I$6,ROUNDUP('Class-10 Data entry'!M377,0),IF($D$4='Class-10 Report'!$J$6,ROUNDUP('Class-10 Data entry'!N377,0),IF($D$4='Class-10 Report'!$K$6,ROUNDUP('Class-10 Data entry'!O377,0),IF($D$4='Class-10 Report'!$M$6,ROUNDUP('Class-10 Data entry'!Q377,0),"")))))),"")</f>
        <v>0</v>
      </c>
      <c r="AA375" s="15">
        <f>IFERROR(IF($D$4="","",IF($D$4='Class-10 Report'!$H$6,ROUNDUP('Class-10 Data entry'!R377,0),IF($D$4='Class-10 Report'!$I$6,ROUNDUP('Class-10 Data entry'!S377,0),IF($D$4='Class-10 Report'!$J$6,ROUNDUP('Class-10 Data entry'!T377,0),IF($D$4='Class-10 Report'!$K$6,ROUNDUP('Class-10 Data entry'!U377,0),IF($D$4='Class-10 Report'!$M$6,ROUNDUP('Class-10 Data entry'!W377,0),"")))))),"")</f>
        <v>0</v>
      </c>
    </row>
    <row r="376" spans="1:27" ht="15.75">
      <c r="A376" s="5" t="str">
        <f>IF('Class-10 Data entry'!A378="","",IF('Class-10 Data entry'!A378=0,"",'Class-10 Data entry'!A378))</f>
        <v/>
      </c>
      <c r="B376" s="5" t="str">
        <f>IF('Class-10 Data entry'!B378="","",'Class-10 Data entry'!B378)</f>
        <v/>
      </c>
      <c r="C376" s="45" t="str">
        <f>IF('Class-10 Data entry'!C378="","",UPPER('Class-10 Data entry'!C378))</f>
        <v/>
      </c>
      <c r="D376" s="5" t="str">
        <f>IF('Class-10 Data entry'!D378="","",'Class-10 Data entry'!D378)</f>
        <v/>
      </c>
      <c r="E376" s="5" t="str">
        <f>IF('Class-10 Data entry'!E378="","",'Class-10 Data entry'!E378)</f>
        <v/>
      </c>
      <c r="F376" s="5" t="str">
        <f>IF('Class-10 Data entry'!F378:H378="","",ROUNDUP(AVERAGE('Class-10 Data entry'!F378:H378)*45%,0))</f>
        <v/>
      </c>
      <c r="G376" s="5" t="str">
        <f>IF('Class-10 Data entry'!J378="","",ROUNDUP('Class-10 Data entry'!K378*25%,0))</f>
        <v/>
      </c>
      <c r="H376" s="5" t="str">
        <f t="shared" si="15"/>
        <v/>
      </c>
      <c r="I376" s="5" t="str">
        <f t="shared" si="16"/>
        <v/>
      </c>
      <c r="J376" s="53" t="str">
        <f t="shared" si="17"/>
        <v/>
      </c>
      <c r="Z376" s="15">
        <f>IFERROR(IF($D$4="","",IF($D$4='Class-10 Report'!$H$6,ROUNDUP('Class-10 Data entry'!L378,0),IF($D$4='Class-10 Report'!$I$6,ROUNDUP('Class-10 Data entry'!M378,0),IF($D$4='Class-10 Report'!$J$6,ROUNDUP('Class-10 Data entry'!N378,0),IF($D$4='Class-10 Report'!$K$6,ROUNDUP('Class-10 Data entry'!O378,0),IF($D$4='Class-10 Report'!$M$6,ROUNDUP('Class-10 Data entry'!Q378,0),"")))))),"")</f>
        <v>0</v>
      </c>
      <c r="AA376" s="15">
        <f>IFERROR(IF($D$4="","",IF($D$4='Class-10 Report'!$H$6,ROUNDUP('Class-10 Data entry'!R378,0),IF($D$4='Class-10 Report'!$I$6,ROUNDUP('Class-10 Data entry'!S378,0),IF($D$4='Class-10 Report'!$J$6,ROUNDUP('Class-10 Data entry'!T378,0),IF($D$4='Class-10 Report'!$K$6,ROUNDUP('Class-10 Data entry'!U378,0),IF($D$4='Class-10 Report'!$M$6,ROUNDUP('Class-10 Data entry'!W378,0),"")))))),"")</f>
        <v>0</v>
      </c>
    </row>
    <row r="377" spans="1:27" ht="15.75">
      <c r="A377" s="5" t="str">
        <f>IF('Class-10 Data entry'!A379="","",IF('Class-10 Data entry'!A379=0,"",'Class-10 Data entry'!A379))</f>
        <v/>
      </c>
      <c r="B377" s="5" t="str">
        <f>IF('Class-10 Data entry'!B379="","",'Class-10 Data entry'!B379)</f>
        <v/>
      </c>
      <c r="C377" s="45" t="str">
        <f>IF('Class-10 Data entry'!C379="","",UPPER('Class-10 Data entry'!C379))</f>
        <v/>
      </c>
      <c r="D377" s="5" t="str">
        <f>IF('Class-10 Data entry'!D379="","",'Class-10 Data entry'!D379)</f>
        <v/>
      </c>
      <c r="E377" s="5" t="str">
        <f>IF('Class-10 Data entry'!E379="","",'Class-10 Data entry'!E379)</f>
        <v/>
      </c>
      <c r="F377" s="5" t="str">
        <f>IF('Class-10 Data entry'!F379:H379="","",ROUNDUP(AVERAGE('Class-10 Data entry'!F379:H379)*45%,0))</f>
        <v/>
      </c>
      <c r="G377" s="5" t="str">
        <f>IF('Class-10 Data entry'!J379="","",ROUNDUP('Class-10 Data entry'!K379*25%,0))</f>
        <v/>
      </c>
      <c r="H377" s="5" t="str">
        <f t="shared" si="15"/>
        <v/>
      </c>
      <c r="I377" s="5" t="str">
        <f t="shared" si="16"/>
        <v/>
      </c>
      <c r="J377" s="53" t="str">
        <f t="shared" si="17"/>
        <v/>
      </c>
      <c r="Z377" s="15">
        <f>IFERROR(IF($D$4="","",IF($D$4='Class-10 Report'!$H$6,ROUNDUP('Class-10 Data entry'!L379,0),IF($D$4='Class-10 Report'!$I$6,ROUNDUP('Class-10 Data entry'!M379,0),IF($D$4='Class-10 Report'!$J$6,ROUNDUP('Class-10 Data entry'!N379,0),IF($D$4='Class-10 Report'!$K$6,ROUNDUP('Class-10 Data entry'!O379,0),IF($D$4='Class-10 Report'!$M$6,ROUNDUP('Class-10 Data entry'!Q379,0),"")))))),"")</f>
        <v>0</v>
      </c>
      <c r="AA377" s="15">
        <f>IFERROR(IF($D$4="","",IF($D$4='Class-10 Report'!$H$6,ROUNDUP('Class-10 Data entry'!R379,0),IF($D$4='Class-10 Report'!$I$6,ROUNDUP('Class-10 Data entry'!S379,0),IF($D$4='Class-10 Report'!$J$6,ROUNDUP('Class-10 Data entry'!T379,0),IF($D$4='Class-10 Report'!$K$6,ROUNDUP('Class-10 Data entry'!U379,0),IF($D$4='Class-10 Report'!$M$6,ROUNDUP('Class-10 Data entry'!W379,0),"")))))),"")</f>
        <v>0</v>
      </c>
    </row>
    <row r="378" spans="1:27" ht="15.75">
      <c r="A378" s="5" t="str">
        <f>IF('Class-10 Data entry'!A380="","",IF('Class-10 Data entry'!A380=0,"",'Class-10 Data entry'!A380))</f>
        <v/>
      </c>
      <c r="B378" s="5" t="str">
        <f>IF('Class-10 Data entry'!B380="","",'Class-10 Data entry'!B380)</f>
        <v/>
      </c>
      <c r="C378" s="45" t="str">
        <f>IF('Class-10 Data entry'!C380="","",UPPER('Class-10 Data entry'!C380))</f>
        <v/>
      </c>
      <c r="D378" s="5" t="str">
        <f>IF('Class-10 Data entry'!D380="","",'Class-10 Data entry'!D380)</f>
        <v/>
      </c>
      <c r="E378" s="5" t="str">
        <f>IF('Class-10 Data entry'!E380="","",'Class-10 Data entry'!E380)</f>
        <v/>
      </c>
      <c r="F378" s="5" t="str">
        <f>IF('Class-10 Data entry'!F380:H380="","",ROUNDUP(AVERAGE('Class-10 Data entry'!F380:H380)*45%,0))</f>
        <v/>
      </c>
      <c r="G378" s="5" t="str">
        <f>IF('Class-10 Data entry'!J380="","",ROUNDUP('Class-10 Data entry'!K380*25%,0))</f>
        <v/>
      </c>
      <c r="H378" s="5" t="str">
        <f t="shared" si="15"/>
        <v/>
      </c>
      <c r="I378" s="5" t="str">
        <f t="shared" si="16"/>
        <v/>
      </c>
      <c r="J378" s="53" t="str">
        <f t="shared" si="17"/>
        <v/>
      </c>
      <c r="Z378" s="15">
        <f>IFERROR(IF($D$4="","",IF($D$4='Class-10 Report'!$H$6,ROUNDUP('Class-10 Data entry'!L380,0),IF($D$4='Class-10 Report'!$I$6,ROUNDUP('Class-10 Data entry'!M380,0),IF($D$4='Class-10 Report'!$J$6,ROUNDUP('Class-10 Data entry'!N380,0),IF($D$4='Class-10 Report'!$K$6,ROUNDUP('Class-10 Data entry'!O380,0),IF($D$4='Class-10 Report'!$M$6,ROUNDUP('Class-10 Data entry'!Q380,0),"")))))),"")</f>
        <v>0</v>
      </c>
      <c r="AA378" s="15">
        <f>IFERROR(IF($D$4="","",IF($D$4='Class-10 Report'!$H$6,ROUNDUP('Class-10 Data entry'!R380,0),IF($D$4='Class-10 Report'!$I$6,ROUNDUP('Class-10 Data entry'!S380,0),IF($D$4='Class-10 Report'!$J$6,ROUNDUP('Class-10 Data entry'!T380,0),IF($D$4='Class-10 Report'!$K$6,ROUNDUP('Class-10 Data entry'!U380,0),IF($D$4='Class-10 Report'!$M$6,ROUNDUP('Class-10 Data entry'!W380,0),"")))))),"")</f>
        <v>0</v>
      </c>
    </row>
    <row r="379" spans="1:27" ht="15.75">
      <c r="A379" s="5" t="str">
        <f>IF('Class-10 Data entry'!A381="","",IF('Class-10 Data entry'!A381=0,"",'Class-10 Data entry'!A381))</f>
        <v/>
      </c>
      <c r="B379" s="5" t="str">
        <f>IF('Class-10 Data entry'!B381="","",'Class-10 Data entry'!B381)</f>
        <v/>
      </c>
      <c r="C379" s="45" t="str">
        <f>IF('Class-10 Data entry'!C381="","",UPPER('Class-10 Data entry'!C381))</f>
        <v/>
      </c>
      <c r="D379" s="5" t="str">
        <f>IF('Class-10 Data entry'!D381="","",'Class-10 Data entry'!D381)</f>
        <v/>
      </c>
      <c r="E379" s="5" t="str">
        <f>IF('Class-10 Data entry'!E381="","",'Class-10 Data entry'!E381)</f>
        <v/>
      </c>
      <c r="F379" s="5" t="str">
        <f>IF('Class-10 Data entry'!F381:H381="","",ROUNDUP(AVERAGE('Class-10 Data entry'!F381:H381)*45%,0))</f>
        <v/>
      </c>
      <c r="G379" s="5" t="str">
        <f>IF('Class-10 Data entry'!J381="","",ROUNDUP('Class-10 Data entry'!K381*25%,0))</f>
        <v/>
      </c>
      <c r="H379" s="5" t="str">
        <f t="shared" si="15"/>
        <v/>
      </c>
      <c r="I379" s="5" t="str">
        <f t="shared" si="16"/>
        <v/>
      </c>
      <c r="J379" s="53" t="str">
        <f t="shared" si="17"/>
        <v/>
      </c>
      <c r="Z379" s="15">
        <f>IFERROR(IF($D$4="","",IF($D$4='Class-10 Report'!$H$6,ROUNDUP('Class-10 Data entry'!L381,0),IF($D$4='Class-10 Report'!$I$6,ROUNDUP('Class-10 Data entry'!M381,0),IF($D$4='Class-10 Report'!$J$6,ROUNDUP('Class-10 Data entry'!N381,0),IF($D$4='Class-10 Report'!$K$6,ROUNDUP('Class-10 Data entry'!O381,0),IF($D$4='Class-10 Report'!$M$6,ROUNDUP('Class-10 Data entry'!Q381,0),"")))))),"")</f>
        <v>0</v>
      </c>
      <c r="AA379" s="15">
        <f>IFERROR(IF($D$4="","",IF($D$4='Class-10 Report'!$H$6,ROUNDUP('Class-10 Data entry'!R381,0),IF($D$4='Class-10 Report'!$I$6,ROUNDUP('Class-10 Data entry'!S381,0),IF($D$4='Class-10 Report'!$J$6,ROUNDUP('Class-10 Data entry'!T381,0),IF($D$4='Class-10 Report'!$K$6,ROUNDUP('Class-10 Data entry'!U381,0),IF($D$4='Class-10 Report'!$M$6,ROUNDUP('Class-10 Data entry'!W381,0),"")))))),"")</f>
        <v>0</v>
      </c>
    </row>
    <row r="380" spans="1:27" ht="15.75">
      <c r="A380" s="5" t="str">
        <f>IF('Class-10 Data entry'!A382="","",IF('Class-10 Data entry'!A382=0,"",'Class-10 Data entry'!A382))</f>
        <v/>
      </c>
      <c r="B380" s="5" t="str">
        <f>IF('Class-10 Data entry'!B382="","",'Class-10 Data entry'!B382)</f>
        <v/>
      </c>
      <c r="C380" s="45" t="str">
        <f>IF('Class-10 Data entry'!C382="","",UPPER('Class-10 Data entry'!C382))</f>
        <v/>
      </c>
      <c r="D380" s="5" t="str">
        <f>IF('Class-10 Data entry'!D382="","",'Class-10 Data entry'!D382)</f>
        <v/>
      </c>
      <c r="E380" s="5" t="str">
        <f>IF('Class-10 Data entry'!E382="","",'Class-10 Data entry'!E382)</f>
        <v/>
      </c>
      <c r="F380" s="5" t="str">
        <f>IF('Class-10 Data entry'!F382:H382="","",ROUNDUP(AVERAGE('Class-10 Data entry'!F382:H382)*45%,0))</f>
        <v/>
      </c>
      <c r="G380" s="5" t="str">
        <f>IF('Class-10 Data entry'!J382="","",ROUNDUP('Class-10 Data entry'!K382*25%,0))</f>
        <v/>
      </c>
      <c r="H380" s="5" t="str">
        <f t="shared" si="15"/>
        <v/>
      </c>
      <c r="I380" s="5" t="str">
        <f t="shared" si="16"/>
        <v/>
      </c>
      <c r="J380" s="53" t="str">
        <f t="shared" si="17"/>
        <v/>
      </c>
      <c r="Z380" s="15">
        <f>IFERROR(IF($D$4="","",IF($D$4='Class-10 Report'!$H$6,ROUNDUP('Class-10 Data entry'!L382,0),IF($D$4='Class-10 Report'!$I$6,ROUNDUP('Class-10 Data entry'!M382,0),IF($D$4='Class-10 Report'!$J$6,ROUNDUP('Class-10 Data entry'!N382,0),IF($D$4='Class-10 Report'!$K$6,ROUNDUP('Class-10 Data entry'!O382,0),IF($D$4='Class-10 Report'!$M$6,ROUNDUP('Class-10 Data entry'!Q382,0),"")))))),"")</f>
        <v>0</v>
      </c>
      <c r="AA380" s="15">
        <f>IFERROR(IF($D$4="","",IF($D$4='Class-10 Report'!$H$6,ROUNDUP('Class-10 Data entry'!R382,0),IF($D$4='Class-10 Report'!$I$6,ROUNDUP('Class-10 Data entry'!S382,0),IF($D$4='Class-10 Report'!$J$6,ROUNDUP('Class-10 Data entry'!T382,0),IF($D$4='Class-10 Report'!$K$6,ROUNDUP('Class-10 Data entry'!U382,0),IF($D$4='Class-10 Report'!$M$6,ROUNDUP('Class-10 Data entry'!W382,0),"")))))),"")</f>
        <v>0</v>
      </c>
    </row>
    <row r="381" spans="1:27" ht="15.75">
      <c r="A381" s="5" t="str">
        <f>IF('Class-10 Data entry'!A383="","",IF('Class-10 Data entry'!A383=0,"",'Class-10 Data entry'!A383))</f>
        <v/>
      </c>
      <c r="B381" s="5" t="str">
        <f>IF('Class-10 Data entry'!B383="","",'Class-10 Data entry'!B383)</f>
        <v/>
      </c>
      <c r="C381" s="45" t="str">
        <f>IF('Class-10 Data entry'!C383="","",UPPER('Class-10 Data entry'!C383))</f>
        <v/>
      </c>
      <c r="D381" s="5" t="str">
        <f>IF('Class-10 Data entry'!D383="","",'Class-10 Data entry'!D383)</f>
        <v/>
      </c>
      <c r="E381" s="5" t="str">
        <f>IF('Class-10 Data entry'!E383="","",'Class-10 Data entry'!E383)</f>
        <v/>
      </c>
      <c r="F381" s="5" t="str">
        <f>IF('Class-10 Data entry'!F383:H383="","",ROUNDUP(AVERAGE('Class-10 Data entry'!F383:H383)*45%,0))</f>
        <v/>
      </c>
      <c r="G381" s="5" t="str">
        <f>IF('Class-10 Data entry'!J383="","",ROUNDUP('Class-10 Data entry'!K383*25%,0))</f>
        <v/>
      </c>
      <c r="H381" s="5" t="str">
        <f t="shared" si="15"/>
        <v/>
      </c>
      <c r="I381" s="5" t="str">
        <f t="shared" si="16"/>
        <v/>
      </c>
      <c r="J381" s="53" t="str">
        <f t="shared" si="17"/>
        <v/>
      </c>
      <c r="Z381" s="15">
        <f>IFERROR(IF($D$4="","",IF($D$4='Class-10 Report'!$H$6,ROUNDUP('Class-10 Data entry'!L383,0),IF($D$4='Class-10 Report'!$I$6,ROUNDUP('Class-10 Data entry'!M383,0),IF($D$4='Class-10 Report'!$J$6,ROUNDUP('Class-10 Data entry'!N383,0),IF($D$4='Class-10 Report'!$K$6,ROUNDUP('Class-10 Data entry'!O383,0),IF($D$4='Class-10 Report'!$M$6,ROUNDUP('Class-10 Data entry'!Q383,0),"")))))),"")</f>
        <v>0</v>
      </c>
      <c r="AA381" s="15">
        <f>IFERROR(IF($D$4="","",IF($D$4='Class-10 Report'!$H$6,ROUNDUP('Class-10 Data entry'!R383,0),IF($D$4='Class-10 Report'!$I$6,ROUNDUP('Class-10 Data entry'!S383,0),IF($D$4='Class-10 Report'!$J$6,ROUNDUP('Class-10 Data entry'!T383,0),IF($D$4='Class-10 Report'!$K$6,ROUNDUP('Class-10 Data entry'!U383,0),IF($D$4='Class-10 Report'!$M$6,ROUNDUP('Class-10 Data entry'!W383,0),"")))))),"")</f>
        <v>0</v>
      </c>
    </row>
    <row r="382" spans="1:27" ht="15.75">
      <c r="A382" s="5" t="str">
        <f>IF('Class-10 Data entry'!A384="","",IF('Class-10 Data entry'!A384=0,"",'Class-10 Data entry'!A384))</f>
        <v/>
      </c>
      <c r="B382" s="5" t="str">
        <f>IF('Class-10 Data entry'!B384="","",'Class-10 Data entry'!B384)</f>
        <v/>
      </c>
      <c r="C382" s="45" t="str">
        <f>IF('Class-10 Data entry'!C384="","",UPPER('Class-10 Data entry'!C384))</f>
        <v/>
      </c>
      <c r="D382" s="5" t="str">
        <f>IF('Class-10 Data entry'!D384="","",'Class-10 Data entry'!D384)</f>
        <v/>
      </c>
      <c r="E382" s="5" t="str">
        <f>IF('Class-10 Data entry'!E384="","",'Class-10 Data entry'!E384)</f>
        <v/>
      </c>
      <c r="F382" s="5" t="str">
        <f>IF('Class-10 Data entry'!F384:H384="","",ROUNDUP(AVERAGE('Class-10 Data entry'!F384:H384)*45%,0))</f>
        <v/>
      </c>
      <c r="G382" s="5" t="str">
        <f>IF('Class-10 Data entry'!J384="","",ROUNDUP('Class-10 Data entry'!K384*25%,0))</f>
        <v/>
      </c>
      <c r="H382" s="5" t="str">
        <f t="shared" si="15"/>
        <v/>
      </c>
      <c r="I382" s="5" t="str">
        <f t="shared" si="16"/>
        <v/>
      </c>
      <c r="J382" s="53" t="str">
        <f t="shared" si="17"/>
        <v/>
      </c>
      <c r="Z382" s="15">
        <f>IFERROR(IF($D$4="","",IF($D$4='Class-10 Report'!$H$6,ROUNDUP('Class-10 Data entry'!L384,0),IF($D$4='Class-10 Report'!$I$6,ROUNDUP('Class-10 Data entry'!M384,0),IF($D$4='Class-10 Report'!$J$6,ROUNDUP('Class-10 Data entry'!N384,0),IF($D$4='Class-10 Report'!$K$6,ROUNDUP('Class-10 Data entry'!O384,0),IF($D$4='Class-10 Report'!$M$6,ROUNDUP('Class-10 Data entry'!Q384,0),"")))))),"")</f>
        <v>0</v>
      </c>
      <c r="AA382" s="15">
        <f>IFERROR(IF($D$4="","",IF($D$4='Class-10 Report'!$H$6,ROUNDUP('Class-10 Data entry'!R384,0),IF($D$4='Class-10 Report'!$I$6,ROUNDUP('Class-10 Data entry'!S384,0),IF($D$4='Class-10 Report'!$J$6,ROUNDUP('Class-10 Data entry'!T384,0),IF($D$4='Class-10 Report'!$K$6,ROUNDUP('Class-10 Data entry'!U384,0),IF($D$4='Class-10 Report'!$M$6,ROUNDUP('Class-10 Data entry'!W384,0),"")))))),"")</f>
        <v>0</v>
      </c>
    </row>
    <row r="383" spans="1:27" ht="15.75">
      <c r="A383" s="5" t="str">
        <f>IF('Class-10 Data entry'!A385="","",IF('Class-10 Data entry'!A385=0,"",'Class-10 Data entry'!A385))</f>
        <v/>
      </c>
      <c r="B383" s="5" t="str">
        <f>IF('Class-10 Data entry'!B385="","",'Class-10 Data entry'!B385)</f>
        <v/>
      </c>
      <c r="C383" s="45" t="str">
        <f>IF('Class-10 Data entry'!C385="","",UPPER('Class-10 Data entry'!C385))</f>
        <v/>
      </c>
      <c r="D383" s="5" t="str">
        <f>IF('Class-10 Data entry'!D385="","",'Class-10 Data entry'!D385)</f>
        <v/>
      </c>
      <c r="E383" s="5" t="str">
        <f>IF('Class-10 Data entry'!E385="","",'Class-10 Data entry'!E385)</f>
        <v/>
      </c>
      <c r="F383" s="5" t="str">
        <f>IF('Class-10 Data entry'!F385:H385="","",ROUNDUP(AVERAGE('Class-10 Data entry'!F385:H385)*45%,0))</f>
        <v/>
      </c>
      <c r="G383" s="5" t="str">
        <f>IF('Class-10 Data entry'!J385="","",ROUNDUP('Class-10 Data entry'!K385*25%,0))</f>
        <v/>
      </c>
      <c r="H383" s="5" t="str">
        <f t="shared" si="15"/>
        <v/>
      </c>
      <c r="I383" s="5" t="str">
        <f t="shared" si="16"/>
        <v/>
      </c>
      <c r="J383" s="53" t="str">
        <f t="shared" si="17"/>
        <v/>
      </c>
      <c r="Z383" s="15">
        <f>IFERROR(IF($D$4="","",IF($D$4='Class-10 Report'!$H$6,ROUNDUP('Class-10 Data entry'!L385,0),IF($D$4='Class-10 Report'!$I$6,ROUNDUP('Class-10 Data entry'!M385,0),IF($D$4='Class-10 Report'!$J$6,ROUNDUP('Class-10 Data entry'!N385,0),IF($D$4='Class-10 Report'!$K$6,ROUNDUP('Class-10 Data entry'!O385,0),IF($D$4='Class-10 Report'!$M$6,ROUNDUP('Class-10 Data entry'!Q385,0),"")))))),"")</f>
        <v>0</v>
      </c>
      <c r="AA383" s="15">
        <f>IFERROR(IF($D$4="","",IF($D$4='Class-10 Report'!$H$6,ROUNDUP('Class-10 Data entry'!R385,0),IF($D$4='Class-10 Report'!$I$6,ROUNDUP('Class-10 Data entry'!S385,0),IF($D$4='Class-10 Report'!$J$6,ROUNDUP('Class-10 Data entry'!T385,0),IF($D$4='Class-10 Report'!$K$6,ROUNDUP('Class-10 Data entry'!U385,0),IF($D$4='Class-10 Report'!$M$6,ROUNDUP('Class-10 Data entry'!W385,0),"")))))),"")</f>
        <v>0</v>
      </c>
    </row>
    <row r="384" spans="1:27" ht="15.75">
      <c r="A384" s="5" t="str">
        <f>IF('Class-10 Data entry'!A386="","",IF('Class-10 Data entry'!A386=0,"",'Class-10 Data entry'!A386))</f>
        <v/>
      </c>
      <c r="B384" s="5" t="str">
        <f>IF('Class-10 Data entry'!B386="","",'Class-10 Data entry'!B386)</f>
        <v/>
      </c>
      <c r="C384" s="45" t="str">
        <f>IF('Class-10 Data entry'!C386="","",UPPER('Class-10 Data entry'!C386))</f>
        <v/>
      </c>
      <c r="D384" s="5" t="str">
        <f>IF('Class-10 Data entry'!D386="","",'Class-10 Data entry'!D386)</f>
        <v/>
      </c>
      <c r="E384" s="5" t="str">
        <f>IF('Class-10 Data entry'!E386="","",'Class-10 Data entry'!E386)</f>
        <v/>
      </c>
      <c r="F384" s="5" t="str">
        <f>IF('Class-10 Data entry'!F386:H386="","",ROUNDUP(AVERAGE('Class-10 Data entry'!F386:H386)*45%,0))</f>
        <v/>
      </c>
      <c r="G384" s="5" t="str">
        <f>IF('Class-10 Data entry'!J386="","",ROUNDUP('Class-10 Data entry'!K386*25%,0))</f>
        <v/>
      </c>
      <c r="H384" s="5" t="str">
        <f t="shared" si="15"/>
        <v/>
      </c>
      <c r="I384" s="5" t="str">
        <f t="shared" si="16"/>
        <v/>
      </c>
      <c r="J384" s="53" t="str">
        <f t="shared" si="17"/>
        <v/>
      </c>
      <c r="Z384" s="15">
        <f>IFERROR(IF($D$4="","",IF($D$4='Class-10 Report'!$H$6,ROUNDUP('Class-10 Data entry'!L386,0),IF($D$4='Class-10 Report'!$I$6,ROUNDUP('Class-10 Data entry'!M386,0),IF($D$4='Class-10 Report'!$J$6,ROUNDUP('Class-10 Data entry'!N386,0),IF($D$4='Class-10 Report'!$K$6,ROUNDUP('Class-10 Data entry'!O386,0),IF($D$4='Class-10 Report'!$M$6,ROUNDUP('Class-10 Data entry'!Q386,0),"")))))),"")</f>
        <v>0</v>
      </c>
      <c r="AA384" s="15">
        <f>IFERROR(IF($D$4="","",IF($D$4='Class-10 Report'!$H$6,ROUNDUP('Class-10 Data entry'!R386,0),IF($D$4='Class-10 Report'!$I$6,ROUNDUP('Class-10 Data entry'!S386,0),IF($D$4='Class-10 Report'!$J$6,ROUNDUP('Class-10 Data entry'!T386,0),IF($D$4='Class-10 Report'!$K$6,ROUNDUP('Class-10 Data entry'!U386,0),IF($D$4='Class-10 Report'!$M$6,ROUNDUP('Class-10 Data entry'!W386,0),"")))))),"")</f>
        <v>0</v>
      </c>
    </row>
    <row r="385" spans="1:27" ht="15.75">
      <c r="A385" s="5" t="str">
        <f>IF('Class-10 Data entry'!A387="","",IF('Class-10 Data entry'!A387=0,"",'Class-10 Data entry'!A387))</f>
        <v/>
      </c>
      <c r="B385" s="5" t="str">
        <f>IF('Class-10 Data entry'!B387="","",'Class-10 Data entry'!B387)</f>
        <v/>
      </c>
      <c r="C385" s="45" t="str">
        <f>IF('Class-10 Data entry'!C387="","",UPPER('Class-10 Data entry'!C387))</f>
        <v/>
      </c>
      <c r="D385" s="5" t="str">
        <f>IF('Class-10 Data entry'!D387="","",'Class-10 Data entry'!D387)</f>
        <v/>
      </c>
      <c r="E385" s="5" t="str">
        <f>IF('Class-10 Data entry'!E387="","",'Class-10 Data entry'!E387)</f>
        <v/>
      </c>
      <c r="F385" s="5" t="str">
        <f>IF('Class-10 Data entry'!F387:H387="","",ROUNDUP(AVERAGE('Class-10 Data entry'!F387:H387)*45%,0))</f>
        <v/>
      </c>
      <c r="G385" s="5" t="str">
        <f>IF('Class-10 Data entry'!J387="","",ROUNDUP('Class-10 Data entry'!K387*25%,0))</f>
        <v/>
      </c>
      <c r="H385" s="5" t="str">
        <f t="shared" si="15"/>
        <v/>
      </c>
      <c r="I385" s="5" t="str">
        <f t="shared" si="16"/>
        <v/>
      </c>
      <c r="J385" s="53" t="str">
        <f t="shared" si="17"/>
        <v/>
      </c>
      <c r="Z385" s="15">
        <f>IFERROR(IF($D$4="","",IF($D$4='Class-10 Report'!$H$6,ROUNDUP('Class-10 Data entry'!L387,0),IF($D$4='Class-10 Report'!$I$6,ROUNDUP('Class-10 Data entry'!M387,0),IF($D$4='Class-10 Report'!$J$6,ROUNDUP('Class-10 Data entry'!N387,0),IF($D$4='Class-10 Report'!$K$6,ROUNDUP('Class-10 Data entry'!O387,0),IF($D$4='Class-10 Report'!$M$6,ROUNDUP('Class-10 Data entry'!Q387,0),"")))))),"")</f>
        <v>0</v>
      </c>
      <c r="AA385" s="15">
        <f>IFERROR(IF($D$4="","",IF($D$4='Class-10 Report'!$H$6,ROUNDUP('Class-10 Data entry'!R387,0),IF($D$4='Class-10 Report'!$I$6,ROUNDUP('Class-10 Data entry'!S387,0),IF($D$4='Class-10 Report'!$J$6,ROUNDUP('Class-10 Data entry'!T387,0),IF($D$4='Class-10 Report'!$K$6,ROUNDUP('Class-10 Data entry'!U387,0),IF($D$4='Class-10 Report'!$M$6,ROUNDUP('Class-10 Data entry'!W387,0),"")))))),"")</f>
        <v>0</v>
      </c>
    </row>
    <row r="386" spans="1:27" ht="15.75">
      <c r="A386" s="5" t="str">
        <f>IF('Class-10 Data entry'!A388="","",IF('Class-10 Data entry'!A388=0,"",'Class-10 Data entry'!A388))</f>
        <v/>
      </c>
      <c r="B386" s="5" t="str">
        <f>IF('Class-10 Data entry'!B388="","",'Class-10 Data entry'!B388)</f>
        <v/>
      </c>
      <c r="C386" s="45" t="str">
        <f>IF('Class-10 Data entry'!C388="","",UPPER('Class-10 Data entry'!C388))</f>
        <v/>
      </c>
      <c r="D386" s="5" t="str">
        <f>IF('Class-10 Data entry'!D388="","",'Class-10 Data entry'!D388)</f>
        <v/>
      </c>
      <c r="E386" s="5" t="str">
        <f>IF('Class-10 Data entry'!E388="","",'Class-10 Data entry'!E388)</f>
        <v/>
      </c>
      <c r="F386" s="5" t="str">
        <f>IF('Class-10 Data entry'!F388:H388="","",ROUNDUP(AVERAGE('Class-10 Data entry'!F388:H388)*45%,0))</f>
        <v/>
      </c>
      <c r="G386" s="5" t="str">
        <f>IF('Class-10 Data entry'!J388="","",ROUNDUP('Class-10 Data entry'!K388*25%,0))</f>
        <v/>
      </c>
      <c r="H386" s="5" t="str">
        <f t="shared" si="15"/>
        <v/>
      </c>
      <c r="I386" s="5" t="str">
        <f t="shared" si="16"/>
        <v/>
      </c>
      <c r="J386" s="53" t="str">
        <f t="shared" si="17"/>
        <v/>
      </c>
      <c r="Z386" s="15">
        <f>IFERROR(IF($D$4="","",IF($D$4='Class-10 Report'!$H$6,ROUNDUP('Class-10 Data entry'!L388,0),IF($D$4='Class-10 Report'!$I$6,ROUNDUP('Class-10 Data entry'!M388,0),IF($D$4='Class-10 Report'!$J$6,ROUNDUP('Class-10 Data entry'!N388,0),IF($D$4='Class-10 Report'!$K$6,ROUNDUP('Class-10 Data entry'!O388,0),IF($D$4='Class-10 Report'!$M$6,ROUNDUP('Class-10 Data entry'!Q388,0),"")))))),"")</f>
        <v>0</v>
      </c>
      <c r="AA386" s="15">
        <f>IFERROR(IF($D$4="","",IF($D$4='Class-10 Report'!$H$6,ROUNDUP('Class-10 Data entry'!R388,0),IF($D$4='Class-10 Report'!$I$6,ROUNDUP('Class-10 Data entry'!S388,0),IF($D$4='Class-10 Report'!$J$6,ROUNDUP('Class-10 Data entry'!T388,0),IF($D$4='Class-10 Report'!$K$6,ROUNDUP('Class-10 Data entry'!U388,0),IF($D$4='Class-10 Report'!$M$6,ROUNDUP('Class-10 Data entry'!W388,0),"")))))),"")</f>
        <v>0</v>
      </c>
    </row>
    <row r="387" spans="1:27" ht="15.75">
      <c r="A387" s="5" t="str">
        <f>IF('Class-10 Data entry'!A389="","",IF('Class-10 Data entry'!A389=0,"",'Class-10 Data entry'!A389))</f>
        <v/>
      </c>
      <c r="B387" s="5" t="str">
        <f>IF('Class-10 Data entry'!B389="","",'Class-10 Data entry'!B389)</f>
        <v/>
      </c>
      <c r="C387" s="45" t="str">
        <f>IF('Class-10 Data entry'!C389="","",UPPER('Class-10 Data entry'!C389))</f>
        <v/>
      </c>
      <c r="D387" s="5" t="str">
        <f>IF('Class-10 Data entry'!D389="","",'Class-10 Data entry'!D389)</f>
        <v/>
      </c>
      <c r="E387" s="5" t="str">
        <f>IF('Class-10 Data entry'!E389="","",'Class-10 Data entry'!E389)</f>
        <v/>
      </c>
      <c r="F387" s="5" t="str">
        <f>IF('Class-10 Data entry'!F389:H389="","",ROUNDUP(AVERAGE('Class-10 Data entry'!F389:H389)*45%,0))</f>
        <v/>
      </c>
      <c r="G387" s="5" t="str">
        <f>IF('Class-10 Data entry'!J389="","",ROUNDUP('Class-10 Data entry'!K389*25%,0))</f>
        <v/>
      </c>
      <c r="H387" s="5" t="str">
        <f t="shared" si="15"/>
        <v/>
      </c>
      <c r="I387" s="5" t="str">
        <f t="shared" si="16"/>
        <v/>
      </c>
      <c r="J387" s="53" t="str">
        <f t="shared" si="17"/>
        <v/>
      </c>
      <c r="Z387" s="15">
        <f>IFERROR(IF($D$4="","",IF($D$4='Class-10 Report'!$H$6,ROUNDUP('Class-10 Data entry'!L389,0),IF($D$4='Class-10 Report'!$I$6,ROUNDUP('Class-10 Data entry'!M389,0),IF($D$4='Class-10 Report'!$J$6,ROUNDUP('Class-10 Data entry'!N389,0),IF($D$4='Class-10 Report'!$K$6,ROUNDUP('Class-10 Data entry'!O389,0),IF($D$4='Class-10 Report'!$M$6,ROUNDUP('Class-10 Data entry'!Q389,0),"")))))),"")</f>
        <v>0</v>
      </c>
      <c r="AA387" s="15">
        <f>IFERROR(IF($D$4="","",IF($D$4='Class-10 Report'!$H$6,ROUNDUP('Class-10 Data entry'!R389,0),IF($D$4='Class-10 Report'!$I$6,ROUNDUP('Class-10 Data entry'!S389,0),IF($D$4='Class-10 Report'!$J$6,ROUNDUP('Class-10 Data entry'!T389,0),IF($D$4='Class-10 Report'!$K$6,ROUNDUP('Class-10 Data entry'!U389,0),IF($D$4='Class-10 Report'!$M$6,ROUNDUP('Class-10 Data entry'!W389,0),"")))))),"")</f>
        <v>0</v>
      </c>
    </row>
    <row r="388" spans="1:27" ht="15.75">
      <c r="A388" s="5" t="str">
        <f>IF('Class-10 Data entry'!A390="","",IF('Class-10 Data entry'!A390=0,"",'Class-10 Data entry'!A390))</f>
        <v/>
      </c>
      <c r="B388" s="5" t="str">
        <f>IF('Class-10 Data entry'!B390="","",'Class-10 Data entry'!B390)</f>
        <v/>
      </c>
      <c r="C388" s="45" t="str">
        <f>IF('Class-10 Data entry'!C390="","",UPPER('Class-10 Data entry'!C390))</f>
        <v/>
      </c>
      <c r="D388" s="5" t="str">
        <f>IF('Class-10 Data entry'!D390="","",'Class-10 Data entry'!D390)</f>
        <v/>
      </c>
      <c r="E388" s="5" t="str">
        <f>IF('Class-10 Data entry'!E390="","",'Class-10 Data entry'!E390)</f>
        <v/>
      </c>
      <c r="F388" s="5" t="str">
        <f>IF('Class-10 Data entry'!F390:H390="","",ROUNDUP(AVERAGE('Class-10 Data entry'!F390:H390)*45%,0))</f>
        <v/>
      </c>
      <c r="G388" s="5" t="str">
        <f>IF('Class-10 Data entry'!J390="","",ROUNDUP('Class-10 Data entry'!K390*25%,0))</f>
        <v/>
      </c>
      <c r="H388" s="5" t="str">
        <f t="shared" si="15"/>
        <v/>
      </c>
      <c r="I388" s="5" t="str">
        <f t="shared" si="16"/>
        <v/>
      </c>
      <c r="J388" s="53" t="str">
        <f t="shared" si="17"/>
        <v/>
      </c>
      <c r="Z388" s="15">
        <f>IFERROR(IF($D$4="","",IF($D$4='Class-10 Report'!$H$6,ROUNDUP('Class-10 Data entry'!L390,0),IF($D$4='Class-10 Report'!$I$6,ROUNDUP('Class-10 Data entry'!M390,0),IF($D$4='Class-10 Report'!$J$6,ROUNDUP('Class-10 Data entry'!N390,0),IF($D$4='Class-10 Report'!$K$6,ROUNDUP('Class-10 Data entry'!O390,0),IF($D$4='Class-10 Report'!$M$6,ROUNDUP('Class-10 Data entry'!Q390,0),"")))))),"")</f>
        <v>0</v>
      </c>
      <c r="AA388" s="15">
        <f>IFERROR(IF($D$4="","",IF($D$4='Class-10 Report'!$H$6,ROUNDUP('Class-10 Data entry'!R390,0),IF($D$4='Class-10 Report'!$I$6,ROUNDUP('Class-10 Data entry'!S390,0),IF($D$4='Class-10 Report'!$J$6,ROUNDUP('Class-10 Data entry'!T390,0),IF($D$4='Class-10 Report'!$K$6,ROUNDUP('Class-10 Data entry'!U390,0),IF($D$4='Class-10 Report'!$M$6,ROUNDUP('Class-10 Data entry'!W390,0),"")))))),"")</f>
        <v>0</v>
      </c>
    </row>
    <row r="389" spans="1:27" ht="15.75">
      <c r="A389" s="5" t="str">
        <f>IF('Class-10 Data entry'!A391="","",IF('Class-10 Data entry'!A391=0,"",'Class-10 Data entry'!A391))</f>
        <v/>
      </c>
      <c r="B389" s="5" t="str">
        <f>IF('Class-10 Data entry'!B391="","",'Class-10 Data entry'!B391)</f>
        <v/>
      </c>
      <c r="C389" s="45" t="str">
        <f>IF('Class-10 Data entry'!C391="","",UPPER('Class-10 Data entry'!C391))</f>
        <v/>
      </c>
      <c r="D389" s="5" t="str">
        <f>IF('Class-10 Data entry'!D391="","",'Class-10 Data entry'!D391)</f>
        <v/>
      </c>
      <c r="E389" s="5" t="str">
        <f>IF('Class-10 Data entry'!E391="","",'Class-10 Data entry'!E391)</f>
        <v/>
      </c>
      <c r="F389" s="5" t="str">
        <f>IF('Class-10 Data entry'!F391:H391="","",ROUNDUP(AVERAGE('Class-10 Data entry'!F391:H391)*45%,0))</f>
        <v/>
      </c>
      <c r="G389" s="5" t="str">
        <f>IF('Class-10 Data entry'!J391="","",ROUNDUP('Class-10 Data entry'!K391*25%,0))</f>
        <v/>
      </c>
      <c r="H389" s="5" t="str">
        <f t="shared" si="15"/>
        <v/>
      </c>
      <c r="I389" s="5" t="str">
        <f t="shared" si="16"/>
        <v/>
      </c>
      <c r="J389" s="53" t="str">
        <f t="shared" si="17"/>
        <v/>
      </c>
      <c r="Z389" s="15">
        <f>IFERROR(IF($D$4="","",IF($D$4='Class-10 Report'!$H$6,ROUNDUP('Class-10 Data entry'!L391,0),IF($D$4='Class-10 Report'!$I$6,ROUNDUP('Class-10 Data entry'!M391,0),IF($D$4='Class-10 Report'!$J$6,ROUNDUP('Class-10 Data entry'!N391,0),IF($D$4='Class-10 Report'!$K$6,ROUNDUP('Class-10 Data entry'!O391,0),IF($D$4='Class-10 Report'!$M$6,ROUNDUP('Class-10 Data entry'!Q391,0),"")))))),"")</f>
        <v>0</v>
      </c>
      <c r="AA389" s="15">
        <f>IFERROR(IF($D$4="","",IF($D$4='Class-10 Report'!$H$6,ROUNDUP('Class-10 Data entry'!R391,0),IF($D$4='Class-10 Report'!$I$6,ROUNDUP('Class-10 Data entry'!S391,0),IF($D$4='Class-10 Report'!$J$6,ROUNDUP('Class-10 Data entry'!T391,0),IF($D$4='Class-10 Report'!$K$6,ROUNDUP('Class-10 Data entry'!U391,0),IF($D$4='Class-10 Report'!$M$6,ROUNDUP('Class-10 Data entry'!W391,0),"")))))),"")</f>
        <v>0</v>
      </c>
    </row>
    <row r="390" spans="1:27" ht="15.75">
      <c r="A390" s="5" t="str">
        <f>IF('Class-10 Data entry'!A392="","",IF('Class-10 Data entry'!A392=0,"",'Class-10 Data entry'!A392))</f>
        <v/>
      </c>
      <c r="B390" s="5" t="str">
        <f>IF('Class-10 Data entry'!B392="","",'Class-10 Data entry'!B392)</f>
        <v/>
      </c>
      <c r="C390" s="45" t="str">
        <f>IF('Class-10 Data entry'!C392="","",UPPER('Class-10 Data entry'!C392))</f>
        <v/>
      </c>
      <c r="D390" s="5" t="str">
        <f>IF('Class-10 Data entry'!D392="","",'Class-10 Data entry'!D392)</f>
        <v/>
      </c>
      <c r="E390" s="5" t="str">
        <f>IF('Class-10 Data entry'!E392="","",'Class-10 Data entry'!E392)</f>
        <v/>
      </c>
      <c r="F390" s="5" t="str">
        <f>IF('Class-10 Data entry'!F392:H392="","",ROUNDUP(AVERAGE('Class-10 Data entry'!F392:H392)*45%,0))</f>
        <v/>
      </c>
      <c r="G390" s="5" t="str">
        <f>IF('Class-10 Data entry'!J392="","",ROUNDUP('Class-10 Data entry'!K392*25%,0))</f>
        <v/>
      </c>
      <c r="H390" s="5" t="str">
        <f t="shared" si="15"/>
        <v/>
      </c>
      <c r="I390" s="5" t="str">
        <f t="shared" si="16"/>
        <v/>
      </c>
      <c r="J390" s="53" t="str">
        <f t="shared" si="17"/>
        <v/>
      </c>
      <c r="Z390" s="15">
        <f>IFERROR(IF($D$4="","",IF($D$4='Class-10 Report'!$H$6,ROUNDUP('Class-10 Data entry'!L392,0),IF($D$4='Class-10 Report'!$I$6,ROUNDUP('Class-10 Data entry'!M392,0),IF($D$4='Class-10 Report'!$J$6,ROUNDUP('Class-10 Data entry'!N392,0),IF($D$4='Class-10 Report'!$K$6,ROUNDUP('Class-10 Data entry'!O392,0),IF($D$4='Class-10 Report'!$M$6,ROUNDUP('Class-10 Data entry'!Q392,0),"")))))),"")</f>
        <v>0</v>
      </c>
      <c r="AA390" s="15">
        <f>IFERROR(IF($D$4="","",IF($D$4='Class-10 Report'!$H$6,ROUNDUP('Class-10 Data entry'!R392,0),IF($D$4='Class-10 Report'!$I$6,ROUNDUP('Class-10 Data entry'!S392,0),IF($D$4='Class-10 Report'!$J$6,ROUNDUP('Class-10 Data entry'!T392,0),IF($D$4='Class-10 Report'!$K$6,ROUNDUP('Class-10 Data entry'!U392,0),IF($D$4='Class-10 Report'!$M$6,ROUNDUP('Class-10 Data entry'!W392,0),"")))))),"")</f>
        <v>0</v>
      </c>
    </row>
    <row r="391" spans="1:27" ht="15.75">
      <c r="A391" s="5" t="str">
        <f>IF('Class-10 Data entry'!A393="","",IF('Class-10 Data entry'!A393=0,"",'Class-10 Data entry'!A393))</f>
        <v/>
      </c>
      <c r="B391" s="5" t="str">
        <f>IF('Class-10 Data entry'!B393="","",'Class-10 Data entry'!B393)</f>
        <v/>
      </c>
      <c r="C391" s="45" t="str">
        <f>IF('Class-10 Data entry'!C393="","",UPPER('Class-10 Data entry'!C393))</f>
        <v/>
      </c>
      <c r="D391" s="5" t="str">
        <f>IF('Class-10 Data entry'!D393="","",'Class-10 Data entry'!D393)</f>
        <v/>
      </c>
      <c r="E391" s="5" t="str">
        <f>IF('Class-10 Data entry'!E393="","",'Class-10 Data entry'!E393)</f>
        <v/>
      </c>
      <c r="F391" s="5" t="str">
        <f>IF('Class-10 Data entry'!F393:H393="","",ROUNDUP(AVERAGE('Class-10 Data entry'!F393:H393)*45%,0))</f>
        <v/>
      </c>
      <c r="G391" s="5" t="str">
        <f>IF('Class-10 Data entry'!J393="","",ROUNDUP('Class-10 Data entry'!K393*25%,0))</f>
        <v/>
      </c>
      <c r="H391" s="5" t="str">
        <f t="shared" si="15"/>
        <v/>
      </c>
      <c r="I391" s="5" t="str">
        <f t="shared" si="16"/>
        <v/>
      </c>
      <c r="J391" s="53" t="str">
        <f t="shared" si="17"/>
        <v/>
      </c>
      <c r="Z391" s="15">
        <f>IFERROR(IF($D$4="","",IF($D$4='Class-10 Report'!$H$6,ROUNDUP('Class-10 Data entry'!L393,0),IF($D$4='Class-10 Report'!$I$6,ROUNDUP('Class-10 Data entry'!M393,0),IF($D$4='Class-10 Report'!$J$6,ROUNDUP('Class-10 Data entry'!N393,0),IF($D$4='Class-10 Report'!$K$6,ROUNDUP('Class-10 Data entry'!O393,0),IF($D$4='Class-10 Report'!$M$6,ROUNDUP('Class-10 Data entry'!Q393,0),"")))))),"")</f>
        <v>0</v>
      </c>
      <c r="AA391" s="15">
        <f>IFERROR(IF($D$4="","",IF($D$4='Class-10 Report'!$H$6,ROUNDUP('Class-10 Data entry'!R393,0),IF($D$4='Class-10 Report'!$I$6,ROUNDUP('Class-10 Data entry'!S393,0),IF($D$4='Class-10 Report'!$J$6,ROUNDUP('Class-10 Data entry'!T393,0),IF($D$4='Class-10 Report'!$K$6,ROUNDUP('Class-10 Data entry'!U393,0),IF($D$4='Class-10 Report'!$M$6,ROUNDUP('Class-10 Data entry'!W393,0),"")))))),"")</f>
        <v>0</v>
      </c>
    </row>
    <row r="392" spans="1:27" ht="15.75">
      <c r="A392" s="5" t="str">
        <f>IF('Class-10 Data entry'!A394="","",IF('Class-10 Data entry'!A394=0,"",'Class-10 Data entry'!A394))</f>
        <v/>
      </c>
      <c r="B392" s="5" t="str">
        <f>IF('Class-10 Data entry'!B394="","",'Class-10 Data entry'!B394)</f>
        <v/>
      </c>
      <c r="C392" s="45" t="str">
        <f>IF('Class-10 Data entry'!C394="","",UPPER('Class-10 Data entry'!C394))</f>
        <v/>
      </c>
      <c r="D392" s="5" t="str">
        <f>IF('Class-10 Data entry'!D394="","",'Class-10 Data entry'!D394)</f>
        <v/>
      </c>
      <c r="E392" s="5" t="str">
        <f>IF('Class-10 Data entry'!E394="","",'Class-10 Data entry'!E394)</f>
        <v/>
      </c>
      <c r="F392" s="5" t="str">
        <f>IF('Class-10 Data entry'!F394:H394="","",ROUNDUP(AVERAGE('Class-10 Data entry'!F394:H394)*45%,0))</f>
        <v/>
      </c>
      <c r="G392" s="5" t="str">
        <f>IF('Class-10 Data entry'!J394="","",ROUNDUP('Class-10 Data entry'!K394*25%,0))</f>
        <v/>
      </c>
      <c r="H392" s="5" t="str">
        <f t="shared" si="15"/>
        <v/>
      </c>
      <c r="I392" s="5" t="str">
        <f t="shared" si="16"/>
        <v/>
      </c>
      <c r="J392" s="53" t="str">
        <f t="shared" si="17"/>
        <v/>
      </c>
      <c r="Z392" s="15">
        <f>IFERROR(IF($D$4="","",IF($D$4='Class-10 Report'!$H$6,ROUNDUP('Class-10 Data entry'!L394,0),IF($D$4='Class-10 Report'!$I$6,ROUNDUP('Class-10 Data entry'!M394,0),IF($D$4='Class-10 Report'!$J$6,ROUNDUP('Class-10 Data entry'!N394,0),IF($D$4='Class-10 Report'!$K$6,ROUNDUP('Class-10 Data entry'!O394,0),IF($D$4='Class-10 Report'!$M$6,ROUNDUP('Class-10 Data entry'!Q394,0),"")))))),"")</f>
        <v>0</v>
      </c>
      <c r="AA392" s="15">
        <f>IFERROR(IF($D$4="","",IF($D$4='Class-10 Report'!$H$6,ROUNDUP('Class-10 Data entry'!R394,0),IF($D$4='Class-10 Report'!$I$6,ROUNDUP('Class-10 Data entry'!S394,0),IF($D$4='Class-10 Report'!$J$6,ROUNDUP('Class-10 Data entry'!T394,0),IF($D$4='Class-10 Report'!$K$6,ROUNDUP('Class-10 Data entry'!U394,0),IF($D$4='Class-10 Report'!$M$6,ROUNDUP('Class-10 Data entry'!W394,0),"")))))),"")</f>
        <v>0</v>
      </c>
    </row>
    <row r="393" spans="1:27" ht="15.75">
      <c r="A393" s="5" t="str">
        <f>IF('Class-10 Data entry'!A395="","",IF('Class-10 Data entry'!A395=0,"",'Class-10 Data entry'!A395))</f>
        <v/>
      </c>
      <c r="B393" s="5" t="str">
        <f>IF('Class-10 Data entry'!B395="","",'Class-10 Data entry'!B395)</f>
        <v/>
      </c>
      <c r="C393" s="45" t="str">
        <f>IF('Class-10 Data entry'!C395="","",UPPER('Class-10 Data entry'!C395))</f>
        <v/>
      </c>
      <c r="D393" s="5" t="str">
        <f>IF('Class-10 Data entry'!D395="","",'Class-10 Data entry'!D395)</f>
        <v/>
      </c>
      <c r="E393" s="5" t="str">
        <f>IF('Class-10 Data entry'!E395="","",'Class-10 Data entry'!E395)</f>
        <v/>
      </c>
      <c r="F393" s="5" t="str">
        <f>IF('Class-10 Data entry'!F395:H395="","",ROUNDUP(AVERAGE('Class-10 Data entry'!F395:H395)*45%,0))</f>
        <v/>
      </c>
      <c r="G393" s="5" t="str">
        <f>IF('Class-10 Data entry'!J395="","",ROUNDUP('Class-10 Data entry'!K395*25%,0))</f>
        <v/>
      </c>
      <c r="H393" s="5" t="str">
        <f t="shared" ref="H393:H456" si="18">IFERROR(IF($D$4="","",IF(Z393="","",IF(Z393=0,"",Z393))),"")</f>
        <v/>
      </c>
      <c r="I393" s="5" t="str">
        <f t="shared" ref="I393:I456" si="19">IFERROR(IF($D$4="","",IF(AA393="","",IF(AA393=0,"",AA393))),"")</f>
        <v/>
      </c>
      <c r="J393" s="53" t="str">
        <f t="shared" ref="J393:J456" si="20">IFERROR(IF($D$4="","",IF(OR(B393="",C393="",D393="",E393=""),"",ROUND(SUM(F393,G393,H393,I393),0))),"")</f>
        <v/>
      </c>
      <c r="Z393" s="15">
        <f>IFERROR(IF($D$4="","",IF($D$4='Class-10 Report'!$H$6,ROUNDUP('Class-10 Data entry'!L395,0),IF($D$4='Class-10 Report'!$I$6,ROUNDUP('Class-10 Data entry'!M395,0),IF($D$4='Class-10 Report'!$J$6,ROUNDUP('Class-10 Data entry'!N395,0),IF($D$4='Class-10 Report'!$K$6,ROUNDUP('Class-10 Data entry'!O395,0),IF($D$4='Class-10 Report'!$M$6,ROUNDUP('Class-10 Data entry'!Q395,0),"")))))),"")</f>
        <v>0</v>
      </c>
      <c r="AA393" s="15">
        <f>IFERROR(IF($D$4="","",IF($D$4='Class-10 Report'!$H$6,ROUNDUP('Class-10 Data entry'!R395,0),IF($D$4='Class-10 Report'!$I$6,ROUNDUP('Class-10 Data entry'!S395,0),IF($D$4='Class-10 Report'!$J$6,ROUNDUP('Class-10 Data entry'!T395,0),IF($D$4='Class-10 Report'!$K$6,ROUNDUP('Class-10 Data entry'!U395,0),IF($D$4='Class-10 Report'!$M$6,ROUNDUP('Class-10 Data entry'!W395,0),"")))))),"")</f>
        <v>0</v>
      </c>
    </row>
    <row r="394" spans="1:27" ht="15.75">
      <c r="A394" s="5" t="str">
        <f>IF('Class-10 Data entry'!A396="","",IF('Class-10 Data entry'!A396=0,"",'Class-10 Data entry'!A396))</f>
        <v/>
      </c>
      <c r="B394" s="5" t="str">
        <f>IF('Class-10 Data entry'!B396="","",'Class-10 Data entry'!B396)</f>
        <v/>
      </c>
      <c r="C394" s="45" t="str">
        <f>IF('Class-10 Data entry'!C396="","",UPPER('Class-10 Data entry'!C396))</f>
        <v/>
      </c>
      <c r="D394" s="5" t="str">
        <f>IF('Class-10 Data entry'!D396="","",'Class-10 Data entry'!D396)</f>
        <v/>
      </c>
      <c r="E394" s="5" t="str">
        <f>IF('Class-10 Data entry'!E396="","",'Class-10 Data entry'!E396)</f>
        <v/>
      </c>
      <c r="F394" s="5" t="str">
        <f>IF('Class-10 Data entry'!F396:H396="","",ROUNDUP(AVERAGE('Class-10 Data entry'!F396:H396)*45%,0))</f>
        <v/>
      </c>
      <c r="G394" s="5" t="str">
        <f>IF('Class-10 Data entry'!J396="","",ROUNDUP('Class-10 Data entry'!K396*25%,0))</f>
        <v/>
      </c>
      <c r="H394" s="5" t="str">
        <f t="shared" si="18"/>
        <v/>
      </c>
      <c r="I394" s="5" t="str">
        <f t="shared" si="19"/>
        <v/>
      </c>
      <c r="J394" s="53" t="str">
        <f t="shared" si="20"/>
        <v/>
      </c>
      <c r="Z394" s="15">
        <f>IFERROR(IF($D$4="","",IF($D$4='Class-10 Report'!$H$6,ROUNDUP('Class-10 Data entry'!L396,0),IF($D$4='Class-10 Report'!$I$6,ROUNDUP('Class-10 Data entry'!M396,0),IF($D$4='Class-10 Report'!$J$6,ROUNDUP('Class-10 Data entry'!N396,0),IF($D$4='Class-10 Report'!$K$6,ROUNDUP('Class-10 Data entry'!O396,0),IF($D$4='Class-10 Report'!$M$6,ROUNDUP('Class-10 Data entry'!Q396,0),"")))))),"")</f>
        <v>0</v>
      </c>
      <c r="AA394" s="15">
        <f>IFERROR(IF($D$4="","",IF($D$4='Class-10 Report'!$H$6,ROUNDUP('Class-10 Data entry'!R396,0),IF($D$4='Class-10 Report'!$I$6,ROUNDUP('Class-10 Data entry'!S396,0),IF($D$4='Class-10 Report'!$J$6,ROUNDUP('Class-10 Data entry'!T396,0),IF($D$4='Class-10 Report'!$K$6,ROUNDUP('Class-10 Data entry'!U396,0),IF($D$4='Class-10 Report'!$M$6,ROUNDUP('Class-10 Data entry'!W396,0),"")))))),"")</f>
        <v>0</v>
      </c>
    </row>
    <row r="395" spans="1:27" ht="15.75">
      <c r="A395" s="5" t="str">
        <f>IF('Class-10 Data entry'!A397="","",IF('Class-10 Data entry'!A397=0,"",'Class-10 Data entry'!A397))</f>
        <v/>
      </c>
      <c r="B395" s="5" t="str">
        <f>IF('Class-10 Data entry'!B397="","",'Class-10 Data entry'!B397)</f>
        <v/>
      </c>
      <c r="C395" s="45" t="str">
        <f>IF('Class-10 Data entry'!C397="","",UPPER('Class-10 Data entry'!C397))</f>
        <v/>
      </c>
      <c r="D395" s="5" t="str">
        <f>IF('Class-10 Data entry'!D397="","",'Class-10 Data entry'!D397)</f>
        <v/>
      </c>
      <c r="E395" s="5" t="str">
        <f>IF('Class-10 Data entry'!E397="","",'Class-10 Data entry'!E397)</f>
        <v/>
      </c>
      <c r="F395" s="5" t="str">
        <f>IF('Class-10 Data entry'!F397:H397="","",ROUNDUP(AVERAGE('Class-10 Data entry'!F397:H397)*45%,0))</f>
        <v/>
      </c>
      <c r="G395" s="5" t="str">
        <f>IF('Class-10 Data entry'!J397="","",ROUNDUP('Class-10 Data entry'!K397*25%,0))</f>
        <v/>
      </c>
      <c r="H395" s="5" t="str">
        <f t="shared" si="18"/>
        <v/>
      </c>
      <c r="I395" s="5" t="str">
        <f t="shared" si="19"/>
        <v/>
      </c>
      <c r="J395" s="53" t="str">
        <f t="shared" si="20"/>
        <v/>
      </c>
      <c r="Z395" s="15">
        <f>IFERROR(IF($D$4="","",IF($D$4='Class-10 Report'!$H$6,ROUNDUP('Class-10 Data entry'!L397,0),IF($D$4='Class-10 Report'!$I$6,ROUNDUP('Class-10 Data entry'!M397,0),IF($D$4='Class-10 Report'!$J$6,ROUNDUP('Class-10 Data entry'!N397,0),IF($D$4='Class-10 Report'!$K$6,ROUNDUP('Class-10 Data entry'!O397,0),IF($D$4='Class-10 Report'!$M$6,ROUNDUP('Class-10 Data entry'!Q397,0),"")))))),"")</f>
        <v>0</v>
      </c>
      <c r="AA395" s="15">
        <f>IFERROR(IF($D$4="","",IF($D$4='Class-10 Report'!$H$6,ROUNDUP('Class-10 Data entry'!R397,0),IF($D$4='Class-10 Report'!$I$6,ROUNDUP('Class-10 Data entry'!S397,0),IF($D$4='Class-10 Report'!$J$6,ROUNDUP('Class-10 Data entry'!T397,0),IF($D$4='Class-10 Report'!$K$6,ROUNDUP('Class-10 Data entry'!U397,0),IF($D$4='Class-10 Report'!$M$6,ROUNDUP('Class-10 Data entry'!W397,0),"")))))),"")</f>
        <v>0</v>
      </c>
    </row>
    <row r="396" spans="1:27" ht="15.75">
      <c r="A396" s="5" t="str">
        <f>IF('Class-10 Data entry'!A398="","",IF('Class-10 Data entry'!A398=0,"",'Class-10 Data entry'!A398))</f>
        <v/>
      </c>
      <c r="B396" s="5" t="str">
        <f>IF('Class-10 Data entry'!B398="","",'Class-10 Data entry'!B398)</f>
        <v/>
      </c>
      <c r="C396" s="45" t="str">
        <f>IF('Class-10 Data entry'!C398="","",UPPER('Class-10 Data entry'!C398))</f>
        <v/>
      </c>
      <c r="D396" s="5" t="str">
        <f>IF('Class-10 Data entry'!D398="","",'Class-10 Data entry'!D398)</f>
        <v/>
      </c>
      <c r="E396" s="5" t="str">
        <f>IF('Class-10 Data entry'!E398="","",'Class-10 Data entry'!E398)</f>
        <v/>
      </c>
      <c r="F396" s="5" t="str">
        <f>IF('Class-10 Data entry'!F398:H398="","",ROUNDUP(AVERAGE('Class-10 Data entry'!F398:H398)*45%,0))</f>
        <v/>
      </c>
      <c r="G396" s="5" t="str">
        <f>IF('Class-10 Data entry'!J398="","",ROUNDUP('Class-10 Data entry'!K398*25%,0))</f>
        <v/>
      </c>
      <c r="H396" s="5" t="str">
        <f t="shared" si="18"/>
        <v/>
      </c>
      <c r="I396" s="5" t="str">
        <f t="shared" si="19"/>
        <v/>
      </c>
      <c r="J396" s="53" t="str">
        <f t="shared" si="20"/>
        <v/>
      </c>
      <c r="Z396" s="15">
        <f>IFERROR(IF($D$4="","",IF($D$4='Class-10 Report'!$H$6,ROUNDUP('Class-10 Data entry'!L398,0),IF($D$4='Class-10 Report'!$I$6,ROUNDUP('Class-10 Data entry'!M398,0),IF($D$4='Class-10 Report'!$J$6,ROUNDUP('Class-10 Data entry'!N398,0),IF($D$4='Class-10 Report'!$K$6,ROUNDUP('Class-10 Data entry'!O398,0),IF($D$4='Class-10 Report'!$M$6,ROUNDUP('Class-10 Data entry'!Q398,0),"")))))),"")</f>
        <v>0</v>
      </c>
      <c r="AA396" s="15">
        <f>IFERROR(IF($D$4="","",IF($D$4='Class-10 Report'!$H$6,ROUNDUP('Class-10 Data entry'!R398,0),IF($D$4='Class-10 Report'!$I$6,ROUNDUP('Class-10 Data entry'!S398,0),IF($D$4='Class-10 Report'!$J$6,ROUNDUP('Class-10 Data entry'!T398,0),IF($D$4='Class-10 Report'!$K$6,ROUNDUP('Class-10 Data entry'!U398,0),IF($D$4='Class-10 Report'!$M$6,ROUNDUP('Class-10 Data entry'!W398,0),"")))))),"")</f>
        <v>0</v>
      </c>
    </row>
    <row r="397" spans="1:27" ht="15.75">
      <c r="A397" s="5" t="str">
        <f>IF('Class-10 Data entry'!A399="","",IF('Class-10 Data entry'!A399=0,"",'Class-10 Data entry'!A399))</f>
        <v/>
      </c>
      <c r="B397" s="5" t="str">
        <f>IF('Class-10 Data entry'!B399="","",'Class-10 Data entry'!B399)</f>
        <v/>
      </c>
      <c r="C397" s="45" t="str">
        <f>IF('Class-10 Data entry'!C399="","",UPPER('Class-10 Data entry'!C399))</f>
        <v/>
      </c>
      <c r="D397" s="5" t="str">
        <f>IF('Class-10 Data entry'!D399="","",'Class-10 Data entry'!D399)</f>
        <v/>
      </c>
      <c r="E397" s="5" t="str">
        <f>IF('Class-10 Data entry'!E399="","",'Class-10 Data entry'!E399)</f>
        <v/>
      </c>
      <c r="F397" s="5" t="str">
        <f>IF('Class-10 Data entry'!F399:H399="","",ROUNDUP(AVERAGE('Class-10 Data entry'!F399:H399)*45%,0))</f>
        <v/>
      </c>
      <c r="G397" s="5" t="str">
        <f>IF('Class-10 Data entry'!J399="","",ROUNDUP('Class-10 Data entry'!K399*25%,0))</f>
        <v/>
      </c>
      <c r="H397" s="5" t="str">
        <f t="shared" si="18"/>
        <v/>
      </c>
      <c r="I397" s="5" t="str">
        <f t="shared" si="19"/>
        <v/>
      </c>
      <c r="J397" s="53" t="str">
        <f t="shared" si="20"/>
        <v/>
      </c>
      <c r="Z397" s="15">
        <f>IFERROR(IF($D$4="","",IF($D$4='Class-10 Report'!$H$6,ROUNDUP('Class-10 Data entry'!L399,0),IF($D$4='Class-10 Report'!$I$6,ROUNDUP('Class-10 Data entry'!M399,0),IF($D$4='Class-10 Report'!$J$6,ROUNDUP('Class-10 Data entry'!N399,0),IF($D$4='Class-10 Report'!$K$6,ROUNDUP('Class-10 Data entry'!O399,0),IF($D$4='Class-10 Report'!$M$6,ROUNDUP('Class-10 Data entry'!Q399,0),"")))))),"")</f>
        <v>0</v>
      </c>
      <c r="AA397" s="15">
        <f>IFERROR(IF($D$4="","",IF($D$4='Class-10 Report'!$H$6,ROUNDUP('Class-10 Data entry'!R399,0),IF($D$4='Class-10 Report'!$I$6,ROUNDUP('Class-10 Data entry'!S399,0),IF($D$4='Class-10 Report'!$J$6,ROUNDUP('Class-10 Data entry'!T399,0),IF($D$4='Class-10 Report'!$K$6,ROUNDUP('Class-10 Data entry'!U399,0),IF($D$4='Class-10 Report'!$M$6,ROUNDUP('Class-10 Data entry'!W399,0),"")))))),"")</f>
        <v>0</v>
      </c>
    </row>
    <row r="398" spans="1:27" ht="15.75">
      <c r="A398" s="5" t="str">
        <f>IF('Class-10 Data entry'!A400="","",IF('Class-10 Data entry'!A400=0,"",'Class-10 Data entry'!A400))</f>
        <v/>
      </c>
      <c r="B398" s="5" t="str">
        <f>IF('Class-10 Data entry'!B400="","",'Class-10 Data entry'!B400)</f>
        <v/>
      </c>
      <c r="C398" s="45" t="str">
        <f>IF('Class-10 Data entry'!C400="","",UPPER('Class-10 Data entry'!C400))</f>
        <v/>
      </c>
      <c r="D398" s="5" t="str">
        <f>IF('Class-10 Data entry'!D400="","",'Class-10 Data entry'!D400)</f>
        <v/>
      </c>
      <c r="E398" s="5" t="str">
        <f>IF('Class-10 Data entry'!E400="","",'Class-10 Data entry'!E400)</f>
        <v/>
      </c>
      <c r="F398" s="5" t="str">
        <f>IF('Class-10 Data entry'!F400:H400="","",ROUNDUP(AVERAGE('Class-10 Data entry'!F400:H400)*45%,0))</f>
        <v/>
      </c>
      <c r="G398" s="5" t="str">
        <f>IF('Class-10 Data entry'!J400="","",ROUNDUP('Class-10 Data entry'!K400*25%,0))</f>
        <v/>
      </c>
      <c r="H398" s="5" t="str">
        <f t="shared" si="18"/>
        <v/>
      </c>
      <c r="I398" s="5" t="str">
        <f t="shared" si="19"/>
        <v/>
      </c>
      <c r="J398" s="53" t="str">
        <f t="shared" si="20"/>
        <v/>
      </c>
      <c r="Z398" s="15">
        <f>IFERROR(IF($D$4="","",IF($D$4='Class-10 Report'!$H$6,ROUNDUP('Class-10 Data entry'!L400,0),IF($D$4='Class-10 Report'!$I$6,ROUNDUP('Class-10 Data entry'!M400,0),IF($D$4='Class-10 Report'!$J$6,ROUNDUP('Class-10 Data entry'!N400,0),IF($D$4='Class-10 Report'!$K$6,ROUNDUP('Class-10 Data entry'!O400,0),IF($D$4='Class-10 Report'!$M$6,ROUNDUP('Class-10 Data entry'!Q400,0),"")))))),"")</f>
        <v>0</v>
      </c>
      <c r="AA398" s="15">
        <f>IFERROR(IF($D$4="","",IF($D$4='Class-10 Report'!$H$6,ROUNDUP('Class-10 Data entry'!R400,0),IF($D$4='Class-10 Report'!$I$6,ROUNDUP('Class-10 Data entry'!S400,0),IF($D$4='Class-10 Report'!$J$6,ROUNDUP('Class-10 Data entry'!T400,0),IF($D$4='Class-10 Report'!$K$6,ROUNDUP('Class-10 Data entry'!U400,0),IF($D$4='Class-10 Report'!$M$6,ROUNDUP('Class-10 Data entry'!W400,0),"")))))),"")</f>
        <v>0</v>
      </c>
    </row>
    <row r="399" spans="1:27" ht="15.75">
      <c r="A399" s="5" t="str">
        <f>IF('Class-10 Data entry'!A401="","",IF('Class-10 Data entry'!A401=0,"",'Class-10 Data entry'!A401))</f>
        <v/>
      </c>
      <c r="B399" s="5" t="str">
        <f>IF('Class-10 Data entry'!B401="","",'Class-10 Data entry'!B401)</f>
        <v/>
      </c>
      <c r="C399" s="45" t="str">
        <f>IF('Class-10 Data entry'!C401="","",UPPER('Class-10 Data entry'!C401))</f>
        <v/>
      </c>
      <c r="D399" s="5" t="str">
        <f>IF('Class-10 Data entry'!D401="","",'Class-10 Data entry'!D401)</f>
        <v/>
      </c>
      <c r="E399" s="5" t="str">
        <f>IF('Class-10 Data entry'!E401="","",'Class-10 Data entry'!E401)</f>
        <v/>
      </c>
      <c r="F399" s="5" t="str">
        <f>IF('Class-10 Data entry'!F401:H401="","",ROUNDUP(AVERAGE('Class-10 Data entry'!F401:H401)*45%,0))</f>
        <v/>
      </c>
      <c r="G399" s="5" t="str">
        <f>IF('Class-10 Data entry'!J401="","",ROUNDUP('Class-10 Data entry'!K401*25%,0))</f>
        <v/>
      </c>
      <c r="H399" s="5" t="str">
        <f t="shared" si="18"/>
        <v/>
      </c>
      <c r="I399" s="5" t="str">
        <f t="shared" si="19"/>
        <v/>
      </c>
      <c r="J399" s="53" t="str">
        <f t="shared" si="20"/>
        <v/>
      </c>
      <c r="Z399" s="15">
        <f>IFERROR(IF($D$4="","",IF($D$4='Class-10 Report'!$H$6,ROUNDUP('Class-10 Data entry'!L401,0),IF($D$4='Class-10 Report'!$I$6,ROUNDUP('Class-10 Data entry'!M401,0),IF($D$4='Class-10 Report'!$J$6,ROUNDUP('Class-10 Data entry'!N401,0),IF($D$4='Class-10 Report'!$K$6,ROUNDUP('Class-10 Data entry'!O401,0),IF($D$4='Class-10 Report'!$M$6,ROUNDUP('Class-10 Data entry'!Q401,0),"")))))),"")</f>
        <v>0</v>
      </c>
      <c r="AA399" s="15">
        <f>IFERROR(IF($D$4="","",IF($D$4='Class-10 Report'!$H$6,ROUNDUP('Class-10 Data entry'!R401,0),IF($D$4='Class-10 Report'!$I$6,ROUNDUP('Class-10 Data entry'!S401,0),IF($D$4='Class-10 Report'!$J$6,ROUNDUP('Class-10 Data entry'!T401,0),IF($D$4='Class-10 Report'!$K$6,ROUNDUP('Class-10 Data entry'!U401,0),IF($D$4='Class-10 Report'!$M$6,ROUNDUP('Class-10 Data entry'!W401,0),"")))))),"")</f>
        <v>0</v>
      </c>
    </row>
    <row r="400" spans="1:27" ht="15.75">
      <c r="A400" s="5" t="str">
        <f>IF('Class-10 Data entry'!A402="","",IF('Class-10 Data entry'!A402=0,"",'Class-10 Data entry'!A402))</f>
        <v/>
      </c>
      <c r="B400" s="5" t="str">
        <f>IF('Class-10 Data entry'!B402="","",'Class-10 Data entry'!B402)</f>
        <v/>
      </c>
      <c r="C400" s="45" t="str">
        <f>IF('Class-10 Data entry'!C402="","",UPPER('Class-10 Data entry'!C402))</f>
        <v/>
      </c>
      <c r="D400" s="5" t="str">
        <f>IF('Class-10 Data entry'!D402="","",'Class-10 Data entry'!D402)</f>
        <v/>
      </c>
      <c r="E400" s="5" t="str">
        <f>IF('Class-10 Data entry'!E402="","",'Class-10 Data entry'!E402)</f>
        <v/>
      </c>
      <c r="F400" s="5" t="str">
        <f>IF('Class-10 Data entry'!F402:H402="","",ROUNDUP(AVERAGE('Class-10 Data entry'!F402:H402)*45%,0))</f>
        <v/>
      </c>
      <c r="G400" s="5" t="str">
        <f>IF('Class-10 Data entry'!J402="","",ROUNDUP('Class-10 Data entry'!K402*25%,0))</f>
        <v/>
      </c>
      <c r="H400" s="5" t="str">
        <f t="shared" si="18"/>
        <v/>
      </c>
      <c r="I400" s="5" t="str">
        <f t="shared" si="19"/>
        <v/>
      </c>
      <c r="J400" s="53" t="str">
        <f t="shared" si="20"/>
        <v/>
      </c>
      <c r="Z400" s="15">
        <f>IFERROR(IF($D$4="","",IF($D$4='Class-10 Report'!$H$6,ROUNDUP('Class-10 Data entry'!L402,0),IF($D$4='Class-10 Report'!$I$6,ROUNDUP('Class-10 Data entry'!M402,0),IF($D$4='Class-10 Report'!$J$6,ROUNDUP('Class-10 Data entry'!N402,0),IF($D$4='Class-10 Report'!$K$6,ROUNDUP('Class-10 Data entry'!O402,0),IF($D$4='Class-10 Report'!$M$6,ROUNDUP('Class-10 Data entry'!Q402,0),"")))))),"")</f>
        <v>0</v>
      </c>
      <c r="AA400" s="15">
        <f>IFERROR(IF($D$4="","",IF($D$4='Class-10 Report'!$H$6,ROUNDUP('Class-10 Data entry'!R402,0),IF($D$4='Class-10 Report'!$I$6,ROUNDUP('Class-10 Data entry'!S402,0),IF($D$4='Class-10 Report'!$J$6,ROUNDUP('Class-10 Data entry'!T402,0),IF($D$4='Class-10 Report'!$K$6,ROUNDUP('Class-10 Data entry'!U402,0),IF($D$4='Class-10 Report'!$M$6,ROUNDUP('Class-10 Data entry'!W402,0),"")))))),"")</f>
        <v>0</v>
      </c>
    </row>
    <row r="401" spans="1:27" ht="15.75">
      <c r="A401" s="5" t="str">
        <f>IF('Class-10 Data entry'!A403="","",IF('Class-10 Data entry'!A403=0,"",'Class-10 Data entry'!A403))</f>
        <v/>
      </c>
      <c r="B401" s="5" t="str">
        <f>IF('Class-10 Data entry'!B403="","",'Class-10 Data entry'!B403)</f>
        <v/>
      </c>
      <c r="C401" s="45" t="str">
        <f>IF('Class-10 Data entry'!C403="","",UPPER('Class-10 Data entry'!C403))</f>
        <v/>
      </c>
      <c r="D401" s="5" t="str">
        <f>IF('Class-10 Data entry'!D403="","",'Class-10 Data entry'!D403)</f>
        <v/>
      </c>
      <c r="E401" s="5" t="str">
        <f>IF('Class-10 Data entry'!E403="","",'Class-10 Data entry'!E403)</f>
        <v/>
      </c>
      <c r="F401" s="5" t="str">
        <f>IF('Class-10 Data entry'!F403:H403="","",ROUNDUP(AVERAGE('Class-10 Data entry'!F403:H403)*45%,0))</f>
        <v/>
      </c>
      <c r="G401" s="5" t="str">
        <f>IF('Class-10 Data entry'!J403="","",ROUNDUP('Class-10 Data entry'!K403*25%,0))</f>
        <v/>
      </c>
      <c r="H401" s="5" t="str">
        <f t="shared" si="18"/>
        <v/>
      </c>
      <c r="I401" s="5" t="str">
        <f t="shared" si="19"/>
        <v/>
      </c>
      <c r="J401" s="53" t="str">
        <f t="shared" si="20"/>
        <v/>
      </c>
      <c r="Z401" s="15">
        <f>IFERROR(IF($D$4="","",IF($D$4='Class-10 Report'!$H$6,ROUNDUP('Class-10 Data entry'!L403,0),IF($D$4='Class-10 Report'!$I$6,ROUNDUP('Class-10 Data entry'!M403,0),IF($D$4='Class-10 Report'!$J$6,ROUNDUP('Class-10 Data entry'!N403,0),IF($D$4='Class-10 Report'!$K$6,ROUNDUP('Class-10 Data entry'!O403,0),IF($D$4='Class-10 Report'!$M$6,ROUNDUP('Class-10 Data entry'!Q403,0),"")))))),"")</f>
        <v>0</v>
      </c>
      <c r="AA401" s="15">
        <f>IFERROR(IF($D$4="","",IF($D$4='Class-10 Report'!$H$6,ROUNDUP('Class-10 Data entry'!R403,0),IF($D$4='Class-10 Report'!$I$6,ROUNDUP('Class-10 Data entry'!S403,0),IF($D$4='Class-10 Report'!$J$6,ROUNDUP('Class-10 Data entry'!T403,0),IF($D$4='Class-10 Report'!$K$6,ROUNDUP('Class-10 Data entry'!U403,0),IF($D$4='Class-10 Report'!$M$6,ROUNDUP('Class-10 Data entry'!W403,0),"")))))),"")</f>
        <v>0</v>
      </c>
    </row>
    <row r="402" spans="1:27" ht="15.75">
      <c r="A402" s="5" t="str">
        <f>IF('Class-10 Data entry'!A404="","",IF('Class-10 Data entry'!A404=0,"",'Class-10 Data entry'!A404))</f>
        <v/>
      </c>
      <c r="B402" s="5" t="str">
        <f>IF('Class-10 Data entry'!B404="","",'Class-10 Data entry'!B404)</f>
        <v/>
      </c>
      <c r="C402" s="45" t="str">
        <f>IF('Class-10 Data entry'!C404="","",UPPER('Class-10 Data entry'!C404))</f>
        <v/>
      </c>
      <c r="D402" s="5" t="str">
        <f>IF('Class-10 Data entry'!D404="","",'Class-10 Data entry'!D404)</f>
        <v/>
      </c>
      <c r="E402" s="5" t="str">
        <f>IF('Class-10 Data entry'!E404="","",'Class-10 Data entry'!E404)</f>
        <v/>
      </c>
      <c r="F402" s="5" t="str">
        <f>IF('Class-10 Data entry'!F404:H404="","",ROUNDUP(AVERAGE('Class-10 Data entry'!F404:H404)*45%,0))</f>
        <v/>
      </c>
      <c r="G402" s="5" t="str">
        <f>IF('Class-10 Data entry'!J404="","",ROUNDUP('Class-10 Data entry'!K404*25%,0))</f>
        <v/>
      </c>
      <c r="H402" s="5" t="str">
        <f t="shared" si="18"/>
        <v/>
      </c>
      <c r="I402" s="5" t="str">
        <f t="shared" si="19"/>
        <v/>
      </c>
      <c r="J402" s="53" t="str">
        <f t="shared" si="20"/>
        <v/>
      </c>
      <c r="Z402" s="15">
        <f>IFERROR(IF($D$4="","",IF($D$4='Class-10 Report'!$H$6,ROUNDUP('Class-10 Data entry'!L404,0),IF($D$4='Class-10 Report'!$I$6,ROUNDUP('Class-10 Data entry'!M404,0),IF($D$4='Class-10 Report'!$J$6,ROUNDUP('Class-10 Data entry'!N404,0),IF($D$4='Class-10 Report'!$K$6,ROUNDUP('Class-10 Data entry'!O404,0),IF($D$4='Class-10 Report'!$M$6,ROUNDUP('Class-10 Data entry'!Q404,0),"")))))),"")</f>
        <v>0</v>
      </c>
      <c r="AA402" s="15">
        <f>IFERROR(IF($D$4="","",IF($D$4='Class-10 Report'!$H$6,ROUNDUP('Class-10 Data entry'!R404,0),IF($D$4='Class-10 Report'!$I$6,ROUNDUP('Class-10 Data entry'!S404,0),IF($D$4='Class-10 Report'!$J$6,ROUNDUP('Class-10 Data entry'!T404,0),IF($D$4='Class-10 Report'!$K$6,ROUNDUP('Class-10 Data entry'!U404,0),IF($D$4='Class-10 Report'!$M$6,ROUNDUP('Class-10 Data entry'!W404,0),"")))))),"")</f>
        <v>0</v>
      </c>
    </row>
    <row r="403" spans="1:27" ht="15.75">
      <c r="A403" s="5" t="str">
        <f>IF('Class-10 Data entry'!A405="","",IF('Class-10 Data entry'!A405=0,"",'Class-10 Data entry'!A405))</f>
        <v/>
      </c>
      <c r="B403" s="5" t="str">
        <f>IF('Class-10 Data entry'!B405="","",'Class-10 Data entry'!B405)</f>
        <v/>
      </c>
      <c r="C403" s="45" t="str">
        <f>IF('Class-10 Data entry'!C405="","",UPPER('Class-10 Data entry'!C405))</f>
        <v/>
      </c>
      <c r="D403" s="5" t="str">
        <f>IF('Class-10 Data entry'!D405="","",'Class-10 Data entry'!D405)</f>
        <v/>
      </c>
      <c r="E403" s="5" t="str">
        <f>IF('Class-10 Data entry'!E405="","",'Class-10 Data entry'!E405)</f>
        <v/>
      </c>
      <c r="F403" s="5" t="str">
        <f>IF('Class-10 Data entry'!F405:H405="","",ROUNDUP(AVERAGE('Class-10 Data entry'!F405:H405)*45%,0))</f>
        <v/>
      </c>
      <c r="G403" s="5" t="str">
        <f>IF('Class-10 Data entry'!J405="","",ROUNDUP('Class-10 Data entry'!K405*25%,0))</f>
        <v/>
      </c>
      <c r="H403" s="5" t="str">
        <f t="shared" si="18"/>
        <v/>
      </c>
      <c r="I403" s="5" t="str">
        <f t="shared" si="19"/>
        <v/>
      </c>
      <c r="J403" s="53" t="str">
        <f t="shared" si="20"/>
        <v/>
      </c>
      <c r="Z403" s="15">
        <f>IFERROR(IF($D$4="","",IF($D$4='Class-10 Report'!$H$6,ROUNDUP('Class-10 Data entry'!L405,0),IF($D$4='Class-10 Report'!$I$6,ROUNDUP('Class-10 Data entry'!M405,0),IF($D$4='Class-10 Report'!$J$6,ROUNDUP('Class-10 Data entry'!N405,0),IF($D$4='Class-10 Report'!$K$6,ROUNDUP('Class-10 Data entry'!O405,0),IF($D$4='Class-10 Report'!$M$6,ROUNDUP('Class-10 Data entry'!Q405,0),"")))))),"")</f>
        <v>0</v>
      </c>
      <c r="AA403" s="15">
        <f>IFERROR(IF($D$4="","",IF($D$4='Class-10 Report'!$H$6,ROUNDUP('Class-10 Data entry'!R405,0),IF($D$4='Class-10 Report'!$I$6,ROUNDUP('Class-10 Data entry'!S405,0),IF($D$4='Class-10 Report'!$J$6,ROUNDUP('Class-10 Data entry'!T405,0),IF($D$4='Class-10 Report'!$K$6,ROUNDUP('Class-10 Data entry'!U405,0),IF($D$4='Class-10 Report'!$M$6,ROUNDUP('Class-10 Data entry'!W405,0),"")))))),"")</f>
        <v>0</v>
      </c>
    </row>
    <row r="404" spans="1:27" ht="15.75">
      <c r="A404" s="5" t="str">
        <f>IF('Class-10 Data entry'!A406="","",IF('Class-10 Data entry'!A406=0,"",'Class-10 Data entry'!A406))</f>
        <v/>
      </c>
      <c r="B404" s="5" t="str">
        <f>IF('Class-10 Data entry'!B406="","",'Class-10 Data entry'!B406)</f>
        <v/>
      </c>
      <c r="C404" s="45" t="str">
        <f>IF('Class-10 Data entry'!C406="","",UPPER('Class-10 Data entry'!C406))</f>
        <v/>
      </c>
      <c r="D404" s="5" t="str">
        <f>IF('Class-10 Data entry'!D406="","",'Class-10 Data entry'!D406)</f>
        <v/>
      </c>
      <c r="E404" s="5" t="str">
        <f>IF('Class-10 Data entry'!E406="","",'Class-10 Data entry'!E406)</f>
        <v/>
      </c>
      <c r="F404" s="5" t="str">
        <f>IF('Class-10 Data entry'!F406:H406="","",ROUNDUP(AVERAGE('Class-10 Data entry'!F406:H406)*45%,0))</f>
        <v/>
      </c>
      <c r="G404" s="5" t="str">
        <f>IF('Class-10 Data entry'!J406="","",ROUNDUP('Class-10 Data entry'!K406*25%,0))</f>
        <v/>
      </c>
      <c r="H404" s="5" t="str">
        <f t="shared" si="18"/>
        <v/>
      </c>
      <c r="I404" s="5" t="str">
        <f t="shared" si="19"/>
        <v/>
      </c>
      <c r="J404" s="53" t="str">
        <f t="shared" si="20"/>
        <v/>
      </c>
      <c r="Z404" s="15">
        <f>IFERROR(IF($D$4="","",IF($D$4='Class-10 Report'!$H$6,ROUNDUP('Class-10 Data entry'!L406,0),IF($D$4='Class-10 Report'!$I$6,ROUNDUP('Class-10 Data entry'!M406,0),IF($D$4='Class-10 Report'!$J$6,ROUNDUP('Class-10 Data entry'!N406,0),IF($D$4='Class-10 Report'!$K$6,ROUNDUP('Class-10 Data entry'!O406,0),IF($D$4='Class-10 Report'!$M$6,ROUNDUP('Class-10 Data entry'!Q406,0),"")))))),"")</f>
        <v>0</v>
      </c>
      <c r="AA404" s="15">
        <f>IFERROR(IF($D$4="","",IF($D$4='Class-10 Report'!$H$6,ROUNDUP('Class-10 Data entry'!R406,0),IF($D$4='Class-10 Report'!$I$6,ROUNDUP('Class-10 Data entry'!S406,0),IF($D$4='Class-10 Report'!$J$6,ROUNDUP('Class-10 Data entry'!T406,0),IF($D$4='Class-10 Report'!$K$6,ROUNDUP('Class-10 Data entry'!U406,0),IF($D$4='Class-10 Report'!$M$6,ROUNDUP('Class-10 Data entry'!W406,0),"")))))),"")</f>
        <v>0</v>
      </c>
    </row>
    <row r="405" spans="1:27" ht="15.75">
      <c r="A405" s="5" t="str">
        <f>IF('Class-10 Data entry'!A407="","",IF('Class-10 Data entry'!A407=0,"",'Class-10 Data entry'!A407))</f>
        <v/>
      </c>
      <c r="B405" s="5" t="str">
        <f>IF('Class-10 Data entry'!B407="","",'Class-10 Data entry'!B407)</f>
        <v/>
      </c>
      <c r="C405" s="45" t="str">
        <f>IF('Class-10 Data entry'!C407="","",UPPER('Class-10 Data entry'!C407))</f>
        <v/>
      </c>
      <c r="D405" s="5" t="str">
        <f>IF('Class-10 Data entry'!D407="","",'Class-10 Data entry'!D407)</f>
        <v/>
      </c>
      <c r="E405" s="5" t="str">
        <f>IF('Class-10 Data entry'!E407="","",'Class-10 Data entry'!E407)</f>
        <v/>
      </c>
      <c r="F405" s="5" t="str">
        <f>IF('Class-10 Data entry'!F407:H407="","",ROUNDUP(AVERAGE('Class-10 Data entry'!F407:H407)*45%,0))</f>
        <v/>
      </c>
      <c r="G405" s="5" t="str">
        <f>IF('Class-10 Data entry'!J407="","",ROUNDUP('Class-10 Data entry'!K407*25%,0))</f>
        <v/>
      </c>
      <c r="H405" s="5" t="str">
        <f t="shared" si="18"/>
        <v/>
      </c>
      <c r="I405" s="5" t="str">
        <f t="shared" si="19"/>
        <v/>
      </c>
      <c r="J405" s="53" t="str">
        <f t="shared" si="20"/>
        <v/>
      </c>
      <c r="Z405" s="15">
        <f>IFERROR(IF($D$4="","",IF($D$4='Class-10 Report'!$H$6,ROUNDUP('Class-10 Data entry'!L407,0),IF($D$4='Class-10 Report'!$I$6,ROUNDUP('Class-10 Data entry'!M407,0),IF($D$4='Class-10 Report'!$J$6,ROUNDUP('Class-10 Data entry'!N407,0),IF($D$4='Class-10 Report'!$K$6,ROUNDUP('Class-10 Data entry'!O407,0),IF($D$4='Class-10 Report'!$M$6,ROUNDUP('Class-10 Data entry'!Q407,0),"")))))),"")</f>
        <v>0</v>
      </c>
      <c r="AA405" s="15">
        <f>IFERROR(IF($D$4="","",IF($D$4='Class-10 Report'!$H$6,ROUNDUP('Class-10 Data entry'!R407,0),IF($D$4='Class-10 Report'!$I$6,ROUNDUP('Class-10 Data entry'!S407,0),IF($D$4='Class-10 Report'!$J$6,ROUNDUP('Class-10 Data entry'!T407,0),IF($D$4='Class-10 Report'!$K$6,ROUNDUP('Class-10 Data entry'!U407,0),IF($D$4='Class-10 Report'!$M$6,ROUNDUP('Class-10 Data entry'!W407,0),"")))))),"")</f>
        <v>0</v>
      </c>
    </row>
    <row r="406" spans="1:27" ht="15.75">
      <c r="A406" s="5" t="str">
        <f>IF('Class-10 Data entry'!A408="","",IF('Class-10 Data entry'!A408=0,"",'Class-10 Data entry'!A408))</f>
        <v/>
      </c>
      <c r="B406" s="5" t="str">
        <f>IF('Class-10 Data entry'!B408="","",'Class-10 Data entry'!B408)</f>
        <v/>
      </c>
      <c r="C406" s="45" t="str">
        <f>IF('Class-10 Data entry'!C408="","",UPPER('Class-10 Data entry'!C408))</f>
        <v/>
      </c>
      <c r="D406" s="5" t="str">
        <f>IF('Class-10 Data entry'!D408="","",'Class-10 Data entry'!D408)</f>
        <v/>
      </c>
      <c r="E406" s="5" t="str">
        <f>IF('Class-10 Data entry'!E408="","",'Class-10 Data entry'!E408)</f>
        <v/>
      </c>
      <c r="F406" s="5" t="str">
        <f>IF('Class-10 Data entry'!F408:H408="","",ROUNDUP(AVERAGE('Class-10 Data entry'!F408:H408)*45%,0))</f>
        <v/>
      </c>
      <c r="G406" s="5" t="str">
        <f>IF('Class-10 Data entry'!J408="","",ROUNDUP('Class-10 Data entry'!K408*25%,0))</f>
        <v/>
      </c>
      <c r="H406" s="5" t="str">
        <f t="shared" si="18"/>
        <v/>
      </c>
      <c r="I406" s="5" t="str">
        <f t="shared" si="19"/>
        <v/>
      </c>
      <c r="J406" s="53" t="str">
        <f t="shared" si="20"/>
        <v/>
      </c>
      <c r="Z406" s="15">
        <f>IFERROR(IF($D$4="","",IF($D$4='Class-10 Report'!$H$6,ROUNDUP('Class-10 Data entry'!L408,0),IF($D$4='Class-10 Report'!$I$6,ROUNDUP('Class-10 Data entry'!M408,0),IF($D$4='Class-10 Report'!$J$6,ROUNDUP('Class-10 Data entry'!N408,0),IF($D$4='Class-10 Report'!$K$6,ROUNDUP('Class-10 Data entry'!O408,0),IF($D$4='Class-10 Report'!$M$6,ROUNDUP('Class-10 Data entry'!Q408,0),"")))))),"")</f>
        <v>0</v>
      </c>
      <c r="AA406" s="15">
        <f>IFERROR(IF($D$4="","",IF($D$4='Class-10 Report'!$H$6,ROUNDUP('Class-10 Data entry'!R408,0),IF($D$4='Class-10 Report'!$I$6,ROUNDUP('Class-10 Data entry'!S408,0),IF($D$4='Class-10 Report'!$J$6,ROUNDUP('Class-10 Data entry'!T408,0),IF($D$4='Class-10 Report'!$K$6,ROUNDUP('Class-10 Data entry'!U408,0),IF($D$4='Class-10 Report'!$M$6,ROUNDUP('Class-10 Data entry'!W408,0),"")))))),"")</f>
        <v>0</v>
      </c>
    </row>
    <row r="407" spans="1:27" ht="15.75">
      <c r="A407" s="5" t="str">
        <f>IF('Class-10 Data entry'!A409="","",IF('Class-10 Data entry'!A409=0,"",'Class-10 Data entry'!A409))</f>
        <v/>
      </c>
      <c r="B407" s="5" t="str">
        <f>IF('Class-10 Data entry'!B409="","",'Class-10 Data entry'!B409)</f>
        <v/>
      </c>
      <c r="C407" s="45" t="str">
        <f>IF('Class-10 Data entry'!C409="","",UPPER('Class-10 Data entry'!C409))</f>
        <v/>
      </c>
      <c r="D407" s="5" t="str">
        <f>IF('Class-10 Data entry'!D409="","",'Class-10 Data entry'!D409)</f>
        <v/>
      </c>
      <c r="E407" s="5" t="str">
        <f>IF('Class-10 Data entry'!E409="","",'Class-10 Data entry'!E409)</f>
        <v/>
      </c>
      <c r="F407" s="5" t="str">
        <f>IF('Class-10 Data entry'!F409:H409="","",ROUNDUP(AVERAGE('Class-10 Data entry'!F409:H409)*45%,0))</f>
        <v/>
      </c>
      <c r="G407" s="5" t="str">
        <f>IF('Class-10 Data entry'!J409="","",ROUNDUP('Class-10 Data entry'!K409*25%,0))</f>
        <v/>
      </c>
      <c r="H407" s="5" t="str">
        <f t="shared" si="18"/>
        <v/>
      </c>
      <c r="I407" s="5" t="str">
        <f t="shared" si="19"/>
        <v/>
      </c>
      <c r="J407" s="53" t="str">
        <f t="shared" si="20"/>
        <v/>
      </c>
      <c r="Z407" s="15">
        <f>IFERROR(IF($D$4="","",IF($D$4='Class-10 Report'!$H$6,ROUNDUP('Class-10 Data entry'!L409,0),IF($D$4='Class-10 Report'!$I$6,ROUNDUP('Class-10 Data entry'!M409,0),IF($D$4='Class-10 Report'!$J$6,ROUNDUP('Class-10 Data entry'!N409,0),IF($D$4='Class-10 Report'!$K$6,ROUNDUP('Class-10 Data entry'!O409,0),IF($D$4='Class-10 Report'!$M$6,ROUNDUP('Class-10 Data entry'!Q409,0),"")))))),"")</f>
        <v>0</v>
      </c>
      <c r="AA407" s="15">
        <f>IFERROR(IF($D$4="","",IF($D$4='Class-10 Report'!$H$6,ROUNDUP('Class-10 Data entry'!R409,0),IF($D$4='Class-10 Report'!$I$6,ROUNDUP('Class-10 Data entry'!S409,0),IF($D$4='Class-10 Report'!$J$6,ROUNDUP('Class-10 Data entry'!T409,0),IF($D$4='Class-10 Report'!$K$6,ROUNDUP('Class-10 Data entry'!U409,0),IF($D$4='Class-10 Report'!$M$6,ROUNDUP('Class-10 Data entry'!W409,0),"")))))),"")</f>
        <v>0</v>
      </c>
    </row>
    <row r="408" spans="1:27" ht="15.75">
      <c r="A408" s="5" t="str">
        <f>IF('Class-10 Data entry'!A410="","",IF('Class-10 Data entry'!A410=0,"",'Class-10 Data entry'!A410))</f>
        <v/>
      </c>
      <c r="B408" s="5" t="str">
        <f>IF('Class-10 Data entry'!B410="","",'Class-10 Data entry'!B410)</f>
        <v/>
      </c>
      <c r="C408" s="45" t="str">
        <f>IF('Class-10 Data entry'!C410="","",UPPER('Class-10 Data entry'!C410))</f>
        <v/>
      </c>
      <c r="D408" s="5" t="str">
        <f>IF('Class-10 Data entry'!D410="","",'Class-10 Data entry'!D410)</f>
        <v/>
      </c>
      <c r="E408" s="5" t="str">
        <f>IF('Class-10 Data entry'!E410="","",'Class-10 Data entry'!E410)</f>
        <v/>
      </c>
      <c r="F408" s="5" t="str">
        <f>IF('Class-10 Data entry'!F410:H410="","",ROUNDUP(AVERAGE('Class-10 Data entry'!F410:H410)*45%,0))</f>
        <v/>
      </c>
      <c r="G408" s="5" t="str">
        <f>IF('Class-10 Data entry'!J410="","",ROUNDUP('Class-10 Data entry'!K410*25%,0))</f>
        <v/>
      </c>
      <c r="H408" s="5" t="str">
        <f t="shared" si="18"/>
        <v/>
      </c>
      <c r="I408" s="5" t="str">
        <f t="shared" si="19"/>
        <v/>
      </c>
      <c r="J408" s="53" t="str">
        <f t="shared" si="20"/>
        <v/>
      </c>
      <c r="Z408" s="15">
        <f>IFERROR(IF($D$4="","",IF($D$4='Class-10 Report'!$H$6,ROUNDUP('Class-10 Data entry'!L410,0),IF($D$4='Class-10 Report'!$I$6,ROUNDUP('Class-10 Data entry'!M410,0),IF($D$4='Class-10 Report'!$J$6,ROUNDUP('Class-10 Data entry'!N410,0),IF($D$4='Class-10 Report'!$K$6,ROUNDUP('Class-10 Data entry'!O410,0),IF($D$4='Class-10 Report'!$M$6,ROUNDUP('Class-10 Data entry'!Q410,0),"")))))),"")</f>
        <v>0</v>
      </c>
      <c r="AA408" s="15">
        <f>IFERROR(IF($D$4="","",IF($D$4='Class-10 Report'!$H$6,ROUNDUP('Class-10 Data entry'!R410,0),IF($D$4='Class-10 Report'!$I$6,ROUNDUP('Class-10 Data entry'!S410,0),IF($D$4='Class-10 Report'!$J$6,ROUNDUP('Class-10 Data entry'!T410,0),IF($D$4='Class-10 Report'!$K$6,ROUNDUP('Class-10 Data entry'!U410,0),IF($D$4='Class-10 Report'!$M$6,ROUNDUP('Class-10 Data entry'!W410,0),"")))))),"")</f>
        <v>0</v>
      </c>
    </row>
    <row r="409" spans="1:27" ht="15.75">
      <c r="A409" s="5" t="str">
        <f>IF('Class-10 Data entry'!A411="","",IF('Class-10 Data entry'!A411=0,"",'Class-10 Data entry'!A411))</f>
        <v/>
      </c>
      <c r="B409" s="5" t="str">
        <f>IF('Class-10 Data entry'!B411="","",'Class-10 Data entry'!B411)</f>
        <v/>
      </c>
      <c r="C409" s="45" t="str">
        <f>IF('Class-10 Data entry'!C411="","",UPPER('Class-10 Data entry'!C411))</f>
        <v/>
      </c>
      <c r="D409" s="5" t="str">
        <f>IF('Class-10 Data entry'!D411="","",'Class-10 Data entry'!D411)</f>
        <v/>
      </c>
      <c r="E409" s="5" t="str">
        <f>IF('Class-10 Data entry'!E411="","",'Class-10 Data entry'!E411)</f>
        <v/>
      </c>
      <c r="F409" s="5" t="str">
        <f>IF('Class-10 Data entry'!F411:H411="","",ROUNDUP(AVERAGE('Class-10 Data entry'!F411:H411)*45%,0))</f>
        <v/>
      </c>
      <c r="G409" s="5" t="str">
        <f>IF('Class-10 Data entry'!J411="","",ROUNDUP('Class-10 Data entry'!K411*25%,0))</f>
        <v/>
      </c>
      <c r="H409" s="5" t="str">
        <f t="shared" si="18"/>
        <v/>
      </c>
      <c r="I409" s="5" t="str">
        <f t="shared" si="19"/>
        <v/>
      </c>
      <c r="J409" s="53" t="str">
        <f t="shared" si="20"/>
        <v/>
      </c>
      <c r="Z409" s="15">
        <f>IFERROR(IF($D$4="","",IF($D$4='Class-10 Report'!$H$6,ROUNDUP('Class-10 Data entry'!L411,0),IF($D$4='Class-10 Report'!$I$6,ROUNDUP('Class-10 Data entry'!M411,0),IF($D$4='Class-10 Report'!$J$6,ROUNDUP('Class-10 Data entry'!N411,0),IF($D$4='Class-10 Report'!$K$6,ROUNDUP('Class-10 Data entry'!O411,0),IF($D$4='Class-10 Report'!$M$6,ROUNDUP('Class-10 Data entry'!Q411,0),"")))))),"")</f>
        <v>0</v>
      </c>
      <c r="AA409" s="15">
        <f>IFERROR(IF($D$4="","",IF($D$4='Class-10 Report'!$H$6,ROUNDUP('Class-10 Data entry'!R411,0),IF($D$4='Class-10 Report'!$I$6,ROUNDUP('Class-10 Data entry'!S411,0),IF($D$4='Class-10 Report'!$J$6,ROUNDUP('Class-10 Data entry'!T411,0),IF($D$4='Class-10 Report'!$K$6,ROUNDUP('Class-10 Data entry'!U411,0),IF($D$4='Class-10 Report'!$M$6,ROUNDUP('Class-10 Data entry'!W411,0),"")))))),"")</f>
        <v>0</v>
      </c>
    </row>
    <row r="410" spans="1:27" ht="15.75">
      <c r="A410" s="5" t="str">
        <f>IF('Class-10 Data entry'!A412="","",IF('Class-10 Data entry'!A412=0,"",'Class-10 Data entry'!A412))</f>
        <v/>
      </c>
      <c r="B410" s="5" t="str">
        <f>IF('Class-10 Data entry'!B412="","",'Class-10 Data entry'!B412)</f>
        <v/>
      </c>
      <c r="C410" s="45" t="str">
        <f>IF('Class-10 Data entry'!C412="","",UPPER('Class-10 Data entry'!C412))</f>
        <v/>
      </c>
      <c r="D410" s="5" t="str">
        <f>IF('Class-10 Data entry'!D412="","",'Class-10 Data entry'!D412)</f>
        <v/>
      </c>
      <c r="E410" s="5" t="str">
        <f>IF('Class-10 Data entry'!E412="","",'Class-10 Data entry'!E412)</f>
        <v/>
      </c>
      <c r="F410" s="5" t="str">
        <f>IF('Class-10 Data entry'!F412:H412="","",ROUNDUP(AVERAGE('Class-10 Data entry'!F412:H412)*45%,0))</f>
        <v/>
      </c>
      <c r="G410" s="5" t="str">
        <f>IF('Class-10 Data entry'!J412="","",ROUNDUP('Class-10 Data entry'!K412*25%,0))</f>
        <v/>
      </c>
      <c r="H410" s="5" t="str">
        <f t="shared" si="18"/>
        <v/>
      </c>
      <c r="I410" s="5" t="str">
        <f t="shared" si="19"/>
        <v/>
      </c>
      <c r="J410" s="53" t="str">
        <f t="shared" si="20"/>
        <v/>
      </c>
      <c r="Z410" s="15">
        <f>IFERROR(IF($D$4="","",IF($D$4='Class-10 Report'!$H$6,ROUNDUP('Class-10 Data entry'!L412,0),IF($D$4='Class-10 Report'!$I$6,ROUNDUP('Class-10 Data entry'!M412,0),IF($D$4='Class-10 Report'!$J$6,ROUNDUP('Class-10 Data entry'!N412,0),IF($D$4='Class-10 Report'!$K$6,ROUNDUP('Class-10 Data entry'!O412,0),IF($D$4='Class-10 Report'!$M$6,ROUNDUP('Class-10 Data entry'!Q412,0),"")))))),"")</f>
        <v>0</v>
      </c>
      <c r="AA410" s="15">
        <f>IFERROR(IF($D$4="","",IF($D$4='Class-10 Report'!$H$6,ROUNDUP('Class-10 Data entry'!R412,0),IF($D$4='Class-10 Report'!$I$6,ROUNDUP('Class-10 Data entry'!S412,0),IF($D$4='Class-10 Report'!$J$6,ROUNDUP('Class-10 Data entry'!T412,0),IF($D$4='Class-10 Report'!$K$6,ROUNDUP('Class-10 Data entry'!U412,0),IF($D$4='Class-10 Report'!$M$6,ROUNDUP('Class-10 Data entry'!W412,0),"")))))),"")</f>
        <v>0</v>
      </c>
    </row>
    <row r="411" spans="1:27" ht="15.75">
      <c r="A411" s="5" t="str">
        <f>IF('Class-10 Data entry'!A413="","",IF('Class-10 Data entry'!A413=0,"",'Class-10 Data entry'!A413))</f>
        <v/>
      </c>
      <c r="B411" s="5" t="str">
        <f>IF('Class-10 Data entry'!B413="","",'Class-10 Data entry'!B413)</f>
        <v/>
      </c>
      <c r="C411" s="45" t="str">
        <f>IF('Class-10 Data entry'!C413="","",UPPER('Class-10 Data entry'!C413))</f>
        <v/>
      </c>
      <c r="D411" s="5" t="str">
        <f>IF('Class-10 Data entry'!D413="","",'Class-10 Data entry'!D413)</f>
        <v/>
      </c>
      <c r="E411" s="5" t="str">
        <f>IF('Class-10 Data entry'!E413="","",'Class-10 Data entry'!E413)</f>
        <v/>
      </c>
      <c r="F411" s="5" t="str">
        <f>IF('Class-10 Data entry'!F413:H413="","",ROUNDUP(AVERAGE('Class-10 Data entry'!F413:H413)*45%,0))</f>
        <v/>
      </c>
      <c r="G411" s="5" t="str">
        <f>IF('Class-10 Data entry'!J413="","",ROUNDUP('Class-10 Data entry'!K413*25%,0))</f>
        <v/>
      </c>
      <c r="H411" s="5" t="str">
        <f t="shared" si="18"/>
        <v/>
      </c>
      <c r="I411" s="5" t="str">
        <f t="shared" si="19"/>
        <v/>
      </c>
      <c r="J411" s="53" t="str">
        <f t="shared" si="20"/>
        <v/>
      </c>
      <c r="Z411" s="15">
        <f>IFERROR(IF($D$4="","",IF($D$4='Class-10 Report'!$H$6,ROUNDUP('Class-10 Data entry'!L413,0),IF($D$4='Class-10 Report'!$I$6,ROUNDUP('Class-10 Data entry'!M413,0),IF($D$4='Class-10 Report'!$J$6,ROUNDUP('Class-10 Data entry'!N413,0),IF($D$4='Class-10 Report'!$K$6,ROUNDUP('Class-10 Data entry'!O413,0),IF($D$4='Class-10 Report'!$M$6,ROUNDUP('Class-10 Data entry'!Q413,0),"")))))),"")</f>
        <v>0</v>
      </c>
      <c r="AA411" s="15">
        <f>IFERROR(IF($D$4="","",IF($D$4='Class-10 Report'!$H$6,ROUNDUP('Class-10 Data entry'!R413,0),IF($D$4='Class-10 Report'!$I$6,ROUNDUP('Class-10 Data entry'!S413,0),IF($D$4='Class-10 Report'!$J$6,ROUNDUP('Class-10 Data entry'!T413,0),IF($D$4='Class-10 Report'!$K$6,ROUNDUP('Class-10 Data entry'!U413,0),IF($D$4='Class-10 Report'!$M$6,ROUNDUP('Class-10 Data entry'!W413,0),"")))))),"")</f>
        <v>0</v>
      </c>
    </row>
    <row r="412" spans="1:27" ht="15.75">
      <c r="A412" s="5" t="str">
        <f>IF('Class-10 Data entry'!A414="","",IF('Class-10 Data entry'!A414=0,"",'Class-10 Data entry'!A414))</f>
        <v/>
      </c>
      <c r="B412" s="5" t="str">
        <f>IF('Class-10 Data entry'!B414="","",'Class-10 Data entry'!B414)</f>
        <v/>
      </c>
      <c r="C412" s="45" t="str">
        <f>IF('Class-10 Data entry'!C414="","",UPPER('Class-10 Data entry'!C414))</f>
        <v/>
      </c>
      <c r="D412" s="5" t="str">
        <f>IF('Class-10 Data entry'!D414="","",'Class-10 Data entry'!D414)</f>
        <v/>
      </c>
      <c r="E412" s="5" t="str">
        <f>IF('Class-10 Data entry'!E414="","",'Class-10 Data entry'!E414)</f>
        <v/>
      </c>
      <c r="F412" s="5" t="str">
        <f>IF('Class-10 Data entry'!F414:H414="","",ROUNDUP(AVERAGE('Class-10 Data entry'!F414:H414)*45%,0))</f>
        <v/>
      </c>
      <c r="G412" s="5" t="str">
        <f>IF('Class-10 Data entry'!J414="","",ROUNDUP('Class-10 Data entry'!K414*25%,0))</f>
        <v/>
      </c>
      <c r="H412" s="5" t="str">
        <f t="shared" si="18"/>
        <v/>
      </c>
      <c r="I412" s="5" t="str">
        <f t="shared" si="19"/>
        <v/>
      </c>
      <c r="J412" s="53" t="str">
        <f t="shared" si="20"/>
        <v/>
      </c>
      <c r="Z412" s="15">
        <f>IFERROR(IF($D$4="","",IF($D$4='Class-10 Report'!$H$6,ROUNDUP('Class-10 Data entry'!L414,0),IF($D$4='Class-10 Report'!$I$6,ROUNDUP('Class-10 Data entry'!M414,0),IF($D$4='Class-10 Report'!$J$6,ROUNDUP('Class-10 Data entry'!N414,0),IF($D$4='Class-10 Report'!$K$6,ROUNDUP('Class-10 Data entry'!O414,0),IF($D$4='Class-10 Report'!$M$6,ROUNDUP('Class-10 Data entry'!Q414,0),"")))))),"")</f>
        <v>0</v>
      </c>
      <c r="AA412" s="15">
        <f>IFERROR(IF($D$4="","",IF($D$4='Class-10 Report'!$H$6,ROUNDUP('Class-10 Data entry'!R414,0),IF($D$4='Class-10 Report'!$I$6,ROUNDUP('Class-10 Data entry'!S414,0),IF($D$4='Class-10 Report'!$J$6,ROUNDUP('Class-10 Data entry'!T414,0),IF($D$4='Class-10 Report'!$K$6,ROUNDUP('Class-10 Data entry'!U414,0),IF($D$4='Class-10 Report'!$M$6,ROUNDUP('Class-10 Data entry'!W414,0),"")))))),"")</f>
        <v>0</v>
      </c>
    </row>
    <row r="413" spans="1:27" ht="15.75">
      <c r="A413" s="5" t="str">
        <f>IF('Class-10 Data entry'!A415="","",IF('Class-10 Data entry'!A415=0,"",'Class-10 Data entry'!A415))</f>
        <v/>
      </c>
      <c r="B413" s="5" t="str">
        <f>IF('Class-10 Data entry'!B415="","",'Class-10 Data entry'!B415)</f>
        <v/>
      </c>
      <c r="C413" s="45" t="str">
        <f>IF('Class-10 Data entry'!C415="","",UPPER('Class-10 Data entry'!C415))</f>
        <v/>
      </c>
      <c r="D413" s="5" t="str">
        <f>IF('Class-10 Data entry'!D415="","",'Class-10 Data entry'!D415)</f>
        <v/>
      </c>
      <c r="E413" s="5" t="str">
        <f>IF('Class-10 Data entry'!E415="","",'Class-10 Data entry'!E415)</f>
        <v/>
      </c>
      <c r="F413" s="5" t="str">
        <f>IF('Class-10 Data entry'!F415:H415="","",ROUNDUP(AVERAGE('Class-10 Data entry'!F415:H415)*45%,0))</f>
        <v/>
      </c>
      <c r="G413" s="5" t="str">
        <f>IF('Class-10 Data entry'!J415="","",ROUNDUP('Class-10 Data entry'!K415*25%,0))</f>
        <v/>
      </c>
      <c r="H413" s="5" t="str">
        <f t="shared" si="18"/>
        <v/>
      </c>
      <c r="I413" s="5" t="str">
        <f t="shared" si="19"/>
        <v/>
      </c>
      <c r="J413" s="53" t="str">
        <f t="shared" si="20"/>
        <v/>
      </c>
      <c r="Z413" s="15">
        <f>IFERROR(IF($D$4="","",IF($D$4='Class-10 Report'!$H$6,ROUNDUP('Class-10 Data entry'!L415,0),IF($D$4='Class-10 Report'!$I$6,ROUNDUP('Class-10 Data entry'!M415,0),IF($D$4='Class-10 Report'!$J$6,ROUNDUP('Class-10 Data entry'!N415,0),IF($D$4='Class-10 Report'!$K$6,ROUNDUP('Class-10 Data entry'!O415,0),IF($D$4='Class-10 Report'!$M$6,ROUNDUP('Class-10 Data entry'!Q415,0),"")))))),"")</f>
        <v>0</v>
      </c>
      <c r="AA413" s="15">
        <f>IFERROR(IF($D$4="","",IF($D$4='Class-10 Report'!$H$6,ROUNDUP('Class-10 Data entry'!R415,0),IF($D$4='Class-10 Report'!$I$6,ROUNDUP('Class-10 Data entry'!S415,0),IF($D$4='Class-10 Report'!$J$6,ROUNDUP('Class-10 Data entry'!T415,0),IF($D$4='Class-10 Report'!$K$6,ROUNDUP('Class-10 Data entry'!U415,0),IF($D$4='Class-10 Report'!$M$6,ROUNDUP('Class-10 Data entry'!W415,0),"")))))),"")</f>
        <v>0</v>
      </c>
    </row>
    <row r="414" spans="1:27" ht="15.75">
      <c r="A414" s="5" t="str">
        <f>IF('Class-10 Data entry'!A416="","",IF('Class-10 Data entry'!A416=0,"",'Class-10 Data entry'!A416))</f>
        <v/>
      </c>
      <c r="B414" s="5" t="str">
        <f>IF('Class-10 Data entry'!B416="","",'Class-10 Data entry'!B416)</f>
        <v/>
      </c>
      <c r="C414" s="45" t="str">
        <f>IF('Class-10 Data entry'!C416="","",UPPER('Class-10 Data entry'!C416))</f>
        <v/>
      </c>
      <c r="D414" s="5" t="str">
        <f>IF('Class-10 Data entry'!D416="","",'Class-10 Data entry'!D416)</f>
        <v/>
      </c>
      <c r="E414" s="5" t="str">
        <f>IF('Class-10 Data entry'!E416="","",'Class-10 Data entry'!E416)</f>
        <v/>
      </c>
      <c r="F414" s="5" t="str">
        <f>IF('Class-10 Data entry'!F416:H416="","",ROUNDUP(AVERAGE('Class-10 Data entry'!F416:H416)*45%,0))</f>
        <v/>
      </c>
      <c r="G414" s="5" t="str">
        <f>IF('Class-10 Data entry'!J416="","",ROUNDUP('Class-10 Data entry'!K416*25%,0))</f>
        <v/>
      </c>
      <c r="H414" s="5" t="str">
        <f t="shared" si="18"/>
        <v/>
      </c>
      <c r="I414" s="5" t="str">
        <f t="shared" si="19"/>
        <v/>
      </c>
      <c r="J414" s="53" t="str">
        <f t="shared" si="20"/>
        <v/>
      </c>
      <c r="Z414" s="15">
        <f>IFERROR(IF($D$4="","",IF($D$4='Class-10 Report'!$H$6,ROUNDUP('Class-10 Data entry'!L416,0),IF($D$4='Class-10 Report'!$I$6,ROUNDUP('Class-10 Data entry'!M416,0),IF($D$4='Class-10 Report'!$J$6,ROUNDUP('Class-10 Data entry'!N416,0),IF($D$4='Class-10 Report'!$K$6,ROUNDUP('Class-10 Data entry'!O416,0),IF($D$4='Class-10 Report'!$M$6,ROUNDUP('Class-10 Data entry'!Q416,0),"")))))),"")</f>
        <v>0</v>
      </c>
      <c r="AA414" s="15">
        <f>IFERROR(IF($D$4="","",IF($D$4='Class-10 Report'!$H$6,ROUNDUP('Class-10 Data entry'!R416,0),IF($D$4='Class-10 Report'!$I$6,ROUNDUP('Class-10 Data entry'!S416,0),IF($D$4='Class-10 Report'!$J$6,ROUNDUP('Class-10 Data entry'!T416,0),IF($D$4='Class-10 Report'!$K$6,ROUNDUP('Class-10 Data entry'!U416,0),IF($D$4='Class-10 Report'!$M$6,ROUNDUP('Class-10 Data entry'!W416,0),"")))))),"")</f>
        <v>0</v>
      </c>
    </row>
    <row r="415" spans="1:27" ht="15.75">
      <c r="A415" s="5" t="str">
        <f>IF('Class-10 Data entry'!A417="","",IF('Class-10 Data entry'!A417=0,"",'Class-10 Data entry'!A417))</f>
        <v/>
      </c>
      <c r="B415" s="5" t="str">
        <f>IF('Class-10 Data entry'!B417="","",'Class-10 Data entry'!B417)</f>
        <v/>
      </c>
      <c r="C415" s="45" t="str">
        <f>IF('Class-10 Data entry'!C417="","",UPPER('Class-10 Data entry'!C417))</f>
        <v/>
      </c>
      <c r="D415" s="5" t="str">
        <f>IF('Class-10 Data entry'!D417="","",'Class-10 Data entry'!D417)</f>
        <v/>
      </c>
      <c r="E415" s="5" t="str">
        <f>IF('Class-10 Data entry'!E417="","",'Class-10 Data entry'!E417)</f>
        <v/>
      </c>
      <c r="F415" s="5" t="str">
        <f>IF('Class-10 Data entry'!F417:H417="","",ROUNDUP(AVERAGE('Class-10 Data entry'!F417:H417)*45%,0))</f>
        <v/>
      </c>
      <c r="G415" s="5" t="str">
        <f>IF('Class-10 Data entry'!J417="","",ROUNDUP('Class-10 Data entry'!K417*25%,0))</f>
        <v/>
      </c>
      <c r="H415" s="5" t="str">
        <f t="shared" si="18"/>
        <v/>
      </c>
      <c r="I415" s="5" t="str">
        <f t="shared" si="19"/>
        <v/>
      </c>
      <c r="J415" s="53" t="str">
        <f t="shared" si="20"/>
        <v/>
      </c>
      <c r="Z415" s="15">
        <f>IFERROR(IF($D$4="","",IF($D$4='Class-10 Report'!$H$6,ROUNDUP('Class-10 Data entry'!L417,0),IF($D$4='Class-10 Report'!$I$6,ROUNDUP('Class-10 Data entry'!M417,0),IF($D$4='Class-10 Report'!$J$6,ROUNDUP('Class-10 Data entry'!N417,0),IF($D$4='Class-10 Report'!$K$6,ROUNDUP('Class-10 Data entry'!O417,0),IF($D$4='Class-10 Report'!$M$6,ROUNDUP('Class-10 Data entry'!Q417,0),"")))))),"")</f>
        <v>0</v>
      </c>
      <c r="AA415" s="15">
        <f>IFERROR(IF($D$4="","",IF($D$4='Class-10 Report'!$H$6,ROUNDUP('Class-10 Data entry'!R417,0),IF($D$4='Class-10 Report'!$I$6,ROUNDUP('Class-10 Data entry'!S417,0),IF($D$4='Class-10 Report'!$J$6,ROUNDUP('Class-10 Data entry'!T417,0),IF($D$4='Class-10 Report'!$K$6,ROUNDUP('Class-10 Data entry'!U417,0),IF($D$4='Class-10 Report'!$M$6,ROUNDUP('Class-10 Data entry'!W417,0),"")))))),"")</f>
        <v>0</v>
      </c>
    </row>
    <row r="416" spans="1:27" ht="15.75">
      <c r="A416" s="5" t="str">
        <f>IF('Class-10 Data entry'!A418="","",IF('Class-10 Data entry'!A418=0,"",'Class-10 Data entry'!A418))</f>
        <v/>
      </c>
      <c r="B416" s="5" t="str">
        <f>IF('Class-10 Data entry'!B418="","",'Class-10 Data entry'!B418)</f>
        <v/>
      </c>
      <c r="C416" s="45" t="str">
        <f>IF('Class-10 Data entry'!C418="","",UPPER('Class-10 Data entry'!C418))</f>
        <v/>
      </c>
      <c r="D416" s="5" t="str">
        <f>IF('Class-10 Data entry'!D418="","",'Class-10 Data entry'!D418)</f>
        <v/>
      </c>
      <c r="E416" s="5" t="str">
        <f>IF('Class-10 Data entry'!E418="","",'Class-10 Data entry'!E418)</f>
        <v/>
      </c>
      <c r="F416" s="5" t="str">
        <f>IF('Class-10 Data entry'!F418:H418="","",ROUNDUP(AVERAGE('Class-10 Data entry'!F418:H418)*45%,0))</f>
        <v/>
      </c>
      <c r="G416" s="5" t="str">
        <f>IF('Class-10 Data entry'!J418="","",ROUNDUP('Class-10 Data entry'!K418*25%,0))</f>
        <v/>
      </c>
      <c r="H416" s="5" t="str">
        <f t="shared" si="18"/>
        <v/>
      </c>
      <c r="I416" s="5" t="str">
        <f t="shared" si="19"/>
        <v/>
      </c>
      <c r="J416" s="53" t="str">
        <f t="shared" si="20"/>
        <v/>
      </c>
      <c r="Z416" s="15">
        <f>IFERROR(IF($D$4="","",IF($D$4='Class-10 Report'!$H$6,ROUNDUP('Class-10 Data entry'!L418,0),IF($D$4='Class-10 Report'!$I$6,ROUNDUP('Class-10 Data entry'!M418,0),IF($D$4='Class-10 Report'!$J$6,ROUNDUP('Class-10 Data entry'!N418,0),IF($D$4='Class-10 Report'!$K$6,ROUNDUP('Class-10 Data entry'!O418,0),IF($D$4='Class-10 Report'!$M$6,ROUNDUP('Class-10 Data entry'!Q418,0),"")))))),"")</f>
        <v>0</v>
      </c>
      <c r="AA416" s="15">
        <f>IFERROR(IF($D$4="","",IF($D$4='Class-10 Report'!$H$6,ROUNDUP('Class-10 Data entry'!R418,0),IF($D$4='Class-10 Report'!$I$6,ROUNDUP('Class-10 Data entry'!S418,0),IF($D$4='Class-10 Report'!$J$6,ROUNDUP('Class-10 Data entry'!T418,0),IF($D$4='Class-10 Report'!$K$6,ROUNDUP('Class-10 Data entry'!U418,0),IF($D$4='Class-10 Report'!$M$6,ROUNDUP('Class-10 Data entry'!W418,0),"")))))),"")</f>
        <v>0</v>
      </c>
    </row>
    <row r="417" spans="1:27" ht="15.75">
      <c r="A417" s="5" t="str">
        <f>IF('Class-10 Data entry'!A419="","",IF('Class-10 Data entry'!A419=0,"",'Class-10 Data entry'!A419))</f>
        <v/>
      </c>
      <c r="B417" s="5" t="str">
        <f>IF('Class-10 Data entry'!B419="","",'Class-10 Data entry'!B419)</f>
        <v/>
      </c>
      <c r="C417" s="45" t="str">
        <f>IF('Class-10 Data entry'!C419="","",UPPER('Class-10 Data entry'!C419))</f>
        <v/>
      </c>
      <c r="D417" s="5" t="str">
        <f>IF('Class-10 Data entry'!D419="","",'Class-10 Data entry'!D419)</f>
        <v/>
      </c>
      <c r="E417" s="5" t="str">
        <f>IF('Class-10 Data entry'!E419="","",'Class-10 Data entry'!E419)</f>
        <v/>
      </c>
      <c r="F417" s="5" t="str">
        <f>IF('Class-10 Data entry'!F419:H419="","",ROUNDUP(AVERAGE('Class-10 Data entry'!F419:H419)*45%,0))</f>
        <v/>
      </c>
      <c r="G417" s="5" t="str">
        <f>IF('Class-10 Data entry'!J419="","",ROUNDUP('Class-10 Data entry'!K419*25%,0))</f>
        <v/>
      </c>
      <c r="H417" s="5" t="str">
        <f t="shared" si="18"/>
        <v/>
      </c>
      <c r="I417" s="5" t="str">
        <f t="shared" si="19"/>
        <v/>
      </c>
      <c r="J417" s="53" t="str">
        <f t="shared" si="20"/>
        <v/>
      </c>
      <c r="Z417" s="15">
        <f>IFERROR(IF($D$4="","",IF($D$4='Class-10 Report'!$H$6,ROUNDUP('Class-10 Data entry'!L419,0),IF($D$4='Class-10 Report'!$I$6,ROUNDUP('Class-10 Data entry'!M419,0),IF($D$4='Class-10 Report'!$J$6,ROUNDUP('Class-10 Data entry'!N419,0),IF($D$4='Class-10 Report'!$K$6,ROUNDUP('Class-10 Data entry'!O419,0),IF($D$4='Class-10 Report'!$M$6,ROUNDUP('Class-10 Data entry'!Q419,0),"")))))),"")</f>
        <v>0</v>
      </c>
      <c r="AA417" s="15">
        <f>IFERROR(IF($D$4="","",IF($D$4='Class-10 Report'!$H$6,ROUNDUP('Class-10 Data entry'!R419,0),IF($D$4='Class-10 Report'!$I$6,ROUNDUP('Class-10 Data entry'!S419,0),IF($D$4='Class-10 Report'!$J$6,ROUNDUP('Class-10 Data entry'!T419,0),IF($D$4='Class-10 Report'!$K$6,ROUNDUP('Class-10 Data entry'!U419,0),IF($D$4='Class-10 Report'!$M$6,ROUNDUP('Class-10 Data entry'!W419,0),"")))))),"")</f>
        <v>0</v>
      </c>
    </row>
    <row r="418" spans="1:27" ht="15.75">
      <c r="A418" s="5" t="str">
        <f>IF('Class-10 Data entry'!A420="","",IF('Class-10 Data entry'!A420=0,"",'Class-10 Data entry'!A420))</f>
        <v/>
      </c>
      <c r="B418" s="5" t="str">
        <f>IF('Class-10 Data entry'!B420="","",'Class-10 Data entry'!B420)</f>
        <v/>
      </c>
      <c r="C418" s="45" t="str">
        <f>IF('Class-10 Data entry'!C420="","",UPPER('Class-10 Data entry'!C420))</f>
        <v/>
      </c>
      <c r="D418" s="5" t="str">
        <f>IF('Class-10 Data entry'!D420="","",'Class-10 Data entry'!D420)</f>
        <v/>
      </c>
      <c r="E418" s="5" t="str">
        <f>IF('Class-10 Data entry'!E420="","",'Class-10 Data entry'!E420)</f>
        <v/>
      </c>
      <c r="F418" s="5" t="str">
        <f>IF('Class-10 Data entry'!F420:H420="","",ROUNDUP(AVERAGE('Class-10 Data entry'!F420:H420)*45%,0))</f>
        <v/>
      </c>
      <c r="G418" s="5" t="str">
        <f>IF('Class-10 Data entry'!J420="","",ROUNDUP('Class-10 Data entry'!K420*25%,0))</f>
        <v/>
      </c>
      <c r="H418" s="5" t="str">
        <f t="shared" si="18"/>
        <v/>
      </c>
      <c r="I418" s="5" t="str">
        <f t="shared" si="19"/>
        <v/>
      </c>
      <c r="J418" s="53" t="str">
        <f t="shared" si="20"/>
        <v/>
      </c>
      <c r="Z418" s="15">
        <f>IFERROR(IF($D$4="","",IF($D$4='Class-10 Report'!$H$6,ROUNDUP('Class-10 Data entry'!L420,0),IF($D$4='Class-10 Report'!$I$6,ROUNDUP('Class-10 Data entry'!M420,0),IF($D$4='Class-10 Report'!$J$6,ROUNDUP('Class-10 Data entry'!N420,0),IF($D$4='Class-10 Report'!$K$6,ROUNDUP('Class-10 Data entry'!O420,0),IF($D$4='Class-10 Report'!$M$6,ROUNDUP('Class-10 Data entry'!Q420,0),"")))))),"")</f>
        <v>0</v>
      </c>
      <c r="AA418" s="15">
        <f>IFERROR(IF($D$4="","",IF($D$4='Class-10 Report'!$H$6,ROUNDUP('Class-10 Data entry'!R420,0),IF($D$4='Class-10 Report'!$I$6,ROUNDUP('Class-10 Data entry'!S420,0),IF($D$4='Class-10 Report'!$J$6,ROUNDUP('Class-10 Data entry'!T420,0),IF($D$4='Class-10 Report'!$K$6,ROUNDUP('Class-10 Data entry'!U420,0),IF($D$4='Class-10 Report'!$M$6,ROUNDUP('Class-10 Data entry'!W420,0),"")))))),"")</f>
        <v>0</v>
      </c>
    </row>
    <row r="419" spans="1:27" ht="15.75">
      <c r="A419" s="5" t="str">
        <f>IF('Class-10 Data entry'!A421="","",IF('Class-10 Data entry'!A421=0,"",'Class-10 Data entry'!A421))</f>
        <v/>
      </c>
      <c r="B419" s="5" t="str">
        <f>IF('Class-10 Data entry'!B421="","",'Class-10 Data entry'!B421)</f>
        <v/>
      </c>
      <c r="C419" s="45" t="str">
        <f>IF('Class-10 Data entry'!C421="","",UPPER('Class-10 Data entry'!C421))</f>
        <v/>
      </c>
      <c r="D419" s="5" t="str">
        <f>IF('Class-10 Data entry'!D421="","",'Class-10 Data entry'!D421)</f>
        <v/>
      </c>
      <c r="E419" s="5" t="str">
        <f>IF('Class-10 Data entry'!E421="","",'Class-10 Data entry'!E421)</f>
        <v/>
      </c>
      <c r="F419" s="5" t="str">
        <f>IF('Class-10 Data entry'!F421:H421="","",ROUNDUP(AVERAGE('Class-10 Data entry'!F421:H421)*45%,0))</f>
        <v/>
      </c>
      <c r="G419" s="5" t="str">
        <f>IF('Class-10 Data entry'!J421="","",ROUNDUP('Class-10 Data entry'!K421*25%,0))</f>
        <v/>
      </c>
      <c r="H419" s="5" t="str">
        <f t="shared" si="18"/>
        <v/>
      </c>
      <c r="I419" s="5" t="str">
        <f t="shared" si="19"/>
        <v/>
      </c>
      <c r="J419" s="53" t="str">
        <f t="shared" si="20"/>
        <v/>
      </c>
      <c r="Z419" s="15">
        <f>IFERROR(IF($D$4="","",IF($D$4='Class-10 Report'!$H$6,ROUNDUP('Class-10 Data entry'!L421,0),IF($D$4='Class-10 Report'!$I$6,ROUNDUP('Class-10 Data entry'!M421,0),IF($D$4='Class-10 Report'!$J$6,ROUNDUP('Class-10 Data entry'!N421,0),IF($D$4='Class-10 Report'!$K$6,ROUNDUP('Class-10 Data entry'!O421,0),IF($D$4='Class-10 Report'!$M$6,ROUNDUP('Class-10 Data entry'!Q421,0),"")))))),"")</f>
        <v>0</v>
      </c>
      <c r="AA419" s="15">
        <f>IFERROR(IF($D$4="","",IF($D$4='Class-10 Report'!$H$6,ROUNDUP('Class-10 Data entry'!R421,0),IF($D$4='Class-10 Report'!$I$6,ROUNDUP('Class-10 Data entry'!S421,0),IF($D$4='Class-10 Report'!$J$6,ROUNDUP('Class-10 Data entry'!T421,0),IF($D$4='Class-10 Report'!$K$6,ROUNDUP('Class-10 Data entry'!U421,0),IF($D$4='Class-10 Report'!$M$6,ROUNDUP('Class-10 Data entry'!W421,0),"")))))),"")</f>
        <v>0</v>
      </c>
    </row>
    <row r="420" spans="1:27" ht="15.75">
      <c r="A420" s="5" t="str">
        <f>IF('Class-10 Data entry'!A422="","",IF('Class-10 Data entry'!A422=0,"",'Class-10 Data entry'!A422))</f>
        <v/>
      </c>
      <c r="B420" s="5" t="str">
        <f>IF('Class-10 Data entry'!B422="","",'Class-10 Data entry'!B422)</f>
        <v/>
      </c>
      <c r="C420" s="45" t="str">
        <f>IF('Class-10 Data entry'!C422="","",UPPER('Class-10 Data entry'!C422))</f>
        <v/>
      </c>
      <c r="D420" s="5" t="str">
        <f>IF('Class-10 Data entry'!D422="","",'Class-10 Data entry'!D422)</f>
        <v/>
      </c>
      <c r="E420" s="5" t="str">
        <f>IF('Class-10 Data entry'!E422="","",'Class-10 Data entry'!E422)</f>
        <v/>
      </c>
      <c r="F420" s="5" t="str">
        <f>IF('Class-10 Data entry'!F422:H422="","",ROUNDUP(AVERAGE('Class-10 Data entry'!F422:H422)*45%,0))</f>
        <v/>
      </c>
      <c r="G420" s="5" t="str">
        <f>IF('Class-10 Data entry'!J422="","",ROUNDUP('Class-10 Data entry'!K422*25%,0))</f>
        <v/>
      </c>
      <c r="H420" s="5" t="str">
        <f t="shared" si="18"/>
        <v/>
      </c>
      <c r="I420" s="5" t="str">
        <f t="shared" si="19"/>
        <v/>
      </c>
      <c r="J420" s="53" t="str">
        <f t="shared" si="20"/>
        <v/>
      </c>
      <c r="Z420" s="15">
        <f>IFERROR(IF($D$4="","",IF($D$4='Class-10 Report'!$H$6,ROUNDUP('Class-10 Data entry'!L422,0),IF($D$4='Class-10 Report'!$I$6,ROUNDUP('Class-10 Data entry'!M422,0),IF($D$4='Class-10 Report'!$J$6,ROUNDUP('Class-10 Data entry'!N422,0),IF($D$4='Class-10 Report'!$K$6,ROUNDUP('Class-10 Data entry'!O422,0),IF($D$4='Class-10 Report'!$M$6,ROUNDUP('Class-10 Data entry'!Q422,0),"")))))),"")</f>
        <v>0</v>
      </c>
      <c r="AA420" s="15">
        <f>IFERROR(IF($D$4="","",IF($D$4='Class-10 Report'!$H$6,ROUNDUP('Class-10 Data entry'!R422,0),IF($D$4='Class-10 Report'!$I$6,ROUNDUP('Class-10 Data entry'!S422,0),IF($D$4='Class-10 Report'!$J$6,ROUNDUP('Class-10 Data entry'!T422,0),IF($D$4='Class-10 Report'!$K$6,ROUNDUP('Class-10 Data entry'!U422,0),IF($D$4='Class-10 Report'!$M$6,ROUNDUP('Class-10 Data entry'!W422,0),"")))))),"")</f>
        <v>0</v>
      </c>
    </row>
    <row r="421" spans="1:27" ht="15.75">
      <c r="A421" s="5" t="str">
        <f>IF('Class-10 Data entry'!A423="","",IF('Class-10 Data entry'!A423=0,"",'Class-10 Data entry'!A423))</f>
        <v/>
      </c>
      <c r="B421" s="5" t="str">
        <f>IF('Class-10 Data entry'!B423="","",'Class-10 Data entry'!B423)</f>
        <v/>
      </c>
      <c r="C421" s="45" t="str">
        <f>IF('Class-10 Data entry'!C423="","",UPPER('Class-10 Data entry'!C423))</f>
        <v/>
      </c>
      <c r="D421" s="5" t="str">
        <f>IF('Class-10 Data entry'!D423="","",'Class-10 Data entry'!D423)</f>
        <v/>
      </c>
      <c r="E421" s="5" t="str">
        <f>IF('Class-10 Data entry'!E423="","",'Class-10 Data entry'!E423)</f>
        <v/>
      </c>
      <c r="F421" s="5" t="str">
        <f>IF('Class-10 Data entry'!F423:H423="","",ROUNDUP(AVERAGE('Class-10 Data entry'!F423:H423)*45%,0))</f>
        <v/>
      </c>
      <c r="G421" s="5" t="str">
        <f>IF('Class-10 Data entry'!J423="","",ROUNDUP('Class-10 Data entry'!K423*25%,0))</f>
        <v/>
      </c>
      <c r="H421" s="5" t="str">
        <f t="shared" si="18"/>
        <v/>
      </c>
      <c r="I421" s="5" t="str">
        <f t="shared" si="19"/>
        <v/>
      </c>
      <c r="J421" s="53" t="str">
        <f t="shared" si="20"/>
        <v/>
      </c>
      <c r="Z421" s="15">
        <f>IFERROR(IF($D$4="","",IF($D$4='Class-10 Report'!$H$6,ROUNDUP('Class-10 Data entry'!L423,0),IF($D$4='Class-10 Report'!$I$6,ROUNDUP('Class-10 Data entry'!M423,0),IF($D$4='Class-10 Report'!$J$6,ROUNDUP('Class-10 Data entry'!N423,0),IF($D$4='Class-10 Report'!$K$6,ROUNDUP('Class-10 Data entry'!O423,0),IF($D$4='Class-10 Report'!$M$6,ROUNDUP('Class-10 Data entry'!Q423,0),"")))))),"")</f>
        <v>0</v>
      </c>
      <c r="AA421" s="15">
        <f>IFERROR(IF($D$4="","",IF($D$4='Class-10 Report'!$H$6,ROUNDUP('Class-10 Data entry'!R423,0),IF($D$4='Class-10 Report'!$I$6,ROUNDUP('Class-10 Data entry'!S423,0),IF($D$4='Class-10 Report'!$J$6,ROUNDUP('Class-10 Data entry'!T423,0),IF($D$4='Class-10 Report'!$K$6,ROUNDUP('Class-10 Data entry'!U423,0),IF($D$4='Class-10 Report'!$M$6,ROUNDUP('Class-10 Data entry'!W423,0),"")))))),"")</f>
        <v>0</v>
      </c>
    </row>
    <row r="422" spans="1:27" ht="15.75">
      <c r="A422" s="5" t="str">
        <f>IF('Class-10 Data entry'!A424="","",IF('Class-10 Data entry'!A424=0,"",'Class-10 Data entry'!A424))</f>
        <v/>
      </c>
      <c r="B422" s="5" t="str">
        <f>IF('Class-10 Data entry'!B424="","",'Class-10 Data entry'!B424)</f>
        <v/>
      </c>
      <c r="C422" s="45" t="str">
        <f>IF('Class-10 Data entry'!C424="","",UPPER('Class-10 Data entry'!C424))</f>
        <v/>
      </c>
      <c r="D422" s="5" t="str">
        <f>IF('Class-10 Data entry'!D424="","",'Class-10 Data entry'!D424)</f>
        <v/>
      </c>
      <c r="E422" s="5" t="str">
        <f>IF('Class-10 Data entry'!E424="","",'Class-10 Data entry'!E424)</f>
        <v/>
      </c>
      <c r="F422" s="5" t="str">
        <f>IF('Class-10 Data entry'!F424:H424="","",ROUNDUP(AVERAGE('Class-10 Data entry'!F424:H424)*45%,0))</f>
        <v/>
      </c>
      <c r="G422" s="5" t="str">
        <f>IF('Class-10 Data entry'!J424="","",ROUNDUP('Class-10 Data entry'!K424*25%,0))</f>
        <v/>
      </c>
      <c r="H422" s="5" t="str">
        <f t="shared" si="18"/>
        <v/>
      </c>
      <c r="I422" s="5" t="str">
        <f t="shared" si="19"/>
        <v/>
      </c>
      <c r="J422" s="53" t="str">
        <f t="shared" si="20"/>
        <v/>
      </c>
      <c r="Z422" s="15">
        <f>IFERROR(IF($D$4="","",IF($D$4='Class-10 Report'!$H$6,ROUNDUP('Class-10 Data entry'!L424,0),IF($D$4='Class-10 Report'!$I$6,ROUNDUP('Class-10 Data entry'!M424,0),IF($D$4='Class-10 Report'!$J$6,ROUNDUP('Class-10 Data entry'!N424,0),IF($D$4='Class-10 Report'!$K$6,ROUNDUP('Class-10 Data entry'!O424,0),IF($D$4='Class-10 Report'!$M$6,ROUNDUP('Class-10 Data entry'!Q424,0),"")))))),"")</f>
        <v>0</v>
      </c>
      <c r="AA422" s="15">
        <f>IFERROR(IF($D$4="","",IF($D$4='Class-10 Report'!$H$6,ROUNDUP('Class-10 Data entry'!R424,0),IF($D$4='Class-10 Report'!$I$6,ROUNDUP('Class-10 Data entry'!S424,0),IF($D$4='Class-10 Report'!$J$6,ROUNDUP('Class-10 Data entry'!T424,0),IF($D$4='Class-10 Report'!$K$6,ROUNDUP('Class-10 Data entry'!U424,0),IF($D$4='Class-10 Report'!$M$6,ROUNDUP('Class-10 Data entry'!W424,0),"")))))),"")</f>
        <v>0</v>
      </c>
    </row>
    <row r="423" spans="1:27" ht="15.75">
      <c r="A423" s="5" t="str">
        <f>IF('Class-10 Data entry'!A425="","",IF('Class-10 Data entry'!A425=0,"",'Class-10 Data entry'!A425))</f>
        <v/>
      </c>
      <c r="B423" s="5" t="str">
        <f>IF('Class-10 Data entry'!B425="","",'Class-10 Data entry'!B425)</f>
        <v/>
      </c>
      <c r="C423" s="45" t="str">
        <f>IF('Class-10 Data entry'!C425="","",UPPER('Class-10 Data entry'!C425))</f>
        <v/>
      </c>
      <c r="D423" s="5" t="str">
        <f>IF('Class-10 Data entry'!D425="","",'Class-10 Data entry'!D425)</f>
        <v/>
      </c>
      <c r="E423" s="5" t="str">
        <f>IF('Class-10 Data entry'!E425="","",'Class-10 Data entry'!E425)</f>
        <v/>
      </c>
      <c r="F423" s="5" t="str">
        <f>IF('Class-10 Data entry'!F425:H425="","",ROUNDUP(AVERAGE('Class-10 Data entry'!F425:H425)*45%,0))</f>
        <v/>
      </c>
      <c r="G423" s="5" t="str">
        <f>IF('Class-10 Data entry'!J425="","",ROUNDUP('Class-10 Data entry'!K425*25%,0))</f>
        <v/>
      </c>
      <c r="H423" s="5" t="str">
        <f t="shared" si="18"/>
        <v/>
      </c>
      <c r="I423" s="5" t="str">
        <f t="shared" si="19"/>
        <v/>
      </c>
      <c r="J423" s="53" t="str">
        <f t="shared" si="20"/>
        <v/>
      </c>
      <c r="Z423" s="15">
        <f>IFERROR(IF($D$4="","",IF($D$4='Class-10 Report'!$H$6,ROUNDUP('Class-10 Data entry'!L425,0),IF($D$4='Class-10 Report'!$I$6,ROUNDUP('Class-10 Data entry'!M425,0),IF($D$4='Class-10 Report'!$J$6,ROUNDUP('Class-10 Data entry'!N425,0),IF($D$4='Class-10 Report'!$K$6,ROUNDUP('Class-10 Data entry'!O425,0),IF($D$4='Class-10 Report'!$M$6,ROUNDUP('Class-10 Data entry'!Q425,0),"")))))),"")</f>
        <v>0</v>
      </c>
      <c r="AA423" s="15">
        <f>IFERROR(IF($D$4="","",IF($D$4='Class-10 Report'!$H$6,ROUNDUP('Class-10 Data entry'!R425,0),IF($D$4='Class-10 Report'!$I$6,ROUNDUP('Class-10 Data entry'!S425,0),IF($D$4='Class-10 Report'!$J$6,ROUNDUP('Class-10 Data entry'!T425,0),IF($D$4='Class-10 Report'!$K$6,ROUNDUP('Class-10 Data entry'!U425,0),IF($D$4='Class-10 Report'!$M$6,ROUNDUP('Class-10 Data entry'!W425,0),"")))))),"")</f>
        <v>0</v>
      </c>
    </row>
    <row r="424" spans="1:27" ht="15.75">
      <c r="A424" s="5" t="str">
        <f>IF('Class-10 Data entry'!A426="","",IF('Class-10 Data entry'!A426=0,"",'Class-10 Data entry'!A426))</f>
        <v/>
      </c>
      <c r="B424" s="5" t="str">
        <f>IF('Class-10 Data entry'!B426="","",'Class-10 Data entry'!B426)</f>
        <v/>
      </c>
      <c r="C424" s="45" t="str">
        <f>IF('Class-10 Data entry'!C426="","",UPPER('Class-10 Data entry'!C426))</f>
        <v/>
      </c>
      <c r="D424" s="5" t="str">
        <f>IF('Class-10 Data entry'!D426="","",'Class-10 Data entry'!D426)</f>
        <v/>
      </c>
      <c r="E424" s="5" t="str">
        <f>IF('Class-10 Data entry'!E426="","",'Class-10 Data entry'!E426)</f>
        <v/>
      </c>
      <c r="F424" s="5" t="str">
        <f>IF('Class-10 Data entry'!F426:H426="","",ROUNDUP(AVERAGE('Class-10 Data entry'!F426:H426)*45%,0))</f>
        <v/>
      </c>
      <c r="G424" s="5" t="str">
        <f>IF('Class-10 Data entry'!J426="","",ROUNDUP('Class-10 Data entry'!K426*25%,0))</f>
        <v/>
      </c>
      <c r="H424" s="5" t="str">
        <f t="shared" si="18"/>
        <v/>
      </c>
      <c r="I424" s="5" t="str">
        <f t="shared" si="19"/>
        <v/>
      </c>
      <c r="J424" s="53" t="str">
        <f t="shared" si="20"/>
        <v/>
      </c>
      <c r="Z424" s="15">
        <f>IFERROR(IF($D$4="","",IF($D$4='Class-10 Report'!$H$6,ROUNDUP('Class-10 Data entry'!L426,0),IF($D$4='Class-10 Report'!$I$6,ROUNDUP('Class-10 Data entry'!M426,0),IF($D$4='Class-10 Report'!$J$6,ROUNDUP('Class-10 Data entry'!N426,0),IF($D$4='Class-10 Report'!$K$6,ROUNDUP('Class-10 Data entry'!O426,0),IF($D$4='Class-10 Report'!$M$6,ROUNDUP('Class-10 Data entry'!Q426,0),"")))))),"")</f>
        <v>0</v>
      </c>
      <c r="AA424" s="15">
        <f>IFERROR(IF($D$4="","",IF($D$4='Class-10 Report'!$H$6,ROUNDUP('Class-10 Data entry'!R426,0),IF($D$4='Class-10 Report'!$I$6,ROUNDUP('Class-10 Data entry'!S426,0),IF($D$4='Class-10 Report'!$J$6,ROUNDUP('Class-10 Data entry'!T426,0),IF($D$4='Class-10 Report'!$K$6,ROUNDUP('Class-10 Data entry'!U426,0),IF($D$4='Class-10 Report'!$M$6,ROUNDUP('Class-10 Data entry'!W426,0),"")))))),"")</f>
        <v>0</v>
      </c>
    </row>
    <row r="425" spans="1:27" ht="15.75">
      <c r="A425" s="5" t="str">
        <f>IF('Class-10 Data entry'!A427="","",IF('Class-10 Data entry'!A427=0,"",'Class-10 Data entry'!A427))</f>
        <v/>
      </c>
      <c r="B425" s="5" t="str">
        <f>IF('Class-10 Data entry'!B427="","",'Class-10 Data entry'!B427)</f>
        <v/>
      </c>
      <c r="C425" s="45" t="str">
        <f>IF('Class-10 Data entry'!C427="","",UPPER('Class-10 Data entry'!C427))</f>
        <v/>
      </c>
      <c r="D425" s="5" t="str">
        <f>IF('Class-10 Data entry'!D427="","",'Class-10 Data entry'!D427)</f>
        <v/>
      </c>
      <c r="E425" s="5" t="str">
        <f>IF('Class-10 Data entry'!E427="","",'Class-10 Data entry'!E427)</f>
        <v/>
      </c>
      <c r="F425" s="5" t="str">
        <f>IF('Class-10 Data entry'!F427:H427="","",ROUNDUP(AVERAGE('Class-10 Data entry'!F427:H427)*45%,0))</f>
        <v/>
      </c>
      <c r="G425" s="5" t="str">
        <f>IF('Class-10 Data entry'!J427="","",ROUNDUP('Class-10 Data entry'!K427*25%,0))</f>
        <v/>
      </c>
      <c r="H425" s="5" t="str">
        <f t="shared" si="18"/>
        <v/>
      </c>
      <c r="I425" s="5" t="str">
        <f t="shared" si="19"/>
        <v/>
      </c>
      <c r="J425" s="53" t="str">
        <f t="shared" si="20"/>
        <v/>
      </c>
      <c r="Z425" s="15">
        <f>IFERROR(IF($D$4="","",IF($D$4='Class-10 Report'!$H$6,ROUNDUP('Class-10 Data entry'!L427,0),IF($D$4='Class-10 Report'!$I$6,ROUNDUP('Class-10 Data entry'!M427,0),IF($D$4='Class-10 Report'!$J$6,ROUNDUP('Class-10 Data entry'!N427,0),IF($D$4='Class-10 Report'!$K$6,ROUNDUP('Class-10 Data entry'!O427,0),IF($D$4='Class-10 Report'!$M$6,ROUNDUP('Class-10 Data entry'!Q427,0),"")))))),"")</f>
        <v>0</v>
      </c>
      <c r="AA425" s="15">
        <f>IFERROR(IF($D$4="","",IF($D$4='Class-10 Report'!$H$6,ROUNDUP('Class-10 Data entry'!R427,0),IF($D$4='Class-10 Report'!$I$6,ROUNDUP('Class-10 Data entry'!S427,0),IF($D$4='Class-10 Report'!$J$6,ROUNDUP('Class-10 Data entry'!T427,0),IF($D$4='Class-10 Report'!$K$6,ROUNDUP('Class-10 Data entry'!U427,0),IF($D$4='Class-10 Report'!$M$6,ROUNDUP('Class-10 Data entry'!W427,0),"")))))),"")</f>
        <v>0</v>
      </c>
    </row>
    <row r="426" spans="1:27" ht="15.75">
      <c r="A426" s="5" t="str">
        <f>IF('Class-10 Data entry'!A428="","",IF('Class-10 Data entry'!A428=0,"",'Class-10 Data entry'!A428))</f>
        <v/>
      </c>
      <c r="B426" s="5" t="str">
        <f>IF('Class-10 Data entry'!B428="","",'Class-10 Data entry'!B428)</f>
        <v/>
      </c>
      <c r="C426" s="45" t="str">
        <f>IF('Class-10 Data entry'!C428="","",UPPER('Class-10 Data entry'!C428))</f>
        <v/>
      </c>
      <c r="D426" s="5" t="str">
        <f>IF('Class-10 Data entry'!D428="","",'Class-10 Data entry'!D428)</f>
        <v/>
      </c>
      <c r="E426" s="5" t="str">
        <f>IF('Class-10 Data entry'!E428="","",'Class-10 Data entry'!E428)</f>
        <v/>
      </c>
      <c r="F426" s="5" t="str">
        <f>IF('Class-10 Data entry'!F428:H428="","",ROUNDUP(AVERAGE('Class-10 Data entry'!F428:H428)*45%,0))</f>
        <v/>
      </c>
      <c r="G426" s="5" t="str">
        <f>IF('Class-10 Data entry'!J428="","",ROUNDUP('Class-10 Data entry'!K428*25%,0))</f>
        <v/>
      </c>
      <c r="H426" s="5" t="str">
        <f t="shared" si="18"/>
        <v/>
      </c>
      <c r="I426" s="5" t="str">
        <f t="shared" si="19"/>
        <v/>
      </c>
      <c r="J426" s="53" t="str">
        <f t="shared" si="20"/>
        <v/>
      </c>
      <c r="Z426" s="15">
        <f>IFERROR(IF($D$4="","",IF($D$4='Class-10 Report'!$H$6,ROUNDUP('Class-10 Data entry'!L428,0),IF($D$4='Class-10 Report'!$I$6,ROUNDUP('Class-10 Data entry'!M428,0),IF($D$4='Class-10 Report'!$J$6,ROUNDUP('Class-10 Data entry'!N428,0),IF($D$4='Class-10 Report'!$K$6,ROUNDUP('Class-10 Data entry'!O428,0),IF($D$4='Class-10 Report'!$M$6,ROUNDUP('Class-10 Data entry'!Q428,0),"")))))),"")</f>
        <v>0</v>
      </c>
      <c r="AA426" s="15">
        <f>IFERROR(IF($D$4="","",IF($D$4='Class-10 Report'!$H$6,ROUNDUP('Class-10 Data entry'!R428,0),IF($D$4='Class-10 Report'!$I$6,ROUNDUP('Class-10 Data entry'!S428,0),IF($D$4='Class-10 Report'!$J$6,ROUNDUP('Class-10 Data entry'!T428,0),IF($D$4='Class-10 Report'!$K$6,ROUNDUP('Class-10 Data entry'!U428,0),IF($D$4='Class-10 Report'!$M$6,ROUNDUP('Class-10 Data entry'!W428,0),"")))))),"")</f>
        <v>0</v>
      </c>
    </row>
    <row r="427" spans="1:27" ht="15.75">
      <c r="A427" s="5" t="str">
        <f>IF('Class-10 Data entry'!A429="","",IF('Class-10 Data entry'!A429=0,"",'Class-10 Data entry'!A429))</f>
        <v/>
      </c>
      <c r="B427" s="5" t="str">
        <f>IF('Class-10 Data entry'!B429="","",'Class-10 Data entry'!B429)</f>
        <v/>
      </c>
      <c r="C427" s="45" t="str">
        <f>IF('Class-10 Data entry'!C429="","",UPPER('Class-10 Data entry'!C429))</f>
        <v/>
      </c>
      <c r="D427" s="5" t="str">
        <f>IF('Class-10 Data entry'!D429="","",'Class-10 Data entry'!D429)</f>
        <v/>
      </c>
      <c r="E427" s="5" t="str">
        <f>IF('Class-10 Data entry'!E429="","",'Class-10 Data entry'!E429)</f>
        <v/>
      </c>
      <c r="F427" s="5" t="str">
        <f>IF('Class-10 Data entry'!F429:H429="","",ROUNDUP(AVERAGE('Class-10 Data entry'!F429:H429)*45%,0))</f>
        <v/>
      </c>
      <c r="G427" s="5" t="str">
        <f>IF('Class-10 Data entry'!J429="","",ROUNDUP('Class-10 Data entry'!K429*25%,0))</f>
        <v/>
      </c>
      <c r="H427" s="5" t="str">
        <f t="shared" si="18"/>
        <v/>
      </c>
      <c r="I427" s="5" t="str">
        <f t="shared" si="19"/>
        <v/>
      </c>
      <c r="J427" s="53" t="str">
        <f t="shared" si="20"/>
        <v/>
      </c>
      <c r="Z427" s="15">
        <f>IFERROR(IF($D$4="","",IF($D$4='Class-10 Report'!$H$6,ROUNDUP('Class-10 Data entry'!L429,0),IF($D$4='Class-10 Report'!$I$6,ROUNDUP('Class-10 Data entry'!M429,0),IF($D$4='Class-10 Report'!$J$6,ROUNDUP('Class-10 Data entry'!N429,0),IF($D$4='Class-10 Report'!$K$6,ROUNDUP('Class-10 Data entry'!O429,0),IF($D$4='Class-10 Report'!$M$6,ROUNDUP('Class-10 Data entry'!Q429,0),"")))))),"")</f>
        <v>0</v>
      </c>
      <c r="AA427" s="15">
        <f>IFERROR(IF($D$4="","",IF($D$4='Class-10 Report'!$H$6,ROUNDUP('Class-10 Data entry'!R429,0),IF($D$4='Class-10 Report'!$I$6,ROUNDUP('Class-10 Data entry'!S429,0),IF($D$4='Class-10 Report'!$J$6,ROUNDUP('Class-10 Data entry'!T429,0),IF($D$4='Class-10 Report'!$K$6,ROUNDUP('Class-10 Data entry'!U429,0),IF($D$4='Class-10 Report'!$M$6,ROUNDUP('Class-10 Data entry'!W429,0),"")))))),"")</f>
        <v>0</v>
      </c>
    </row>
    <row r="428" spans="1:27" ht="15.75">
      <c r="A428" s="5" t="str">
        <f>IF('Class-10 Data entry'!A430="","",IF('Class-10 Data entry'!A430=0,"",'Class-10 Data entry'!A430))</f>
        <v/>
      </c>
      <c r="B428" s="5" t="str">
        <f>IF('Class-10 Data entry'!B430="","",'Class-10 Data entry'!B430)</f>
        <v/>
      </c>
      <c r="C428" s="45" t="str">
        <f>IF('Class-10 Data entry'!C430="","",UPPER('Class-10 Data entry'!C430))</f>
        <v/>
      </c>
      <c r="D428" s="5" t="str">
        <f>IF('Class-10 Data entry'!D430="","",'Class-10 Data entry'!D430)</f>
        <v/>
      </c>
      <c r="E428" s="5" t="str">
        <f>IF('Class-10 Data entry'!E430="","",'Class-10 Data entry'!E430)</f>
        <v/>
      </c>
      <c r="F428" s="5" t="str">
        <f>IF('Class-10 Data entry'!F430:H430="","",ROUNDUP(AVERAGE('Class-10 Data entry'!F430:H430)*45%,0))</f>
        <v/>
      </c>
      <c r="G428" s="5" t="str">
        <f>IF('Class-10 Data entry'!J430="","",ROUNDUP('Class-10 Data entry'!K430*25%,0))</f>
        <v/>
      </c>
      <c r="H428" s="5" t="str">
        <f t="shared" si="18"/>
        <v/>
      </c>
      <c r="I428" s="5" t="str">
        <f t="shared" si="19"/>
        <v/>
      </c>
      <c r="J428" s="53" t="str">
        <f t="shared" si="20"/>
        <v/>
      </c>
      <c r="Z428" s="15">
        <f>IFERROR(IF($D$4="","",IF($D$4='Class-10 Report'!$H$6,ROUNDUP('Class-10 Data entry'!L430,0),IF($D$4='Class-10 Report'!$I$6,ROUNDUP('Class-10 Data entry'!M430,0),IF($D$4='Class-10 Report'!$J$6,ROUNDUP('Class-10 Data entry'!N430,0),IF($D$4='Class-10 Report'!$K$6,ROUNDUP('Class-10 Data entry'!O430,0),IF($D$4='Class-10 Report'!$M$6,ROUNDUP('Class-10 Data entry'!Q430,0),"")))))),"")</f>
        <v>0</v>
      </c>
      <c r="AA428" s="15">
        <f>IFERROR(IF($D$4="","",IF($D$4='Class-10 Report'!$H$6,ROUNDUP('Class-10 Data entry'!R430,0),IF($D$4='Class-10 Report'!$I$6,ROUNDUP('Class-10 Data entry'!S430,0),IF($D$4='Class-10 Report'!$J$6,ROUNDUP('Class-10 Data entry'!T430,0),IF($D$4='Class-10 Report'!$K$6,ROUNDUP('Class-10 Data entry'!U430,0),IF($D$4='Class-10 Report'!$M$6,ROUNDUP('Class-10 Data entry'!W430,0),"")))))),"")</f>
        <v>0</v>
      </c>
    </row>
    <row r="429" spans="1:27" ht="15.75">
      <c r="A429" s="5" t="str">
        <f>IF('Class-10 Data entry'!A431="","",IF('Class-10 Data entry'!A431=0,"",'Class-10 Data entry'!A431))</f>
        <v/>
      </c>
      <c r="B429" s="5" t="str">
        <f>IF('Class-10 Data entry'!B431="","",'Class-10 Data entry'!B431)</f>
        <v/>
      </c>
      <c r="C429" s="45" t="str">
        <f>IF('Class-10 Data entry'!C431="","",UPPER('Class-10 Data entry'!C431))</f>
        <v/>
      </c>
      <c r="D429" s="5" t="str">
        <f>IF('Class-10 Data entry'!D431="","",'Class-10 Data entry'!D431)</f>
        <v/>
      </c>
      <c r="E429" s="5" t="str">
        <f>IF('Class-10 Data entry'!E431="","",'Class-10 Data entry'!E431)</f>
        <v/>
      </c>
      <c r="F429" s="5" t="str">
        <f>IF('Class-10 Data entry'!F431:H431="","",ROUNDUP(AVERAGE('Class-10 Data entry'!F431:H431)*45%,0))</f>
        <v/>
      </c>
      <c r="G429" s="5" t="str">
        <f>IF('Class-10 Data entry'!J431="","",ROUNDUP('Class-10 Data entry'!K431*25%,0))</f>
        <v/>
      </c>
      <c r="H429" s="5" t="str">
        <f t="shared" si="18"/>
        <v/>
      </c>
      <c r="I429" s="5" t="str">
        <f t="shared" si="19"/>
        <v/>
      </c>
      <c r="J429" s="53" t="str">
        <f t="shared" si="20"/>
        <v/>
      </c>
      <c r="Z429" s="15">
        <f>IFERROR(IF($D$4="","",IF($D$4='Class-10 Report'!$H$6,ROUNDUP('Class-10 Data entry'!L431,0),IF($D$4='Class-10 Report'!$I$6,ROUNDUP('Class-10 Data entry'!M431,0),IF($D$4='Class-10 Report'!$J$6,ROUNDUP('Class-10 Data entry'!N431,0),IF($D$4='Class-10 Report'!$K$6,ROUNDUP('Class-10 Data entry'!O431,0),IF($D$4='Class-10 Report'!$M$6,ROUNDUP('Class-10 Data entry'!Q431,0),"")))))),"")</f>
        <v>0</v>
      </c>
      <c r="AA429" s="15">
        <f>IFERROR(IF($D$4="","",IF($D$4='Class-10 Report'!$H$6,ROUNDUP('Class-10 Data entry'!R431,0),IF($D$4='Class-10 Report'!$I$6,ROUNDUP('Class-10 Data entry'!S431,0),IF($D$4='Class-10 Report'!$J$6,ROUNDUP('Class-10 Data entry'!T431,0),IF($D$4='Class-10 Report'!$K$6,ROUNDUP('Class-10 Data entry'!U431,0),IF($D$4='Class-10 Report'!$M$6,ROUNDUP('Class-10 Data entry'!W431,0),"")))))),"")</f>
        <v>0</v>
      </c>
    </row>
    <row r="430" spans="1:27" ht="15.75">
      <c r="A430" s="5" t="str">
        <f>IF('Class-10 Data entry'!A432="","",IF('Class-10 Data entry'!A432=0,"",'Class-10 Data entry'!A432))</f>
        <v/>
      </c>
      <c r="B430" s="5" t="str">
        <f>IF('Class-10 Data entry'!B432="","",'Class-10 Data entry'!B432)</f>
        <v/>
      </c>
      <c r="C430" s="45" t="str">
        <f>IF('Class-10 Data entry'!C432="","",UPPER('Class-10 Data entry'!C432))</f>
        <v/>
      </c>
      <c r="D430" s="5" t="str">
        <f>IF('Class-10 Data entry'!D432="","",'Class-10 Data entry'!D432)</f>
        <v/>
      </c>
      <c r="E430" s="5" t="str">
        <f>IF('Class-10 Data entry'!E432="","",'Class-10 Data entry'!E432)</f>
        <v/>
      </c>
      <c r="F430" s="5" t="str">
        <f>IF('Class-10 Data entry'!F432:H432="","",ROUNDUP(AVERAGE('Class-10 Data entry'!F432:H432)*45%,0))</f>
        <v/>
      </c>
      <c r="G430" s="5" t="str">
        <f>IF('Class-10 Data entry'!J432="","",ROUNDUP('Class-10 Data entry'!K432*25%,0))</f>
        <v/>
      </c>
      <c r="H430" s="5" t="str">
        <f t="shared" si="18"/>
        <v/>
      </c>
      <c r="I430" s="5" t="str">
        <f t="shared" si="19"/>
        <v/>
      </c>
      <c r="J430" s="53" t="str">
        <f t="shared" si="20"/>
        <v/>
      </c>
      <c r="Z430" s="15">
        <f>IFERROR(IF($D$4="","",IF($D$4='Class-10 Report'!$H$6,ROUNDUP('Class-10 Data entry'!L432,0),IF($D$4='Class-10 Report'!$I$6,ROUNDUP('Class-10 Data entry'!M432,0),IF($D$4='Class-10 Report'!$J$6,ROUNDUP('Class-10 Data entry'!N432,0),IF($D$4='Class-10 Report'!$K$6,ROUNDUP('Class-10 Data entry'!O432,0),IF($D$4='Class-10 Report'!$M$6,ROUNDUP('Class-10 Data entry'!Q432,0),"")))))),"")</f>
        <v>0</v>
      </c>
      <c r="AA430" s="15">
        <f>IFERROR(IF($D$4="","",IF($D$4='Class-10 Report'!$H$6,ROUNDUP('Class-10 Data entry'!R432,0),IF($D$4='Class-10 Report'!$I$6,ROUNDUP('Class-10 Data entry'!S432,0),IF($D$4='Class-10 Report'!$J$6,ROUNDUP('Class-10 Data entry'!T432,0),IF($D$4='Class-10 Report'!$K$6,ROUNDUP('Class-10 Data entry'!U432,0),IF($D$4='Class-10 Report'!$M$6,ROUNDUP('Class-10 Data entry'!W432,0),"")))))),"")</f>
        <v>0</v>
      </c>
    </row>
    <row r="431" spans="1:27" ht="15.75">
      <c r="A431" s="5" t="str">
        <f>IF('Class-10 Data entry'!A433="","",IF('Class-10 Data entry'!A433=0,"",'Class-10 Data entry'!A433))</f>
        <v/>
      </c>
      <c r="B431" s="5" t="str">
        <f>IF('Class-10 Data entry'!B433="","",'Class-10 Data entry'!B433)</f>
        <v/>
      </c>
      <c r="C431" s="45" t="str">
        <f>IF('Class-10 Data entry'!C433="","",UPPER('Class-10 Data entry'!C433))</f>
        <v/>
      </c>
      <c r="D431" s="5" t="str">
        <f>IF('Class-10 Data entry'!D433="","",'Class-10 Data entry'!D433)</f>
        <v/>
      </c>
      <c r="E431" s="5" t="str">
        <f>IF('Class-10 Data entry'!E433="","",'Class-10 Data entry'!E433)</f>
        <v/>
      </c>
      <c r="F431" s="5" t="str">
        <f>IF('Class-10 Data entry'!F433:H433="","",ROUNDUP(AVERAGE('Class-10 Data entry'!F433:H433)*45%,0))</f>
        <v/>
      </c>
      <c r="G431" s="5" t="str">
        <f>IF('Class-10 Data entry'!J433="","",ROUNDUP('Class-10 Data entry'!K433*25%,0))</f>
        <v/>
      </c>
      <c r="H431" s="5" t="str">
        <f t="shared" si="18"/>
        <v/>
      </c>
      <c r="I431" s="5" t="str">
        <f t="shared" si="19"/>
        <v/>
      </c>
      <c r="J431" s="53" t="str">
        <f t="shared" si="20"/>
        <v/>
      </c>
      <c r="Z431" s="15">
        <f>IFERROR(IF($D$4="","",IF($D$4='Class-10 Report'!$H$6,ROUNDUP('Class-10 Data entry'!L433,0),IF($D$4='Class-10 Report'!$I$6,ROUNDUP('Class-10 Data entry'!M433,0),IF($D$4='Class-10 Report'!$J$6,ROUNDUP('Class-10 Data entry'!N433,0),IF($D$4='Class-10 Report'!$K$6,ROUNDUP('Class-10 Data entry'!O433,0),IF($D$4='Class-10 Report'!$M$6,ROUNDUP('Class-10 Data entry'!Q433,0),"")))))),"")</f>
        <v>0</v>
      </c>
      <c r="AA431" s="15">
        <f>IFERROR(IF($D$4="","",IF($D$4='Class-10 Report'!$H$6,ROUNDUP('Class-10 Data entry'!R433,0),IF($D$4='Class-10 Report'!$I$6,ROUNDUP('Class-10 Data entry'!S433,0),IF($D$4='Class-10 Report'!$J$6,ROUNDUP('Class-10 Data entry'!T433,0),IF($D$4='Class-10 Report'!$K$6,ROUNDUP('Class-10 Data entry'!U433,0),IF($D$4='Class-10 Report'!$M$6,ROUNDUP('Class-10 Data entry'!W433,0),"")))))),"")</f>
        <v>0</v>
      </c>
    </row>
    <row r="432" spans="1:27" ht="15.75">
      <c r="A432" s="5" t="str">
        <f>IF('Class-10 Data entry'!A434="","",IF('Class-10 Data entry'!A434=0,"",'Class-10 Data entry'!A434))</f>
        <v/>
      </c>
      <c r="B432" s="5" t="str">
        <f>IF('Class-10 Data entry'!B434="","",'Class-10 Data entry'!B434)</f>
        <v/>
      </c>
      <c r="C432" s="45" t="str">
        <f>IF('Class-10 Data entry'!C434="","",UPPER('Class-10 Data entry'!C434))</f>
        <v/>
      </c>
      <c r="D432" s="5" t="str">
        <f>IF('Class-10 Data entry'!D434="","",'Class-10 Data entry'!D434)</f>
        <v/>
      </c>
      <c r="E432" s="5" t="str">
        <f>IF('Class-10 Data entry'!E434="","",'Class-10 Data entry'!E434)</f>
        <v/>
      </c>
      <c r="F432" s="5" t="str">
        <f>IF('Class-10 Data entry'!F434:H434="","",ROUNDUP(AVERAGE('Class-10 Data entry'!F434:H434)*45%,0))</f>
        <v/>
      </c>
      <c r="G432" s="5" t="str">
        <f>IF('Class-10 Data entry'!J434="","",ROUNDUP('Class-10 Data entry'!K434*25%,0))</f>
        <v/>
      </c>
      <c r="H432" s="5" t="str">
        <f t="shared" si="18"/>
        <v/>
      </c>
      <c r="I432" s="5" t="str">
        <f t="shared" si="19"/>
        <v/>
      </c>
      <c r="J432" s="53" t="str">
        <f t="shared" si="20"/>
        <v/>
      </c>
      <c r="Z432" s="15">
        <f>IFERROR(IF($D$4="","",IF($D$4='Class-10 Report'!$H$6,ROUNDUP('Class-10 Data entry'!L434,0),IF($D$4='Class-10 Report'!$I$6,ROUNDUP('Class-10 Data entry'!M434,0),IF($D$4='Class-10 Report'!$J$6,ROUNDUP('Class-10 Data entry'!N434,0),IF($D$4='Class-10 Report'!$K$6,ROUNDUP('Class-10 Data entry'!O434,0),IF($D$4='Class-10 Report'!$M$6,ROUNDUP('Class-10 Data entry'!Q434,0),"")))))),"")</f>
        <v>0</v>
      </c>
      <c r="AA432" s="15">
        <f>IFERROR(IF($D$4="","",IF($D$4='Class-10 Report'!$H$6,ROUNDUP('Class-10 Data entry'!R434,0),IF($D$4='Class-10 Report'!$I$6,ROUNDUP('Class-10 Data entry'!S434,0),IF($D$4='Class-10 Report'!$J$6,ROUNDUP('Class-10 Data entry'!T434,0),IF($D$4='Class-10 Report'!$K$6,ROUNDUP('Class-10 Data entry'!U434,0),IF($D$4='Class-10 Report'!$M$6,ROUNDUP('Class-10 Data entry'!W434,0),"")))))),"")</f>
        <v>0</v>
      </c>
    </row>
    <row r="433" spans="1:27" ht="15.75">
      <c r="A433" s="5" t="str">
        <f>IF('Class-10 Data entry'!A435="","",IF('Class-10 Data entry'!A435=0,"",'Class-10 Data entry'!A435))</f>
        <v/>
      </c>
      <c r="B433" s="5" t="str">
        <f>IF('Class-10 Data entry'!B435="","",'Class-10 Data entry'!B435)</f>
        <v/>
      </c>
      <c r="C433" s="45" t="str">
        <f>IF('Class-10 Data entry'!C435="","",UPPER('Class-10 Data entry'!C435))</f>
        <v/>
      </c>
      <c r="D433" s="5" t="str">
        <f>IF('Class-10 Data entry'!D435="","",'Class-10 Data entry'!D435)</f>
        <v/>
      </c>
      <c r="E433" s="5" t="str">
        <f>IF('Class-10 Data entry'!E435="","",'Class-10 Data entry'!E435)</f>
        <v/>
      </c>
      <c r="F433" s="5" t="str">
        <f>IF('Class-10 Data entry'!F435:H435="","",ROUNDUP(AVERAGE('Class-10 Data entry'!F435:H435)*45%,0))</f>
        <v/>
      </c>
      <c r="G433" s="5" t="str">
        <f>IF('Class-10 Data entry'!J435="","",ROUNDUP('Class-10 Data entry'!K435*25%,0))</f>
        <v/>
      </c>
      <c r="H433" s="5" t="str">
        <f t="shared" si="18"/>
        <v/>
      </c>
      <c r="I433" s="5" t="str">
        <f t="shared" si="19"/>
        <v/>
      </c>
      <c r="J433" s="53" t="str">
        <f t="shared" si="20"/>
        <v/>
      </c>
      <c r="Z433" s="15">
        <f>IFERROR(IF($D$4="","",IF($D$4='Class-10 Report'!$H$6,ROUNDUP('Class-10 Data entry'!L435,0),IF($D$4='Class-10 Report'!$I$6,ROUNDUP('Class-10 Data entry'!M435,0),IF($D$4='Class-10 Report'!$J$6,ROUNDUP('Class-10 Data entry'!N435,0),IF($D$4='Class-10 Report'!$K$6,ROUNDUP('Class-10 Data entry'!O435,0),IF($D$4='Class-10 Report'!$M$6,ROUNDUP('Class-10 Data entry'!Q435,0),"")))))),"")</f>
        <v>0</v>
      </c>
      <c r="AA433" s="15">
        <f>IFERROR(IF($D$4="","",IF($D$4='Class-10 Report'!$H$6,ROUNDUP('Class-10 Data entry'!R435,0),IF($D$4='Class-10 Report'!$I$6,ROUNDUP('Class-10 Data entry'!S435,0),IF($D$4='Class-10 Report'!$J$6,ROUNDUP('Class-10 Data entry'!T435,0),IF($D$4='Class-10 Report'!$K$6,ROUNDUP('Class-10 Data entry'!U435,0),IF($D$4='Class-10 Report'!$M$6,ROUNDUP('Class-10 Data entry'!W435,0),"")))))),"")</f>
        <v>0</v>
      </c>
    </row>
    <row r="434" spans="1:27" ht="15.75">
      <c r="A434" s="5" t="str">
        <f>IF('Class-10 Data entry'!A436="","",IF('Class-10 Data entry'!A436=0,"",'Class-10 Data entry'!A436))</f>
        <v/>
      </c>
      <c r="B434" s="5" t="str">
        <f>IF('Class-10 Data entry'!B436="","",'Class-10 Data entry'!B436)</f>
        <v/>
      </c>
      <c r="C434" s="45" t="str">
        <f>IF('Class-10 Data entry'!C436="","",UPPER('Class-10 Data entry'!C436))</f>
        <v/>
      </c>
      <c r="D434" s="5" t="str">
        <f>IF('Class-10 Data entry'!D436="","",'Class-10 Data entry'!D436)</f>
        <v/>
      </c>
      <c r="E434" s="5" t="str">
        <f>IF('Class-10 Data entry'!E436="","",'Class-10 Data entry'!E436)</f>
        <v/>
      </c>
      <c r="F434" s="5" t="str">
        <f>IF('Class-10 Data entry'!F436:H436="","",ROUNDUP(AVERAGE('Class-10 Data entry'!F436:H436)*45%,0))</f>
        <v/>
      </c>
      <c r="G434" s="5" t="str">
        <f>IF('Class-10 Data entry'!J436="","",ROUNDUP('Class-10 Data entry'!K436*25%,0))</f>
        <v/>
      </c>
      <c r="H434" s="5" t="str">
        <f t="shared" si="18"/>
        <v/>
      </c>
      <c r="I434" s="5" t="str">
        <f t="shared" si="19"/>
        <v/>
      </c>
      <c r="J434" s="53" t="str">
        <f t="shared" si="20"/>
        <v/>
      </c>
      <c r="Z434" s="15">
        <f>IFERROR(IF($D$4="","",IF($D$4='Class-10 Report'!$H$6,ROUNDUP('Class-10 Data entry'!L436,0),IF($D$4='Class-10 Report'!$I$6,ROUNDUP('Class-10 Data entry'!M436,0),IF($D$4='Class-10 Report'!$J$6,ROUNDUP('Class-10 Data entry'!N436,0),IF($D$4='Class-10 Report'!$K$6,ROUNDUP('Class-10 Data entry'!O436,0),IF($D$4='Class-10 Report'!$M$6,ROUNDUP('Class-10 Data entry'!Q436,0),"")))))),"")</f>
        <v>0</v>
      </c>
      <c r="AA434" s="15">
        <f>IFERROR(IF($D$4="","",IF($D$4='Class-10 Report'!$H$6,ROUNDUP('Class-10 Data entry'!R436,0),IF($D$4='Class-10 Report'!$I$6,ROUNDUP('Class-10 Data entry'!S436,0),IF($D$4='Class-10 Report'!$J$6,ROUNDUP('Class-10 Data entry'!T436,0),IF($D$4='Class-10 Report'!$K$6,ROUNDUP('Class-10 Data entry'!U436,0),IF($D$4='Class-10 Report'!$M$6,ROUNDUP('Class-10 Data entry'!W436,0),"")))))),"")</f>
        <v>0</v>
      </c>
    </row>
    <row r="435" spans="1:27" ht="15.75">
      <c r="A435" s="5" t="str">
        <f>IF('Class-10 Data entry'!A437="","",IF('Class-10 Data entry'!A437=0,"",'Class-10 Data entry'!A437))</f>
        <v/>
      </c>
      <c r="B435" s="5" t="str">
        <f>IF('Class-10 Data entry'!B437="","",'Class-10 Data entry'!B437)</f>
        <v/>
      </c>
      <c r="C435" s="45" t="str">
        <f>IF('Class-10 Data entry'!C437="","",UPPER('Class-10 Data entry'!C437))</f>
        <v/>
      </c>
      <c r="D435" s="5" t="str">
        <f>IF('Class-10 Data entry'!D437="","",'Class-10 Data entry'!D437)</f>
        <v/>
      </c>
      <c r="E435" s="5" t="str">
        <f>IF('Class-10 Data entry'!E437="","",'Class-10 Data entry'!E437)</f>
        <v/>
      </c>
      <c r="F435" s="5" t="str">
        <f>IF('Class-10 Data entry'!F437:H437="","",ROUNDUP(AVERAGE('Class-10 Data entry'!F437:H437)*45%,0))</f>
        <v/>
      </c>
      <c r="G435" s="5" t="str">
        <f>IF('Class-10 Data entry'!J437="","",ROUNDUP('Class-10 Data entry'!K437*25%,0))</f>
        <v/>
      </c>
      <c r="H435" s="5" t="str">
        <f t="shared" si="18"/>
        <v/>
      </c>
      <c r="I435" s="5" t="str">
        <f t="shared" si="19"/>
        <v/>
      </c>
      <c r="J435" s="53" t="str">
        <f t="shared" si="20"/>
        <v/>
      </c>
      <c r="Z435" s="15">
        <f>IFERROR(IF($D$4="","",IF($D$4='Class-10 Report'!$H$6,ROUNDUP('Class-10 Data entry'!L437,0),IF($D$4='Class-10 Report'!$I$6,ROUNDUP('Class-10 Data entry'!M437,0),IF($D$4='Class-10 Report'!$J$6,ROUNDUP('Class-10 Data entry'!N437,0),IF($D$4='Class-10 Report'!$K$6,ROUNDUP('Class-10 Data entry'!O437,0),IF($D$4='Class-10 Report'!$M$6,ROUNDUP('Class-10 Data entry'!Q437,0),"")))))),"")</f>
        <v>0</v>
      </c>
      <c r="AA435" s="15">
        <f>IFERROR(IF($D$4="","",IF($D$4='Class-10 Report'!$H$6,ROUNDUP('Class-10 Data entry'!R437,0),IF($D$4='Class-10 Report'!$I$6,ROUNDUP('Class-10 Data entry'!S437,0),IF($D$4='Class-10 Report'!$J$6,ROUNDUP('Class-10 Data entry'!T437,0),IF($D$4='Class-10 Report'!$K$6,ROUNDUP('Class-10 Data entry'!U437,0),IF($D$4='Class-10 Report'!$M$6,ROUNDUP('Class-10 Data entry'!W437,0),"")))))),"")</f>
        <v>0</v>
      </c>
    </row>
    <row r="436" spans="1:27" ht="15.75">
      <c r="A436" s="5" t="str">
        <f>IF('Class-10 Data entry'!A438="","",IF('Class-10 Data entry'!A438=0,"",'Class-10 Data entry'!A438))</f>
        <v/>
      </c>
      <c r="B436" s="5" t="str">
        <f>IF('Class-10 Data entry'!B438="","",'Class-10 Data entry'!B438)</f>
        <v/>
      </c>
      <c r="C436" s="45" t="str">
        <f>IF('Class-10 Data entry'!C438="","",UPPER('Class-10 Data entry'!C438))</f>
        <v/>
      </c>
      <c r="D436" s="5" t="str">
        <f>IF('Class-10 Data entry'!D438="","",'Class-10 Data entry'!D438)</f>
        <v/>
      </c>
      <c r="E436" s="5" t="str">
        <f>IF('Class-10 Data entry'!E438="","",'Class-10 Data entry'!E438)</f>
        <v/>
      </c>
      <c r="F436" s="5" t="str">
        <f>IF('Class-10 Data entry'!F438:H438="","",ROUNDUP(AVERAGE('Class-10 Data entry'!F438:H438)*45%,0))</f>
        <v/>
      </c>
      <c r="G436" s="5" t="str">
        <f>IF('Class-10 Data entry'!J438="","",ROUNDUP('Class-10 Data entry'!K438*25%,0))</f>
        <v/>
      </c>
      <c r="H436" s="5" t="str">
        <f t="shared" si="18"/>
        <v/>
      </c>
      <c r="I436" s="5" t="str">
        <f t="shared" si="19"/>
        <v/>
      </c>
      <c r="J436" s="53" t="str">
        <f t="shared" si="20"/>
        <v/>
      </c>
      <c r="Z436" s="15">
        <f>IFERROR(IF($D$4="","",IF($D$4='Class-10 Report'!$H$6,ROUNDUP('Class-10 Data entry'!L438,0),IF($D$4='Class-10 Report'!$I$6,ROUNDUP('Class-10 Data entry'!M438,0),IF($D$4='Class-10 Report'!$J$6,ROUNDUP('Class-10 Data entry'!N438,0),IF($D$4='Class-10 Report'!$K$6,ROUNDUP('Class-10 Data entry'!O438,0),IF($D$4='Class-10 Report'!$M$6,ROUNDUP('Class-10 Data entry'!Q438,0),"")))))),"")</f>
        <v>0</v>
      </c>
      <c r="AA436" s="15">
        <f>IFERROR(IF($D$4="","",IF($D$4='Class-10 Report'!$H$6,ROUNDUP('Class-10 Data entry'!R438,0),IF($D$4='Class-10 Report'!$I$6,ROUNDUP('Class-10 Data entry'!S438,0),IF($D$4='Class-10 Report'!$J$6,ROUNDUP('Class-10 Data entry'!T438,0),IF($D$4='Class-10 Report'!$K$6,ROUNDUP('Class-10 Data entry'!U438,0),IF($D$4='Class-10 Report'!$M$6,ROUNDUP('Class-10 Data entry'!W438,0),"")))))),"")</f>
        <v>0</v>
      </c>
    </row>
    <row r="437" spans="1:27" ht="15.75">
      <c r="A437" s="5" t="str">
        <f>IF('Class-10 Data entry'!A439="","",IF('Class-10 Data entry'!A439=0,"",'Class-10 Data entry'!A439))</f>
        <v/>
      </c>
      <c r="B437" s="5" t="str">
        <f>IF('Class-10 Data entry'!B439="","",'Class-10 Data entry'!B439)</f>
        <v/>
      </c>
      <c r="C437" s="45" t="str">
        <f>IF('Class-10 Data entry'!C439="","",UPPER('Class-10 Data entry'!C439))</f>
        <v/>
      </c>
      <c r="D437" s="5" t="str">
        <f>IF('Class-10 Data entry'!D439="","",'Class-10 Data entry'!D439)</f>
        <v/>
      </c>
      <c r="E437" s="5" t="str">
        <f>IF('Class-10 Data entry'!E439="","",'Class-10 Data entry'!E439)</f>
        <v/>
      </c>
      <c r="F437" s="5" t="str">
        <f>IF('Class-10 Data entry'!F439:H439="","",ROUNDUP(AVERAGE('Class-10 Data entry'!F439:H439)*45%,0))</f>
        <v/>
      </c>
      <c r="G437" s="5" t="str">
        <f>IF('Class-10 Data entry'!J439="","",ROUNDUP('Class-10 Data entry'!K439*25%,0))</f>
        <v/>
      </c>
      <c r="H437" s="5" t="str">
        <f t="shared" si="18"/>
        <v/>
      </c>
      <c r="I437" s="5" t="str">
        <f t="shared" si="19"/>
        <v/>
      </c>
      <c r="J437" s="53" t="str">
        <f t="shared" si="20"/>
        <v/>
      </c>
      <c r="Z437" s="15">
        <f>IFERROR(IF($D$4="","",IF($D$4='Class-10 Report'!$H$6,ROUNDUP('Class-10 Data entry'!L439,0),IF($D$4='Class-10 Report'!$I$6,ROUNDUP('Class-10 Data entry'!M439,0),IF($D$4='Class-10 Report'!$J$6,ROUNDUP('Class-10 Data entry'!N439,0),IF($D$4='Class-10 Report'!$K$6,ROUNDUP('Class-10 Data entry'!O439,0),IF($D$4='Class-10 Report'!$M$6,ROUNDUP('Class-10 Data entry'!Q439,0),"")))))),"")</f>
        <v>0</v>
      </c>
      <c r="AA437" s="15">
        <f>IFERROR(IF($D$4="","",IF($D$4='Class-10 Report'!$H$6,ROUNDUP('Class-10 Data entry'!R439,0),IF($D$4='Class-10 Report'!$I$6,ROUNDUP('Class-10 Data entry'!S439,0),IF($D$4='Class-10 Report'!$J$6,ROUNDUP('Class-10 Data entry'!T439,0),IF($D$4='Class-10 Report'!$K$6,ROUNDUP('Class-10 Data entry'!U439,0),IF($D$4='Class-10 Report'!$M$6,ROUNDUP('Class-10 Data entry'!W439,0),"")))))),"")</f>
        <v>0</v>
      </c>
    </row>
    <row r="438" spans="1:27" ht="15.75">
      <c r="A438" s="5" t="str">
        <f>IF('Class-10 Data entry'!A440="","",IF('Class-10 Data entry'!A440=0,"",'Class-10 Data entry'!A440))</f>
        <v/>
      </c>
      <c r="B438" s="5" t="str">
        <f>IF('Class-10 Data entry'!B440="","",'Class-10 Data entry'!B440)</f>
        <v/>
      </c>
      <c r="C438" s="45" t="str">
        <f>IF('Class-10 Data entry'!C440="","",UPPER('Class-10 Data entry'!C440))</f>
        <v/>
      </c>
      <c r="D438" s="5" t="str">
        <f>IF('Class-10 Data entry'!D440="","",'Class-10 Data entry'!D440)</f>
        <v/>
      </c>
      <c r="E438" s="5" t="str">
        <f>IF('Class-10 Data entry'!E440="","",'Class-10 Data entry'!E440)</f>
        <v/>
      </c>
      <c r="F438" s="5" t="str">
        <f>IF('Class-10 Data entry'!F440:H440="","",ROUNDUP(AVERAGE('Class-10 Data entry'!F440:H440)*45%,0))</f>
        <v/>
      </c>
      <c r="G438" s="5" t="str">
        <f>IF('Class-10 Data entry'!J440="","",ROUNDUP('Class-10 Data entry'!K440*25%,0))</f>
        <v/>
      </c>
      <c r="H438" s="5" t="str">
        <f t="shared" si="18"/>
        <v/>
      </c>
      <c r="I438" s="5" t="str">
        <f t="shared" si="19"/>
        <v/>
      </c>
      <c r="J438" s="53" t="str">
        <f t="shared" si="20"/>
        <v/>
      </c>
      <c r="Z438" s="15">
        <f>IFERROR(IF($D$4="","",IF($D$4='Class-10 Report'!$H$6,ROUNDUP('Class-10 Data entry'!L440,0),IF($D$4='Class-10 Report'!$I$6,ROUNDUP('Class-10 Data entry'!M440,0),IF($D$4='Class-10 Report'!$J$6,ROUNDUP('Class-10 Data entry'!N440,0),IF($D$4='Class-10 Report'!$K$6,ROUNDUP('Class-10 Data entry'!O440,0),IF($D$4='Class-10 Report'!$M$6,ROUNDUP('Class-10 Data entry'!Q440,0),"")))))),"")</f>
        <v>0</v>
      </c>
      <c r="AA438" s="15">
        <f>IFERROR(IF($D$4="","",IF($D$4='Class-10 Report'!$H$6,ROUNDUP('Class-10 Data entry'!R440,0),IF($D$4='Class-10 Report'!$I$6,ROUNDUP('Class-10 Data entry'!S440,0),IF($D$4='Class-10 Report'!$J$6,ROUNDUP('Class-10 Data entry'!T440,0),IF($D$4='Class-10 Report'!$K$6,ROUNDUP('Class-10 Data entry'!U440,0),IF($D$4='Class-10 Report'!$M$6,ROUNDUP('Class-10 Data entry'!W440,0),"")))))),"")</f>
        <v>0</v>
      </c>
    </row>
    <row r="439" spans="1:27" ht="15.75">
      <c r="A439" s="5" t="str">
        <f>IF('Class-10 Data entry'!A441="","",IF('Class-10 Data entry'!A441=0,"",'Class-10 Data entry'!A441))</f>
        <v/>
      </c>
      <c r="B439" s="5" t="str">
        <f>IF('Class-10 Data entry'!B441="","",'Class-10 Data entry'!B441)</f>
        <v/>
      </c>
      <c r="C439" s="45" t="str">
        <f>IF('Class-10 Data entry'!C441="","",UPPER('Class-10 Data entry'!C441))</f>
        <v/>
      </c>
      <c r="D439" s="5" t="str">
        <f>IF('Class-10 Data entry'!D441="","",'Class-10 Data entry'!D441)</f>
        <v/>
      </c>
      <c r="E439" s="5" t="str">
        <f>IF('Class-10 Data entry'!E441="","",'Class-10 Data entry'!E441)</f>
        <v/>
      </c>
      <c r="F439" s="5" t="str">
        <f>IF('Class-10 Data entry'!F441:H441="","",ROUNDUP(AVERAGE('Class-10 Data entry'!F441:H441)*45%,0))</f>
        <v/>
      </c>
      <c r="G439" s="5" t="str">
        <f>IF('Class-10 Data entry'!J441="","",ROUNDUP('Class-10 Data entry'!K441*25%,0))</f>
        <v/>
      </c>
      <c r="H439" s="5" t="str">
        <f t="shared" si="18"/>
        <v/>
      </c>
      <c r="I439" s="5" t="str">
        <f t="shared" si="19"/>
        <v/>
      </c>
      <c r="J439" s="53" t="str">
        <f t="shared" si="20"/>
        <v/>
      </c>
      <c r="Z439" s="15">
        <f>IFERROR(IF($D$4="","",IF($D$4='Class-10 Report'!$H$6,ROUNDUP('Class-10 Data entry'!L441,0),IF($D$4='Class-10 Report'!$I$6,ROUNDUP('Class-10 Data entry'!M441,0),IF($D$4='Class-10 Report'!$J$6,ROUNDUP('Class-10 Data entry'!N441,0),IF($D$4='Class-10 Report'!$K$6,ROUNDUP('Class-10 Data entry'!O441,0),IF($D$4='Class-10 Report'!$M$6,ROUNDUP('Class-10 Data entry'!Q441,0),"")))))),"")</f>
        <v>0</v>
      </c>
      <c r="AA439" s="15">
        <f>IFERROR(IF($D$4="","",IF($D$4='Class-10 Report'!$H$6,ROUNDUP('Class-10 Data entry'!R441,0),IF($D$4='Class-10 Report'!$I$6,ROUNDUP('Class-10 Data entry'!S441,0),IF($D$4='Class-10 Report'!$J$6,ROUNDUP('Class-10 Data entry'!T441,0),IF($D$4='Class-10 Report'!$K$6,ROUNDUP('Class-10 Data entry'!U441,0),IF($D$4='Class-10 Report'!$M$6,ROUNDUP('Class-10 Data entry'!W441,0),"")))))),"")</f>
        <v>0</v>
      </c>
    </row>
    <row r="440" spans="1:27" ht="15.75">
      <c r="A440" s="5" t="str">
        <f>IF('Class-10 Data entry'!A442="","",IF('Class-10 Data entry'!A442=0,"",'Class-10 Data entry'!A442))</f>
        <v/>
      </c>
      <c r="B440" s="5" t="str">
        <f>IF('Class-10 Data entry'!B442="","",'Class-10 Data entry'!B442)</f>
        <v/>
      </c>
      <c r="C440" s="45" t="str">
        <f>IF('Class-10 Data entry'!C442="","",UPPER('Class-10 Data entry'!C442))</f>
        <v/>
      </c>
      <c r="D440" s="5" t="str">
        <f>IF('Class-10 Data entry'!D442="","",'Class-10 Data entry'!D442)</f>
        <v/>
      </c>
      <c r="E440" s="5" t="str">
        <f>IF('Class-10 Data entry'!E442="","",'Class-10 Data entry'!E442)</f>
        <v/>
      </c>
      <c r="F440" s="5" t="str">
        <f>IF('Class-10 Data entry'!F442:H442="","",ROUNDUP(AVERAGE('Class-10 Data entry'!F442:H442)*45%,0))</f>
        <v/>
      </c>
      <c r="G440" s="5" t="str">
        <f>IF('Class-10 Data entry'!J442="","",ROUNDUP('Class-10 Data entry'!K442*25%,0))</f>
        <v/>
      </c>
      <c r="H440" s="5" t="str">
        <f t="shared" si="18"/>
        <v/>
      </c>
      <c r="I440" s="5" t="str">
        <f t="shared" si="19"/>
        <v/>
      </c>
      <c r="J440" s="53" t="str">
        <f t="shared" si="20"/>
        <v/>
      </c>
      <c r="Z440" s="15">
        <f>IFERROR(IF($D$4="","",IF($D$4='Class-10 Report'!$H$6,ROUNDUP('Class-10 Data entry'!L442,0),IF($D$4='Class-10 Report'!$I$6,ROUNDUP('Class-10 Data entry'!M442,0),IF($D$4='Class-10 Report'!$J$6,ROUNDUP('Class-10 Data entry'!N442,0),IF($D$4='Class-10 Report'!$K$6,ROUNDUP('Class-10 Data entry'!O442,0),IF($D$4='Class-10 Report'!$M$6,ROUNDUP('Class-10 Data entry'!Q442,0),"")))))),"")</f>
        <v>0</v>
      </c>
      <c r="AA440" s="15">
        <f>IFERROR(IF($D$4="","",IF($D$4='Class-10 Report'!$H$6,ROUNDUP('Class-10 Data entry'!R442,0),IF($D$4='Class-10 Report'!$I$6,ROUNDUP('Class-10 Data entry'!S442,0),IF($D$4='Class-10 Report'!$J$6,ROUNDUP('Class-10 Data entry'!T442,0),IF($D$4='Class-10 Report'!$K$6,ROUNDUP('Class-10 Data entry'!U442,0),IF($D$4='Class-10 Report'!$M$6,ROUNDUP('Class-10 Data entry'!W442,0),"")))))),"")</f>
        <v>0</v>
      </c>
    </row>
    <row r="441" spans="1:27" ht="15.75">
      <c r="A441" s="5" t="str">
        <f>IF('Class-10 Data entry'!A443="","",IF('Class-10 Data entry'!A443=0,"",'Class-10 Data entry'!A443))</f>
        <v/>
      </c>
      <c r="B441" s="5" t="str">
        <f>IF('Class-10 Data entry'!B443="","",'Class-10 Data entry'!B443)</f>
        <v/>
      </c>
      <c r="C441" s="45" t="str">
        <f>IF('Class-10 Data entry'!C443="","",UPPER('Class-10 Data entry'!C443))</f>
        <v/>
      </c>
      <c r="D441" s="5" t="str">
        <f>IF('Class-10 Data entry'!D443="","",'Class-10 Data entry'!D443)</f>
        <v/>
      </c>
      <c r="E441" s="5" t="str">
        <f>IF('Class-10 Data entry'!E443="","",'Class-10 Data entry'!E443)</f>
        <v/>
      </c>
      <c r="F441" s="5" t="str">
        <f>IF('Class-10 Data entry'!F443:H443="","",ROUNDUP(AVERAGE('Class-10 Data entry'!F443:H443)*45%,0))</f>
        <v/>
      </c>
      <c r="G441" s="5" t="str">
        <f>IF('Class-10 Data entry'!J443="","",ROUNDUP('Class-10 Data entry'!K443*25%,0))</f>
        <v/>
      </c>
      <c r="H441" s="5" t="str">
        <f t="shared" si="18"/>
        <v/>
      </c>
      <c r="I441" s="5" t="str">
        <f t="shared" si="19"/>
        <v/>
      </c>
      <c r="J441" s="53" t="str">
        <f t="shared" si="20"/>
        <v/>
      </c>
      <c r="Z441" s="15">
        <f>IFERROR(IF($D$4="","",IF($D$4='Class-10 Report'!$H$6,ROUNDUP('Class-10 Data entry'!L443,0),IF($D$4='Class-10 Report'!$I$6,ROUNDUP('Class-10 Data entry'!M443,0),IF($D$4='Class-10 Report'!$J$6,ROUNDUP('Class-10 Data entry'!N443,0),IF($D$4='Class-10 Report'!$K$6,ROUNDUP('Class-10 Data entry'!O443,0),IF($D$4='Class-10 Report'!$M$6,ROUNDUP('Class-10 Data entry'!Q443,0),"")))))),"")</f>
        <v>0</v>
      </c>
      <c r="AA441" s="15">
        <f>IFERROR(IF($D$4="","",IF($D$4='Class-10 Report'!$H$6,ROUNDUP('Class-10 Data entry'!R443,0),IF($D$4='Class-10 Report'!$I$6,ROUNDUP('Class-10 Data entry'!S443,0),IF($D$4='Class-10 Report'!$J$6,ROUNDUP('Class-10 Data entry'!T443,0),IF($D$4='Class-10 Report'!$K$6,ROUNDUP('Class-10 Data entry'!U443,0),IF($D$4='Class-10 Report'!$M$6,ROUNDUP('Class-10 Data entry'!W443,0),"")))))),"")</f>
        <v>0</v>
      </c>
    </row>
    <row r="442" spans="1:27" ht="15.75">
      <c r="A442" s="5" t="str">
        <f>IF('Class-10 Data entry'!A444="","",IF('Class-10 Data entry'!A444=0,"",'Class-10 Data entry'!A444))</f>
        <v/>
      </c>
      <c r="B442" s="5" t="str">
        <f>IF('Class-10 Data entry'!B444="","",'Class-10 Data entry'!B444)</f>
        <v/>
      </c>
      <c r="C442" s="45" t="str">
        <f>IF('Class-10 Data entry'!C444="","",UPPER('Class-10 Data entry'!C444))</f>
        <v/>
      </c>
      <c r="D442" s="5" t="str">
        <f>IF('Class-10 Data entry'!D444="","",'Class-10 Data entry'!D444)</f>
        <v/>
      </c>
      <c r="E442" s="5" t="str">
        <f>IF('Class-10 Data entry'!E444="","",'Class-10 Data entry'!E444)</f>
        <v/>
      </c>
      <c r="F442" s="5" t="str">
        <f>IF('Class-10 Data entry'!F444:H444="","",ROUNDUP(AVERAGE('Class-10 Data entry'!F444:H444)*45%,0))</f>
        <v/>
      </c>
      <c r="G442" s="5" t="str">
        <f>IF('Class-10 Data entry'!J444="","",ROUNDUP('Class-10 Data entry'!K444*25%,0))</f>
        <v/>
      </c>
      <c r="H442" s="5" t="str">
        <f t="shared" si="18"/>
        <v/>
      </c>
      <c r="I442" s="5" t="str">
        <f t="shared" si="19"/>
        <v/>
      </c>
      <c r="J442" s="53" t="str">
        <f t="shared" si="20"/>
        <v/>
      </c>
      <c r="Z442" s="15">
        <f>IFERROR(IF($D$4="","",IF($D$4='Class-10 Report'!$H$6,ROUNDUP('Class-10 Data entry'!L444,0),IF($D$4='Class-10 Report'!$I$6,ROUNDUP('Class-10 Data entry'!M444,0),IF($D$4='Class-10 Report'!$J$6,ROUNDUP('Class-10 Data entry'!N444,0),IF($D$4='Class-10 Report'!$K$6,ROUNDUP('Class-10 Data entry'!O444,0),IF($D$4='Class-10 Report'!$M$6,ROUNDUP('Class-10 Data entry'!Q444,0),"")))))),"")</f>
        <v>0</v>
      </c>
      <c r="AA442" s="15">
        <f>IFERROR(IF($D$4="","",IF($D$4='Class-10 Report'!$H$6,ROUNDUP('Class-10 Data entry'!R444,0),IF($D$4='Class-10 Report'!$I$6,ROUNDUP('Class-10 Data entry'!S444,0),IF($D$4='Class-10 Report'!$J$6,ROUNDUP('Class-10 Data entry'!T444,0),IF($D$4='Class-10 Report'!$K$6,ROUNDUP('Class-10 Data entry'!U444,0),IF($D$4='Class-10 Report'!$M$6,ROUNDUP('Class-10 Data entry'!W444,0),"")))))),"")</f>
        <v>0</v>
      </c>
    </row>
    <row r="443" spans="1:27" ht="15.75">
      <c r="A443" s="5" t="str">
        <f>IF('Class-10 Data entry'!A445="","",IF('Class-10 Data entry'!A445=0,"",'Class-10 Data entry'!A445))</f>
        <v/>
      </c>
      <c r="B443" s="5" t="str">
        <f>IF('Class-10 Data entry'!B445="","",'Class-10 Data entry'!B445)</f>
        <v/>
      </c>
      <c r="C443" s="45" t="str">
        <f>IF('Class-10 Data entry'!C445="","",UPPER('Class-10 Data entry'!C445))</f>
        <v/>
      </c>
      <c r="D443" s="5" t="str">
        <f>IF('Class-10 Data entry'!D445="","",'Class-10 Data entry'!D445)</f>
        <v/>
      </c>
      <c r="E443" s="5" t="str">
        <f>IF('Class-10 Data entry'!E445="","",'Class-10 Data entry'!E445)</f>
        <v/>
      </c>
      <c r="F443" s="5" t="str">
        <f>IF('Class-10 Data entry'!F445:H445="","",ROUNDUP(AVERAGE('Class-10 Data entry'!F445:H445)*45%,0))</f>
        <v/>
      </c>
      <c r="G443" s="5" t="str">
        <f>IF('Class-10 Data entry'!J445="","",ROUNDUP('Class-10 Data entry'!K445*25%,0))</f>
        <v/>
      </c>
      <c r="H443" s="5" t="str">
        <f t="shared" si="18"/>
        <v/>
      </c>
      <c r="I443" s="5" t="str">
        <f t="shared" si="19"/>
        <v/>
      </c>
      <c r="J443" s="53" t="str">
        <f t="shared" si="20"/>
        <v/>
      </c>
      <c r="Z443" s="15">
        <f>IFERROR(IF($D$4="","",IF($D$4='Class-10 Report'!$H$6,ROUNDUP('Class-10 Data entry'!L445,0),IF($D$4='Class-10 Report'!$I$6,ROUNDUP('Class-10 Data entry'!M445,0),IF($D$4='Class-10 Report'!$J$6,ROUNDUP('Class-10 Data entry'!N445,0),IF($D$4='Class-10 Report'!$K$6,ROUNDUP('Class-10 Data entry'!O445,0),IF($D$4='Class-10 Report'!$M$6,ROUNDUP('Class-10 Data entry'!Q445,0),"")))))),"")</f>
        <v>0</v>
      </c>
      <c r="AA443" s="15">
        <f>IFERROR(IF($D$4="","",IF($D$4='Class-10 Report'!$H$6,ROUNDUP('Class-10 Data entry'!R445,0),IF($D$4='Class-10 Report'!$I$6,ROUNDUP('Class-10 Data entry'!S445,0),IF($D$4='Class-10 Report'!$J$6,ROUNDUP('Class-10 Data entry'!T445,0),IF($D$4='Class-10 Report'!$K$6,ROUNDUP('Class-10 Data entry'!U445,0),IF($D$4='Class-10 Report'!$M$6,ROUNDUP('Class-10 Data entry'!W445,0),"")))))),"")</f>
        <v>0</v>
      </c>
    </row>
    <row r="444" spans="1:27" ht="15.75">
      <c r="A444" s="5" t="str">
        <f>IF('Class-10 Data entry'!A446="","",IF('Class-10 Data entry'!A446=0,"",'Class-10 Data entry'!A446))</f>
        <v/>
      </c>
      <c r="B444" s="5" t="str">
        <f>IF('Class-10 Data entry'!B446="","",'Class-10 Data entry'!B446)</f>
        <v/>
      </c>
      <c r="C444" s="45" t="str">
        <f>IF('Class-10 Data entry'!C446="","",UPPER('Class-10 Data entry'!C446))</f>
        <v/>
      </c>
      <c r="D444" s="5" t="str">
        <f>IF('Class-10 Data entry'!D446="","",'Class-10 Data entry'!D446)</f>
        <v/>
      </c>
      <c r="E444" s="5" t="str">
        <f>IF('Class-10 Data entry'!E446="","",'Class-10 Data entry'!E446)</f>
        <v/>
      </c>
      <c r="F444" s="5" t="str">
        <f>IF('Class-10 Data entry'!F446:H446="","",ROUNDUP(AVERAGE('Class-10 Data entry'!F446:H446)*45%,0))</f>
        <v/>
      </c>
      <c r="G444" s="5" t="str">
        <f>IF('Class-10 Data entry'!J446="","",ROUNDUP('Class-10 Data entry'!K446*25%,0))</f>
        <v/>
      </c>
      <c r="H444" s="5" t="str">
        <f t="shared" si="18"/>
        <v/>
      </c>
      <c r="I444" s="5" t="str">
        <f t="shared" si="19"/>
        <v/>
      </c>
      <c r="J444" s="53" t="str">
        <f t="shared" si="20"/>
        <v/>
      </c>
      <c r="Z444" s="15">
        <f>IFERROR(IF($D$4="","",IF($D$4='Class-10 Report'!$H$6,ROUNDUP('Class-10 Data entry'!L446,0),IF($D$4='Class-10 Report'!$I$6,ROUNDUP('Class-10 Data entry'!M446,0),IF($D$4='Class-10 Report'!$J$6,ROUNDUP('Class-10 Data entry'!N446,0),IF($D$4='Class-10 Report'!$K$6,ROUNDUP('Class-10 Data entry'!O446,0),IF($D$4='Class-10 Report'!$M$6,ROUNDUP('Class-10 Data entry'!Q446,0),"")))))),"")</f>
        <v>0</v>
      </c>
      <c r="AA444" s="15">
        <f>IFERROR(IF($D$4="","",IF($D$4='Class-10 Report'!$H$6,ROUNDUP('Class-10 Data entry'!R446,0),IF($D$4='Class-10 Report'!$I$6,ROUNDUP('Class-10 Data entry'!S446,0),IF($D$4='Class-10 Report'!$J$6,ROUNDUP('Class-10 Data entry'!T446,0),IF($D$4='Class-10 Report'!$K$6,ROUNDUP('Class-10 Data entry'!U446,0),IF($D$4='Class-10 Report'!$M$6,ROUNDUP('Class-10 Data entry'!W446,0),"")))))),"")</f>
        <v>0</v>
      </c>
    </row>
    <row r="445" spans="1:27" ht="15.75">
      <c r="A445" s="5" t="str">
        <f>IF('Class-10 Data entry'!A447="","",IF('Class-10 Data entry'!A447=0,"",'Class-10 Data entry'!A447))</f>
        <v/>
      </c>
      <c r="B445" s="5" t="str">
        <f>IF('Class-10 Data entry'!B447="","",'Class-10 Data entry'!B447)</f>
        <v/>
      </c>
      <c r="C445" s="45" t="str">
        <f>IF('Class-10 Data entry'!C447="","",UPPER('Class-10 Data entry'!C447))</f>
        <v/>
      </c>
      <c r="D445" s="5" t="str">
        <f>IF('Class-10 Data entry'!D447="","",'Class-10 Data entry'!D447)</f>
        <v/>
      </c>
      <c r="E445" s="5" t="str">
        <f>IF('Class-10 Data entry'!E447="","",'Class-10 Data entry'!E447)</f>
        <v/>
      </c>
      <c r="F445" s="5" t="str">
        <f>IF('Class-10 Data entry'!F447:H447="","",ROUNDUP(AVERAGE('Class-10 Data entry'!F447:H447)*45%,0))</f>
        <v/>
      </c>
      <c r="G445" s="5" t="str">
        <f>IF('Class-10 Data entry'!J447="","",ROUNDUP('Class-10 Data entry'!K447*25%,0))</f>
        <v/>
      </c>
      <c r="H445" s="5" t="str">
        <f t="shared" si="18"/>
        <v/>
      </c>
      <c r="I445" s="5" t="str">
        <f t="shared" si="19"/>
        <v/>
      </c>
      <c r="J445" s="53" t="str">
        <f t="shared" si="20"/>
        <v/>
      </c>
      <c r="Z445" s="15">
        <f>IFERROR(IF($D$4="","",IF($D$4='Class-10 Report'!$H$6,ROUNDUP('Class-10 Data entry'!L447,0),IF($D$4='Class-10 Report'!$I$6,ROUNDUP('Class-10 Data entry'!M447,0),IF($D$4='Class-10 Report'!$J$6,ROUNDUP('Class-10 Data entry'!N447,0),IF($D$4='Class-10 Report'!$K$6,ROUNDUP('Class-10 Data entry'!O447,0),IF($D$4='Class-10 Report'!$M$6,ROUNDUP('Class-10 Data entry'!Q447,0),"")))))),"")</f>
        <v>0</v>
      </c>
      <c r="AA445" s="15">
        <f>IFERROR(IF($D$4="","",IF($D$4='Class-10 Report'!$H$6,ROUNDUP('Class-10 Data entry'!R447,0),IF($D$4='Class-10 Report'!$I$6,ROUNDUP('Class-10 Data entry'!S447,0),IF($D$4='Class-10 Report'!$J$6,ROUNDUP('Class-10 Data entry'!T447,0),IF($D$4='Class-10 Report'!$K$6,ROUNDUP('Class-10 Data entry'!U447,0),IF($D$4='Class-10 Report'!$M$6,ROUNDUP('Class-10 Data entry'!W447,0),"")))))),"")</f>
        <v>0</v>
      </c>
    </row>
    <row r="446" spans="1:27" ht="15.75">
      <c r="A446" s="5" t="str">
        <f>IF('Class-10 Data entry'!A448="","",IF('Class-10 Data entry'!A448=0,"",'Class-10 Data entry'!A448))</f>
        <v/>
      </c>
      <c r="B446" s="5" t="str">
        <f>IF('Class-10 Data entry'!B448="","",'Class-10 Data entry'!B448)</f>
        <v/>
      </c>
      <c r="C446" s="45" t="str">
        <f>IF('Class-10 Data entry'!C448="","",UPPER('Class-10 Data entry'!C448))</f>
        <v/>
      </c>
      <c r="D446" s="5" t="str">
        <f>IF('Class-10 Data entry'!D448="","",'Class-10 Data entry'!D448)</f>
        <v/>
      </c>
      <c r="E446" s="5" t="str">
        <f>IF('Class-10 Data entry'!E448="","",'Class-10 Data entry'!E448)</f>
        <v/>
      </c>
      <c r="F446" s="5" t="str">
        <f>IF('Class-10 Data entry'!F448:H448="","",ROUNDUP(AVERAGE('Class-10 Data entry'!F448:H448)*45%,0))</f>
        <v/>
      </c>
      <c r="G446" s="5" t="str">
        <f>IF('Class-10 Data entry'!J448="","",ROUNDUP('Class-10 Data entry'!K448*25%,0))</f>
        <v/>
      </c>
      <c r="H446" s="5" t="str">
        <f t="shared" si="18"/>
        <v/>
      </c>
      <c r="I446" s="5" t="str">
        <f t="shared" si="19"/>
        <v/>
      </c>
      <c r="J446" s="53" t="str">
        <f t="shared" si="20"/>
        <v/>
      </c>
      <c r="Z446" s="15">
        <f>IFERROR(IF($D$4="","",IF($D$4='Class-10 Report'!$H$6,ROUNDUP('Class-10 Data entry'!L448,0),IF($D$4='Class-10 Report'!$I$6,ROUNDUP('Class-10 Data entry'!M448,0),IF($D$4='Class-10 Report'!$J$6,ROUNDUP('Class-10 Data entry'!N448,0),IF($D$4='Class-10 Report'!$K$6,ROUNDUP('Class-10 Data entry'!O448,0),IF($D$4='Class-10 Report'!$M$6,ROUNDUP('Class-10 Data entry'!Q448,0),"")))))),"")</f>
        <v>0</v>
      </c>
      <c r="AA446" s="15">
        <f>IFERROR(IF($D$4="","",IF($D$4='Class-10 Report'!$H$6,ROUNDUP('Class-10 Data entry'!R448,0),IF($D$4='Class-10 Report'!$I$6,ROUNDUP('Class-10 Data entry'!S448,0),IF($D$4='Class-10 Report'!$J$6,ROUNDUP('Class-10 Data entry'!T448,0),IF($D$4='Class-10 Report'!$K$6,ROUNDUP('Class-10 Data entry'!U448,0),IF($D$4='Class-10 Report'!$M$6,ROUNDUP('Class-10 Data entry'!W448,0),"")))))),"")</f>
        <v>0</v>
      </c>
    </row>
    <row r="447" spans="1:27" ht="15.75">
      <c r="A447" s="5" t="str">
        <f>IF('Class-10 Data entry'!A449="","",IF('Class-10 Data entry'!A449=0,"",'Class-10 Data entry'!A449))</f>
        <v/>
      </c>
      <c r="B447" s="5" t="str">
        <f>IF('Class-10 Data entry'!B449="","",'Class-10 Data entry'!B449)</f>
        <v/>
      </c>
      <c r="C447" s="45" t="str">
        <f>IF('Class-10 Data entry'!C449="","",UPPER('Class-10 Data entry'!C449))</f>
        <v/>
      </c>
      <c r="D447" s="5" t="str">
        <f>IF('Class-10 Data entry'!D449="","",'Class-10 Data entry'!D449)</f>
        <v/>
      </c>
      <c r="E447" s="5" t="str">
        <f>IF('Class-10 Data entry'!E449="","",'Class-10 Data entry'!E449)</f>
        <v/>
      </c>
      <c r="F447" s="5" t="str">
        <f>IF('Class-10 Data entry'!F449:H449="","",ROUNDUP(AVERAGE('Class-10 Data entry'!F449:H449)*45%,0))</f>
        <v/>
      </c>
      <c r="G447" s="5" t="str">
        <f>IF('Class-10 Data entry'!J449="","",ROUNDUP('Class-10 Data entry'!K449*25%,0))</f>
        <v/>
      </c>
      <c r="H447" s="5" t="str">
        <f t="shared" si="18"/>
        <v/>
      </c>
      <c r="I447" s="5" t="str">
        <f t="shared" si="19"/>
        <v/>
      </c>
      <c r="J447" s="53" t="str">
        <f t="shared" si="20"/>
        <v/>
      </c>
      <c r="Z447" s="15">
        <f>IFERROR(IF($D$4="","",IF($D$4='Class-10 Report'!$H$6,ROUNDUP('Class-10 Data entry'!L449,0),IF($D$4='Class-10 Report'!$I$6,ROUNDUP('Class-10 Data entry'!M449,0),IF($D$4='Class-10 Report'!$J$6,ROUNDUP('Class-10 Data entry'!N449,0),IF($D$4='Class-10 Report'!$K$6,ROUNDUP('Class-10 Data entry'!O449,0),IF($D$4='Class-10 Report'!$M$6,ROUNDUP('Class-10 Data entry'!Q449,0),"")))))),"")</f>
        <v>0</v>
      </c>
      <c r="AA447" s="15">
        <f>IFERROR(IF($D$4="","",IF($D$4='Class-10 Report'!$H$6,ROUNDUP('Class-10 Data entry'!R449,0),IF($D$4='Class-10 Report'!$I$6,ROUNDUP('Class-10 Data entry'!S449,0),IF($D$4='Class-10 Report'!$J$6,ROUNDUP('Class-10 Data entry'!T449,0),IF($D$4='Class-10 Report'!$K$6,ROUNDUP('Class-10 Data entry'!U449,0),IF($D$4='Class-10 Report'!$M$6,ROUNDUP('Class-10 Data entry'!W449,0),"")))))),"")</f>
        <v>0</v>
      </c>
    </row>
    <row r="448" spans="1:27" ht="15.75">
      <c r="A448" s="5" t="str">
        <f>IF('Class-10 Data entry'!A450="","",IF('Class-10 Data entry'!A450=0,"",'Class-10 Data entry'!A450))</f>
        <v/>
      </c>
      <c r="B448" s="5" t="str">
        <f>IF('Class-10 Data entry'!B450="","",'Class-10 Data entry'!B450)</f>
        <v/>
      </c>
      <c r="C448" s="45" t="str">
        <f>IF('Class-10 Data entry'!C450="","",UPPER('Class-10 Data entry'!C450))</f>
        <v/>
      </c>
      <c r="D448" s="5" t="str">
        <f>IF('Class-10 Data entry'!D450="","",'Class-10 Data entry'!D450)</f>
        <v/>
      </c>
      <c r="E448" s="5" t="str">
        <f>IF('Class-10 Data entry'!E450="","",'Class-10 Data entry'!E450)</f>
        <v/>
      </c>
      <c r="F448" s="5" t="str">
        <f>IF('Class-10 Data entry'!F450:H450="","",ROUNDUP(AVERAGE('Class-10 Data entry'!F450:H450)*45%,0))</f>
        <v/>
      </c>
      <c r="G448" s="5" t="str">
        <f>IF('Class-10 Data entry'!J450="","",ROUNDUP('Class-10 Data entry'!K450*25%,0))</f>
        <v/>
      </c>
      <c r="H448" s="5" t="str">
        <f t="shared" si="18"/>
        <v/>
      </c>
      <c r="I448" s="5" t="str">
        <f t="shared" si="19"/>
        <v/>
      </c>
      <c r="J448" s="53" t="str">
        <f t="shared" si="20"/>
        <v/>
      </c>
      <c r="Z448" s="15">
        <f>IFERROR(IF($D$4="","",IF($D$4='Class-10 Report'!$H$6,ROUNDUP('Class-10 Data entry'!L450,0),IF($D$4='Class-10 Report'!$I$6,ROUNDUP('Class-10 Data entry'!M450,0),IF($D$4='Class-10 Report'!$J$6,ROUNDUP('Class-10 Data entry'!N450,0),IF($D$4='Class-10 Report'!$K$6,ROUNDUP('Class-10 Data entry'!O450,0),IF($D$4='Class-10 Report'!$M$6,ROUNDUP('Class-10 Data entry'!Q450,0),"")))))),"")</f>
        <v>0</v>
      </c>
      <c r="AA448" s="15">
        <f>IFERROR(IF($D$4="","",IF($D$4='Class-10 Report'!$H$6,ROUNDUP('Class-10 Data entry'!R450,0),IF($D$4='Class-10 Report'!$I$6,ROUNDUP('Class-10 Data entry'!S450,0),IF($D$4='Class-10 Report'!$J$6,ROUNDUP('Class-10 Data entry'!T450,0),IF($D$4='Class-10 Report'!$K$6,ROUNDUP('Class-10 Data entry'!U450,0),IF($D$4='Class-10 Report'!$M$6,ROUNDUP('Class-10 Data entry'!W450,0),"")))))),"")</f>
        <v>0</v>
      </c>
    </row>
    <row r="449" spans="1:27" ht="15.75">
      <c r="A449" s="5" t="str">
        <f>IF('Class-10 Data entry'!A451="","",IF('Class-10 Data entry'!A451=0,"",'Class-10 Data entry'!A451))</f>
        <v/>
      </c>
      <c r="B449" s="5" t="str">
        <f>IF('Class-10 Data entry'!B451="","",'Class-10 Data entry'!B451)</f>
        <v/>
      </c>
      <c r="C449" s="45" t="str">
        <f>IF('Class-10 Data entry'!C451="","",UPPER('Class-10 Data entry'!C451))</f>
        <v/>
      </c>
      <c r="D449" s="5" t="str">
        <f>IF('Class-10 Data entry'!D451="","",'Class-10 Data entry'!D451)</f>
        <v/>
      </c>
      <c r="E449" s="5" t="str">
        <f>IF('Class-10 Data entry'!E451="","",'Class-10 Data entry'!E451)</f>
        <v/>
      </c>
      <c r="F449" s="5" t="str">
        <f>IF('Class-10 Data entry'!F451:H451="","",ROUNDUP(AVERAGE('Class-10 Data entry'!F451:H451)*45%,0))</f>
        <v/>
      </c>
      <c r="G449" s="5" t="str">
        <f>IF('Class-10 Data entry'!J451="","",ROUNDUP('Class-10 Data entry'!K451*25%,0))</f>
        <v/>
      </c>
      <c r="H449" s="5" t="str">
        <f t="shared" si="18"/>
        <v/>
      </c>
      <c r="I449" s="5" t="str">
        <f t="shared" si="19"/>
        <v/>
      </c>
      <c r="J449" s="53" t="str">
        <f t="shared" si="20"/>
        <v/>
      </c>
      <c r="Z449" s="15">
        <f>IFERROR(IF($D$4="","",IF($D$4='Class-10 Report'!$H$6,ROUNDUP('Class-10 Data entry'!L451,0),IF($D$4='Class-10 Report'!$I$6,ROUNDUP('Class-10 Data entry'!M451,0),IF($D$4='Class-10 Report'!$J$6,ROUNDUP('Class-10 Data entry'!N451,0),IF($D$4='Class-10 Report'!$K$6,ROUNDUP('Class-10 Data entry'!O451,0),IF($D$4='Class-10 Report'!$M$6,ROUNDUP('Class-10 Data entry'!Q451,0),"")))))),"")</f>
        <v>0</v>
      </c>
      <c r="AA449" s="15">
        <f>IFERROR(IF($D$4="","",IF($D$4='Class-10 Report'!$H$6,ROUNDUP('Class-10 Data entry'!R451,0),IF($D$4='Class-10 Report'!$I$6,ROUNDUP('Class-10 Data entry'!S451,0),IF($D$4='Class-10 Report'!$J$6,ROUNDUP('Class-10 Data entry'!T451,0),IF($D$4='Class-10 Report'!$K$6,ROUNDUP('Class-10 Data entry'!U451,0),IF($D$4='Class-10 Report'!$M$6,ROUNDUP('Class-10 Data entry'!W451,0),"")))))),"")</f>
        <v>0</v>
      </c>
    </row>
    <row r="450" spans="1:27" ht="15.75">
      <c r="A450" s="5" t="str">
        <f>IF('Class-10 Data entry'!A452="","",IF('Class-10 Data entry'!A452=0,"",'Class-10 Data entry'!A452))</f>
        <v/>
      </c>
      <c r="B450" s="5" t="str">
        <f>IF('Class-10 Data entry'!B452="","",'Class-10 Data entry'!B452)</f>
        <v/>
      </c>
      <c r="C450" s="45" t="str">
        <f>IF('Class-10 Data entry'!C452="","",UPPER('Class-10 Data entry'!C452))</f>
        <v/>
      </c>
      <c r="D450" s="5" t="str">
        <f>IF('Class-10 Data entry'!D452="","",'Class-10 Data entry'!D452)</f>
        <v/>
      </c>
      <c r="E450" s="5" t="str">
        <f>IF('Class-10 Data entry'!E452="","",'Class-10 Data entry'!E452)</f>
        <v/>
      </c>
      <c r="F450" s="5" t="str">
        <f>IF('Class-10 Data entry'!F452:H452="","",ROUNDUP(AVERAGE('Class-10 Data entry'!F452:H452)*45%,0))</f>
        <v/>
      </c>
      <c r="G450" s="5" t="str">
        <f>IF('Class-10 Data entry'!J452="","",ROUNDUP('Class-10 Data entry'!K452*25%,0))</f>
        <v/>
      </c>
      <c r="H450" s="5" t="str">
        <f t="shared" si="18"/>
        <v/>
      </c>
      <c r="I450" s="5" t="str">
        <f t="shared" si="19"/>
        <v/>
      </c>
      <c r="J450" s="53" t="str">
        <f t="shared" si="20"/>
        <v/>
      </c>
      <c r="Z450" s="15">
        <f>IFERROR(IF($D$4="","",IF($D$4='Class-10 Report'!$H$6,ROUNDUP('Class-10 Data entry'!L452,0),IF($D$4='Class-10 Report'!$I$6,ROUNDUP('Class-10 Data entry'!M452,0),IF($D$4='Class-10 Report'!$J$6,ROUNDUP('Class-10 Data entry'!N452,0),IF($D$4='Class-10 Report'!$K$6,ROUNDUP('Class-10 Data entry'!O452,0),IF($D$4='Class-10 Report'!$M$6,ROUNDUP('Class-10 Data entry'!Q452,0),"")))))),"")</f>
        <v>0</v>
      </c>
      <c r="AA450" s="15">
        <f>IFERROR(IF($D$4="","",IF($D$4='Class-10 Report'!$H$6,ROUNDUP('Class-10 Data entry'!R452,0),IF($D$4='Class-10 Report'!$I$6,ROUNDUP('Class-10 Data entry'!S452,0),IF($D$4='Class-10 Report'!$J$6,ROUNDUP('Class-10 Data entry'!T452,0),IF($D$4='Class-10 Report'!$K$6,ROUNDUP('Class-10 Data entry'!U452,0),IF($D$4='Class-10 Report'!$M$6,ROUNDUP('Class-10 Data entry'!W452,0),"")))))),"")</f>
        <v>0</v>
      </c>
    </row>
    <row r="451" spans="1:27" ht="15.75">
      <c r="A451" s="5" t="str">
        <f>IF('Class-10 Data entry'!A453="","",IF('Class-10 Data entry'!A453=0,"",'Class-10 Data entry'!A453))</f>
        <v/>
      </c>
      <c r="B451" s="5" t="str">
        <f>IF('Class-10 Data entry'!B453="","",'Class-10 Data entry'!B453)</f>
        <v/>
      </c>
      <c r="C451" s="45" t="str">
        <f>IF('Class-10 Data entry'!C453="","",UPPER('Class-10 Data entry'!C453))</f>
        <v/>
      </c>
      <c r="D451" s="5" t="str">
        <f>IF('Class-10 Data entry'!D453="","",'Class-10 Data entry'!D453)</f>
        <v/>
      </c>
      <c r="E451" s="5" t="str">
        <f>IF('Class-10 Data entry'!E453="","",'Class-10 Data entry'!E453)</f>
        <v/>
      </c>
      <c r="F451" s="5" t="str">
        <f>IF('Class-10 Data entry'!F453:H453="","",ROUNDUP(AVERAGE('Class-10 Data entry'!F453:H453)*45%,0))</f>
        <v/>
      </c>
      <c r="G451" s="5" t="str">
        <f>IF('Class-10 Data entry'!J453="","",ROUNDUP('Class-10 Data entry'!K453*25%,0))</f>
        <v/>
      </c>
      <c r="H451" s="5" t="str">
        <f t="shared" si="18"/>
        <v/>
      </c>
      <c r="I451" s="5" t="str">
        <f t="shared" si="19"/>
        <v/>
      </c>
      <c r="J451" s="53" t="str">
        <f t="shared" si="20"/>
        <v/>
      </c>
      <c r="Z451" s="15">
        <f>IFERROR(IF($D$4="","",IF($D$4='Class-10 Report'!$H$6,ROUNDUP('Class-10 Data entry'!L453,0),IF($D$4='Class-10 Report'!$I$6,ROUNDUP('Class-10 Data entry'!M453,0),IF($D$4='Class-10 Report'!$J$6,ROUNDUP('Class-10 Data entry'!N453,0),IF($D$4='Class-10 Report'!$K$6,ROUNDUP('Class-10 Data entry'!O453,0),IF($D$4='Class-10 Report'!$M$6,ROUNDUP('Class-10 Data entry'!Q453,0),"")))))),"")</f>
        <v>0</v>
      </c>
      <c r="AA451" s="15">
        <f>IFERROR(IF($D$4="","",IF($D$4='Class-10 Report'!$H$6,ROUNDUP('Class-10 Data entry'!R453,0),IF($D$4='Class-10 Report'!$I$6,ROUNDUP('Class-10 Data entry'!S453,0),IF($D$4='Class-10 Report'!$J$6,ROUNDUP('Class-10 Data entry'!T453,0),IF($D$4='Class-10 Report'!$K$6,ROUNDUP('Class-10 Data entry'!U453,0),IF($D$4='Class-10 Report'!$M$6,ROUNDUP('Class-10 Data entry'!W453,0),"")))))),"")</f>
        <v>0</v>
      </c>
    </row>
    <row r="452" spans="1:27" ht="15.75">
      <c r="A452" s="5" t="str">
        <f>IF('Class-10 Data entry'!A454="","",IF('Class-10 Data entry'!A454=0,"",'Class-10 Data entry'!A454))</f>
        <v/>
      </c>
      <c r="B452" s="5" t="str">
        <f>IF('Class-10 Data entry'!B454="","",'Class-10 Data entry'!B454)</f>
        <v/>
      </c>
      <c r="C452" s="45" t="str">
        <f>IF('Class-10 Data entry'!C454="","",UPPER('Class-10 Data entry'!C454))</f>
        <v/>
      </c>
      <c r="D452" s="5" t="str">
        <f>IF('Class-10 Data entry'!D454="","",'Class-10 Data entry'!D454)</f>
        <v/>
      </c>
      <c r="E452" s="5" t="str">
        <f>IF('Class-10 Data entry'!E454="","",'Class-10 Data entry'!E454)</f>
        <v/>
      </c>
      <c r="F452" s="5" t="str">
        <f>IF('Class-10 Data entry'!F454:H454="","",ROUNDUP(AVERAGE('Class-10 Data entry'!F454:H454)*45%,0))</f>
        <v/>
      </c>
      <c r="G452" s="5" t="str">
        <f>IF('Class-10 Data entry'!J454="","",ROUNDUP('Class-10 Data entry'!K454*25%,0))</f>
        <v/>
      </c>
      <c r="H452" s="5" t="str">
        <f t="shared" si="18"/>
        <v/>
      </c>
      <c r="I452" s="5" t="str">
        <f t="shared" si="19"/>
        <v/>
      </c>
      <c r="J452" s="53" t="str">
        <f t="shared" si="20"/>
        <v/>
      </c>
      <c r="Z452" s="15">
        <f>IFERROR(IF($D$4="","",IF($D$4='Class-10 Report'!$H$6,ROUNDUP('Class-10 Data entry'!L454,0),IF($D$4='Class-10 Report'!$I$6,ROUNDUP('Class-10 Data entry'!M454,0),IF($D$4='Class-10 Report'!$J$6,ROUNDUP('Class-10 Data entry'!N454,0),IF($D$4='Class-10 Report'!$K$6,ROUNDUP('Class-10 Data entry'!O454,0),IF($D$4='Class-10 Report'!$M$6,ROUNDUP('Class-10 Data entry'!Q454,0),"")))))),"")</f>
        <v>0</v>
      </c>
      <c r="AA452" s="15">
        <f>IFERROR(IF($D$4="","",IF($D$4='Class-10 Report'!$H$6,ROUNDUP('Class-10 Data entry'!R454,0),IF($D$4='Class-10 Report'!$I$6,ROUNDUP('Class-10 Data entry'!S454,0),IF($D$4='Class-10 Report'!$J$6,ROUNDUP('Class-10 Data entry'!T454,0),IF($D$4='Class-10 Report'!$K$6,ROUNDUP('Class-10 Data entry'!U454,0),IF($D$4='Class-10 Report'!$M$6,ROUNDUP('Class-10 Data entry'!W454,0),"")))))),"")</f>
        <v>0</v>
      </c>
    </row>
    <row r="453" spans="1:27" ht="15.75">
      <c r="A453" s="5" t="str">
        <f>IF('Class-10 Data entry'!A455="","",IF('Class-10 Data entry'!A455=0,"",'Class-10 Data entry'!A455))</f>
        <v/>
      </c>
      <c r="B453" s="5" t="str">
        <f>IF('Class-10 Data entry'!B455="","",'Class-10 Data entry'!B455)</f>
        <v/>
      </c>
      <c r="C453" s="45" t="str">
        <f>IF('Class-10 Data entry'!C455="","",UPPER('Class-10 Data entry'!C455))</f>
        <v/>
      </c>
      <c r="D453" s="5" t="str">
        <f>IF('Class-10 Data entry'!D455="","",'Class-10 Data entry'!D455)</f>
        <v/>
      </c>
      <c r="E453" s="5" t="str">
        <f>IF('Class-10 Data entry'!E455="","",'Class-10 Data entry'!E455)</f>
        <v/>
      </c>
      <c r="F453" s="5" t="str">
        <f>IF('Class-10 Data entry'!F455:H455="","",ROUNDUP(AVERAGE('Class-10 Data entry'!F455:H455)*45%,0))</f>
        <v/>
      </c>
      <c r="G453" s="5" t="str">
        <f>IF('Class-10 Data entry'!J455="","",ROUNDUP('Class-10 Data entry'!K455*25%,0))</f>
        <v/>
      </c>
      <c r="H453" s="5" t="str">
        <f t="shared" si="18"/>
        <v/>
      </c>
      <c r="I453" s="5" t="str">
        <f t="shared" si="19"/>
        <v/>
      </c>
      <c r="J453" s="53" t="str">
        <f t="shared" si="20"/>
        <v/>
      </c>
      <c r="Z453" s="15">
        <f>IFERROR(IF($D$4="","",IF($D$4='Class-10 Report'!$H$6,ROUNDUP('Class-10 Data entry'!L455,0),IF($D$4='Class-10 Report'!$I$6,ROUNDUP('Class-10 Data entry'!M455,0),IF($D$4='Class-10 Report'!$J$6,ROUNDUP('Class-10 Data entry'!N455,0),IF($D$4='Class-10 Report'!$K$6,ROUNDUP('Class-10 Data entry'!O455,0),IF($D$4='Class-10 Report'!$M$6,ROUNDUP('Class-10 Data entry'!Q455,0),"")))))),"")</f>
        <v>0</v>
      </c>
      <c r="AA453" s="15">
        <f>IFERROR(IF($D$4="","",IF($D$4='Class-10 Report'!$H$6,ROUNDUP('Class-10 Data entry'!R455,0),IF($D$4='Class-10 Report'!$I$6,ROUNDUP('Class-10 Data entry'!S455,0),IF($D$4='Class-10 Report'!$J$6,ROUNDUP('Class-10 Data entry'!T455,0),IF($D$4='Class-10 Report'!$K$6,ROUNDUP('Class-10 Data entry'!U455,0),IF($D$4='Class-10 Report'!$M$6,ROUNDUP('Class-10 Data entry'!W455,0),"")))))),"")</f>
        <v>0</v>
      </c>
    </row>
    <row r="454" spans="1:27" ht="15.75">
      <c r="A454" s="5" t="str">
        <f>IF('Class-10 Data entry'!A456="","",IF('Class-10 Data entry'!A456=0,"",'Class-10 Data entry'!A456))</f>
        <v/>
      </c>
      <c r="B454" s="5" t="str">
        <f>IF('Class-10 Data entry'!B456="","",'Class-10 Data entry'!B456)</f>
        <v/>
      </c>
      <c r="C454" s="45" t="str">
        <f>IF('Class-10 Data entry'!C456="","",UPPER('Class-10 Data entry'!C456))</f>
        <v/>
      </c>
      <c r="D454" s="5" t="str">
        <f>IF('Class-10 Data entry'!D456="","",'Class-10 Data entry'!D456)</f>
        <v/>
      </c>
      <c r="E454" s="5" t="str">
        <f>IF('Class-10 Data entry'!E456="","",'Class-10 Data entry'!E456)</f>
        <v/>
      </c>
      <c r="F454" s="5" t="str">
        <f>IF('Class-10 Data entry'!F456:H456="","",ROUNDUP(AVERAGE('Class-10 Data entry'!F456:H456)*45%,0))</f>
        <v/>
      </c>
      <c r="G454" s="5" t="str">
        <f>IF('Class-10 Data entry'!J456="","",ROUNDUP('Class-10 Data entry'!K456*25%,0))</f>
        <v/>
      </c>
      <c r="H454" s="5" t="str">
        <f t="shared" si="18"/>
        <v/>
      </c>
      <c r="I454" s="5" t="str">
        <f t="shared" si="19"/>
        <v/>
      </c>
      <c r="J454" s="53" t="str">
        <f t="shared" si="20"/>
        <v/>
      </c>
      <c r="Z454" s="15">
        <f>IFERROR(IF($D$4="","",IF($D$4='Class-10 Report'!$H$6,ROUNDUP('Class-10 Data entry'!L456,0),IF($D$4='Class-10 Report'!$I$6,ROUNDUP('Class-10 Data entry'!M456,0),IF($D$4='Class-10 Report'!$J$6,ROUNDUP('Class-10 Data entry'!N456,0),IF($D$4='Class-10 Report'!$K$6,ROUNDUP('Class-10 Data entry'!O456,0),IF($D$4='Class-10 Report'!$M$6,ROUNDUP('Class-10 Data entry'!Q456,0),"")))))),"")</f>
        <v>0</v>
      </c>
      <c r="AA454" s="15">
        <f>IFERROR(IF($D$4="","",IF($D$4='Class-10 Report'!$H$6,ROUNDUP('Class-10 Data entry'!R456,0),IF($D$4='Class-10 Report'!$I$6,ROUNDUP('Class-10 Data entry'!S456,0),IF($D$4='Class-10 Report'!$J$6,ROUNDUP('Class-10 Data entry'!T456,0),IF($D$4='Class-10 Report'!$K$6,ROUNDUP('Class-10 Data entry'!U456,0),IF($D$4='Class-10 Report'!$M$6,ROUNDUP('Class-10 Data entry'!W456,0),"")))))),"")</f>
        <v>0</v>
      </c>
    </row>
    <row r="455" spans="1:27" ht="15.75">
      <c r="A455" s="5" t="str">
        <f>IF('Class-10 Data entry'!A457="","",IF('Class-10 Data entry'!A457=0,"",'Class-10 Data entry'!A457))</f>
        <v/>
      </c>
      <c r="B455" s="5" t="str">
        <f>IF('Class-10 Data entry'!B457="","",'Class-10 Data entry'!B457)</f>
        <v/>
      </c>
      <c r="C455" s="45" t="str">
        <f>IF('Class-10 Data entry'!C457="","",UPPER('Class-10 Data entry'!C457))</f>
        <v/>
      </c>
      <c r="D455" s="5" t="str">
        <f>IF('Class-10 Data entry'!D457="","",'Class-10 Data entry'!D457)</f>
        <v/>
      </c>
      <c r="E455" s="5" t="str">
        <f>IF('Class-10 Data entry'!E457="","",'Class-10 Data entry'!E457)</f>
        <v/>
      </c>
      <c r="F455" s="5" t="str">
        <f>IF('Class-10 Data entry'!F457:H457="","",ROUNDUP(AVERAGE('Class-10 Data entry'!F457:H457)*45%,0))</f>
        <v/>
      </c>
      <c r="G455" s="5" t="str">
        <f>IF('Class-10 Data entry'!J457="","",ROUNDUP('Class-10 Data entry'!K457*25%,0))</f>
        <v/>
      </c>
      <c r="H455" s="5" t="str">
        <f t="shared" si="18"/>
        <v/>
      </c>
      <c r="I455" s="5" t="str">
        <f t="shared" si="19"/>
        <v/>
      </c>
      <c r="J455" s="53" t="str">
        <f t="shared" si="20"/>
        <v/>
      </c>
      <c r="Z455" s="15">
        <f>IFERROR(IF($D$4="","",IF($D$4='Class-10 Report'!$H$6,ROUNDUP('Class-10 Data entry'!L457,0),IF($D$4='Class-10 Report'!$I$6,ROUNDUP('Class-10 Data entry'!M457,0),IF($D$4='Class-10 Report'!$J$6,ROUNDUP('Class-10 Data entry'!N457,0),IF($D$4='Class-10 Report'!$K$6,ROUNDUP('Class-10 Data entry'!O457,0),IF($D$4='Class-10 Report'!$M$6,ROUNDUP('Class-10 Data entry'!Q457,0),"")))))),"")</f>
        <v>0</v>
      </c>
      <c r="AA455" s="15">
        <f>IFERROR(IF($D$4="","",IF($D$4='Class-10 Report'!$H$6,ROUNDUP('Class-10 Data entry'!R457,0),IF($D$4='Class-10 Report'!$I$6,ROUNDUP('Class-10 Data entry'!S457,0),IF($D$4='Class-10 Report'!$J$6,ROUNDUP('Class-10 Data entry'!T457,0),IF($D$4='Class-10 Report'!$K$6,ROUNDUP('Class-10 Data entry'!U457,0),IF($D$4='Class-10 Report'!$M$6,ROUNDUP('Class-10 Data entry'!W457,0),"")))))),"")</f>
        <v>0</v>
      </c>
    </row>
    <row r="456" spans="1:27" ht="15.75">
      <c r="A456" s="5" t="str">
        <f>IF('Class-10 Data entry'!A458="","",IF('Class-10 Data entry'!A458=0,"",'Class-10 Data entry'!A458))</f>
        <v/>
      </c>
      <c r="B456" s="5" t="str">
        <f>IF('Class-10 Data entry'!B458="","",'Class-10 Data entry'!B458)</f>
        <v/>
      </c>
      <c r="C456" s="45" t="str">
        <f>IF('Class-10 Data entry'!C458="","",UPPER('Class-10 Data entry'!C458))</f>
        <v/>
      </c>
      <c r="D456" s="5" t="str">
        <f>IF('Class-10 Data entry'!D458="","",'Class-10 Data entry'!D458)</f>
        <v/>
      </c>
      <c r="E456" s="5" t="str">
        <f>IF('Class-10 Data entry'!E458="","",'Class-10 Data entry'!E458)</f>
        <v/>
      </c>
      <c r="F456" s="5" t="str">
        <f>IF('Class-10 Data entry'!F458:H458="","",ROUNDUP(AVERAGE('Class-10 Data entry'!F458:H458)*45%,0))</f>
        <v/>
      </c>
      <c r="G456" s="5" t="str">
        <f>IF('Class-10 Data entry'!J458="","",ROUNDUP('Class-10 Data entry'!K458*25%,0))</f>
        <v/>
      </c>
      <c r="H456" s="5" t="str">
        <f t="shared" si="18"/>
        <v/>
      </c>
      <c r="I456" s="5" t="str">
        <f t="shared" si="19"/>
        <v/>
      </c>
      <c r="J456" s="53" t="str">
        <f t="shared" si="20"/>
        <v/>
      </c>
      <c r="Z456" s="15">
        <f>IFERROR(IF($D$4="","",IF($D$4='Class-10 Report'!$H$6,ROUNDUP('Class-10 Data entry'!L458,0),IF($D$4='Class-10 Report'!$I$6,ROUNDUP('Class-10 Data entry'!M458,0),IF($D$4='Class-10 Report'!$J$6,ROUNDUP('Class-10 Data entry'!N458,0),IF($D$4='Class-10 Report'!$K$6,ROUNDUP('Class-10 Data entry'!O458,0),IF($D$4='Class-10 Report'!$M$6,ROUNDUP('Class-10 Data entry'!Q458,0),"")))))),"")</f>
        <v>0</v>
      </c>
      <c r="AA456" s="15">
        <f>IFERROR(IF($D$4="","",IF($D$4='Class-10 Report'!$H$6,ROUNDUP('Class-10 Data entry'!R458,0),IF($D$4='Class-10 Report'!$I$6,ROUNDUP('Class-10 Data entry'!S458,0),IF($D$4='Class-10 Report'!$J$6,ROUNDUP('Class-10 Data entry'!T458,0),IF($D$4='Class-10 Report'!$K$6,ROUNDUP('Class-10 Data entry'!U458,0),IF($D$4='Class-10 Report'!$M$6,ROUNDUP('Class-10 Data entry'!W458,0),"")))))),"")</f>
        <v>0</v>
      </c>
    </row>
    <row r="457" spans="1:27" ht="15.75">
      <c r="A457" s="5" t="str">
        <f>IF('Class-10 Data entry'!A459="","",IF('Class-10 Data entry'!A459=0,"",'Class-10 Data entry'!A459))</f>
        <v/>
      </c>
      <c r="B457" s="5" t="str">
        <f>IF('Class-10 Data entry'!B459="","",'Class-10 Data entry'!B459)</f>
        <v/>
      </c>
      <c r="C457" s="45" t="str">
        <f>IF('Class-10 Data entry'!C459="","",UPPER('Class-10 Data entry'!C459))</f>
        <v/>
      </c>
      <c r="D457" s="5" t="str">
        <f>IF('Class-10 Data entry'!D459="","",'Class-10 Data entry'!D459)</f>
        <v/>
      </c>
      <c r="E457" s="5" t="str">
        <f>IF('Class-10 Data entry'!E459="","",'Class-10 Data entry'!E459)</f>
        <v/>
      </c>
      <c r="F457" s="5" t="str">
        <f>IF('Class-10 Data entry'!F459:H459="","",ROUNDUP(AVERAGE('Class-10 Data entry'!F459:H459)*45%,0))</f>
        <v/>
      </c>
      <c r="G457" s="5" t="str">
        <f>IF('Class-10 Data entry'!J459="","",ROUNDUP('Class-10 Data entry'!K459*25%,0))</f>
        <v/>
      </c>
      <c r="H457" s="5" t="str">
        <f t="shared" ref="H457:H520" si="21">IFERROR(IF($D$4="","",IF(Z457="","",IF(Z457=0,"",Z457))),"")</f>
        <v/>
      </c>
      <c r="I457" s="5" t="str">
        <f t="shared" ref="I457:I520" si="22">IFERROR(IF($D$4="","",IF(AA457="","",IF(AA457=0,"",AA457))),"")</f>
        <v/>
      </c>
      <c r="J457" s="53" t="str">
        <f t="shared" ref="J457:J520" si="23">IFERROR(IF($D$4="","",IF(OR(B457="",C457="",D457="",E457=""),"",ROUND(SUM(F457,G457,H457,I457),0))),"")</f>
        <v/>
      </c>
      <c r="Z457" s="15">
        <f>IFERROR(IF($D$4="","",IF($D$4='Class-10 Report'!$H$6,ROUNDUP('Class-10 Data entry'!L459,0),IF($D$4='Class-10 Report'!$I$6,ROUNDUP('Class-10 Data entry'!M459,0),IF($D$4='Class-10 Report'!$J$6,ROUNDUP('Class-10 Data entry'!N459,0),IF($D$4='Class-10 Report'!$K$6,ROUNDUP('Class-10 Data entry'!O459,0),IF($D$4='Class-10 Report'!$M$6,ROUNDUP('Class-10 Data entry'!Q459,0),"")))))),"")</f>
        <v>0</v>
      </c>
      <c r="AA457" s="15">
        <f>IFERROR(IF($D$4="","",IF($D$4='Class-10 Report'!$H$6,ROUNDUP('Class-10 Data entry'!R459,0),IF($D$4='Class-10 Report'!$I$6,ROUNDUP('Class-10 Data entry'!S459,0),IF($D$4='Class-10 Report'!$J$6,ROUNDUP('Class-10 Data entry'!T459,0),IF($D$4='Class-10 Report'!$K$6,ROUNDUP('Class-10 Data entry'!U459,0),IF($D$4='Class-10 Report'!$M$6,ROUNDUP('Class-10 Data entry'!W459,0),"")))))),"")</f>
        <v>0</v>
      </c>
    </row>
    <row r="458" spans="1:27" ht="15.75">
      <c r="A458" s="5" t="str">
        <f>IF('Class-10 Data entry'!A460="","",IF('Class-10 Data entry'!A460=0,"",'Class-10 Data entry'!A460))</f>
        <v/>
      </c>
      <c r="B458" s="5" t="str">
        <f>IF('Class-10 Data entry'!B460="","",'Class-10 Data entry'!B460)</f>
        <v/>
      </c>
      <c r="C458" s="45" t="str">
        <f>IF('Class-10 Data entry'!C460="","",UPPER('Class-10 Data entry'!C460))</f>
        <v/>
      </c>
      <c r="D458" s="5" t="str">
        <f>IF('Class-10 Data entry'!D460="","",'Class-10 Data entry'!D460)</f>
        <v/>
      </c>
      <c r="E458" s="5" t="str">
        <f>IF('Class-10 Data entry'!E460="","",'Class-10 Data entry'!E460)</f>
        <v/>
      </c>
      <c r="F458" s="5" t="str">
        <f>IF('Class-10 Data entry'!F460:H460="","",ROUNDUP(AVERAGE('Class-10 Data entry'!F460:H460)*45%,0))</f>
        <v/>
      </c>
      <c r="G458" s="5" t="str">
        <f>IF('Class-10 Data entry'!J460="","",ROUNDUP('Class-10 Data entry'!K460*25%,0))</f>
        <v/>
      </c>
      <c r="H458" s="5" t="str">
        <f t="shared" si="21"/>
        <v/>
      </c>
      <c r="I458" s="5" t="str">
        <f t="shared" si="22"/>
        <v/>
      </c>
      <c r="J458" s="53" t="str">
        <f t="shared" si="23"/>
        <v/>
      </c>
      <c r="Z458" s="15">
        <f>IFERROR(IF($D$4="","",IF($D$4='Class-10 Report'!$H$6,ROUNDUP('Class-10 Data entry'!L460,0),IF($D$4='Class-10 Report'!$I$6,ROUNDUP('Class-10 Data entry'!M460,0),IF($D$4='Class-10 Report'!$J$6,ROUNDUP('Class-10 Data entry'!N460,0),IF($D$4='Class-10 Report'!$K$6,ROUNDUP('Class-10 Data entry'!O460,0),IF($D$4='Class-10 Report'!$M$6,ROUNDUP('Class-10 Data entry'!Q460,0),"")))))),"")</f>
        <v>0</v>
      </c>
      <c r="AA458" s="15">
        <f>IFERROR(IF($D$4="","",IF($D$4='Class-10 Report'!$H$6,ROUNDUP('Class-10 Data entry'!R460,0),IF($D$4='Class-10 Report'!$I$6,ROUNDUP('Class-10 Data entry'!S460,0),IF($D$4='Class-10 Report'!$J$6,ROUNDUP('Class-10 Data entry'!T460,0),IF($D$4='Class-10 Report'!$K$6,ROUNDUP('Class-10 Data entry'!U460,0),IF($D$4='Class-10 Report'!$M$6,ROUNDUP('Class-10 Data entry'!W460,0),"")))))),"")</f>
        <v>0</v>
      </c>
    </row>
    <row r="459" spans="1:27" ht="15.75">
      <c r="A459" s="5" t="str">
        <f>IF('Class-10 Data entry'!A461="","",IF('Class-10 Data entry'!A461=0,"",'Class-10 Data entry'!A461))</f>
        <v/>
      </c>
      <c r="B459" s="5" t="str">
        <f>IF('Class-10 Data entry'!B461="","",'Class-10 Data entry'!B461)</f>
        <v/>
      </c>
      <c r="C459" s="45" t="str">
        <f>IF('Class-10 Data entry'!C461="","",UPPER('Class-10 Data entry'!C461))</f>
        <v/>
      </c>
      <c r="D459" s="5" t="str">
        <f>IF('Class-10 Data entry'!D461="","",'Class-10 Data entry'!D461)</f>
        <v/>
      </c>
      <c r="E459" s="5" t="str">
        <f>IF('Class-10 Data entry'!E461="","",'Class-10 Data entry'!E461)</f>
        <v/>
      </c>
      <c r="F459" s="5" t="str">
        <f>IF('Class-10 Data entry'!F461:H461="","",ROUNDUP(AVERAGE('Class-10 Data entry'!F461:H461)*45%,0))</f>
        <v/>
      </c>
      <c r="G459" s="5" t="str">
        <f>IF('Class-10 Data entry'!J461="","",ROUNDUP('Class-10 Data entry'!K461*25%,0))</f>
        <v/>
      </c>
      <c r="H459" s="5" t="str">
        <f t="shared" si="21"/>
        <v/>
      </c>
      <c r="I459" s="5" t="str">
        <f t="shared" si="22"/>
        <v/>
      </c>
      <c r="J459" s="53" t="str">
        <f t="shared" si="23"/>
        <v/>
      </c>
      <c r="Z459" s="15">
        <f>IFERROR(IF($D$4="","",IF($D$4='Class-10 Report'!$H$6,ROUNDUP('Class-10 Data entry'!L461,0),IF($D$4='Class-10 Report'!$I$6,ROUNDUP('Class-10 Data entry'!M461,0),IF($D$4='Class-10 Report'!$J$6,ROUNDUP('Class-10 Data entry'!N461,0),IF($D$4='Class-10 Report'!$K$6,ROUNDUP('Class-10 Data entry'!O461,0),IF($D$4='Class-10 Report'!$M$6,ROUNDUP('Class-10 Data entry'!Q461,0),"")))))),"")</f>
        <v>0</v>
      </c>
      <c r="AA459" s="15">
        <f>IFERROR(IF($D$4="","",IF($D$4='Class-10 Report'!$H$6,ROUNDUP('Class-10 Data entry'!R461,0),IF($D$4='Class-10 Report'!$I$6,ROUNDUP('Class-10 Data entry'!S461,0),IF($D$4='Class-10 Report'!$J$6,ROUNDUP('Class-10 Data entry'!T461,0),IF($D$4='Class-10 Report'!$K$6,ROUNDUP('Class-10 Data entry'!U461,0),IF($D$4='Class-10 Report'!$M$6,ROUNDUP('Class-10 Data entry'!W461,0),"")))))),"")</f>
        <v>0</v>
      </c>
    </row>
    <row r="460" spans="1:27" ht="15.75">
      <c r="A460" s="5" t="str">
        <f>IF('Class-10 Data entry'!A462="","",IF('Class-10 Data entry'!A462=0,"",'Class-10 Data entry'!A462))</f>
        <v/>
      </c>
      <c r="B460" s="5" t="str">
        <f>IF('Class-10 Data entry'!B462="","",'Class-10 Data entry'!B462)</f>
        <v/>
      </c>
      <c r="C460" s="45" t="str">
        <f>IF('Class-10 Data entry'!C462="","",UPPER('Class-10 Data entry'!C462))</f>
        <v/>
      </c>
      <c r="D460" s="5" t="str">
        <f>IF('Class-10 Data entry'!D462="","",'Class-10 Data entry'!D462)</f>
        <v/>
      </c>
      <c r="E460" s="5" t="str">
        <f>IF('Class-10 Data entry'!E462="","",'Class-10 Data entry'!E462)</f>
        <v/>
      </c>
      <c r="F460" s="5" t="str">
        <f>IF('Class-10 Data entry'!F462:H462="","",ROUNDUP(AVERAGE('Class-10 Data entry'!F462:H462)*45%,0))</f>
        <v/>
      </c>
      <c r="G460" s="5" t="str">
        <f>IF('Class-10 Data entry'!J462="","",ROUNDUP('Class-10 Data entry'!K462*25%,0))</f>
        <v/>
      </c>
      <c r="H460" s="5" t="str">
        <f t="shared" si="21"/>
        <v/>
      </c>
      <c r="I460" s="5" t="str">
        <f t="shared" si="22"/>
        <v/>
      </c>
      <c r="J460" s="53" t="str">
        <f t="shared" si="23"/>
        <v/>
      </c>
      <c r="Z460" s="15">
        <f>IFERROR(IF($D$4="","",IF($D$4='Class-10 Report'!$H$6,ROUNDUP('Class-10 Data entry'!L462,0),IF($D$4='Class-10 Report'!$I$6,ROUNDUP('Class-10 Data entry'!M462,0),IF($D$4='Class-10 Report'!$J$6,ROUNDUP('Class-10 Data entry'!N462,0),IF($D$4='Class-10 Report'!$K$6,ROUNDUP('Class-10 Data entry'!O462,0),IF($D$4='Class-10 Report'!$M$6,ROUNDUP('Class-10 Data entry'!Q462,0),"")))))),"")</f>
        <v>0</v>
      </c>
      <c r="AA460" s="15">
        <f>IFERROR(IF($D$4="","",IF($D$4='Class-10 Report'!$H$6,ROUNDUP('Class-10 Data entry'!R462,0),IF($D$4='Class-10 Report'!$I$6,ROUNDUP('Class-10 Data entry'!S462,0),IF($D$4='Class-10 Report'!$J$6,ROUNDUP('Class-10 Data entry'!T462,0),IF($D$4='Class-10 Report'!$K$6,ROUNDUP('Class-10 Data entry'!U462,0),IF($D$4='Class-10 Report'!$M$6,ROUNDUP('Class-10 Data entry'!W462,0),"")))))),"")</f>
        <v>0</v>
      </c>
    </row>
    <row r="461" spans="1:27" ht="15.75">
      <c r="A461" s="5" t="str">
        <f>IF('Class-10 Data entry'!A463="","",IF('Class-10 Data entry'!A463=0,"",'Class-10 Data entry'!A463))</f>
        <v/>
      </c>
      <c r="B461" s="5" t="str">
        <f>IF('Class-10 Data entry'!B463="","",'Class-10 Data entry'!B463)</f>
        <v/>
      </c>
      <c r="C461" s="45" t="str">
        <f>IF('Class-10 Data entry'!C463="","",UPPER('Class-10 Data entry'!C463))</f>
        <v/>
      </c>
      <c r="D461" s="5" t="str">
        <f>IF('Class-10 Data entry'!D463="","",'Class-10 Data entry'!D463)</f>
        <v/>
      </c>
      <c r="E461" s="5" t="str">
        <f>IF('Class-10 Data entry'!E463="","",'Class-10 Data entry'!E463)</f>
        <v/>
      </c>
      <c r="F461" s="5" t="str">
        <f>IF('Class-10 Data entry'!F463:H463="","",ROUNDUP(AVERAGE('Class-10 Data entry'!F463:H463)*45%,0))</f>
        <v/>
      </c>
      <c r="G461" s="5" t="str">
        <f>IF('Class-10 Data entry'!J463="","",ROUNDUP('Class-10 Data entry'!K463*25%,0))</f>
        <v/>
      </c>
      <c r="H461" s="5" t="str">
        <f t="shared" si="21"/>
        <v/>
      </c>
      <c r="I461" s="5" t="str">
        <f t="shared" si="22"/>
        <v/>
      </c>
      <c r="J461" s="53" t="str">
        <f t="shared" si="23"/>
        <v/>
      </c>
      <c r="Z461" s="15">
        <f>IFERROR(IF($D$4="","",IF($D$4='Class-10 Report'!$H$6,ROUNDUP('Class-10 Data entry'!L463,0),IF($D$4='Class-10 Report'!$I$6,ROUNDUP('Class-10 Data entry'!M463,0),IF($D$4='Class-10 Report'!$J$6,ROUNDUP('Class-10 Data entry'!N463,0),IF($D$4='Class-10 Report'!$K$6,ROUNDUP('Class-10 Data entry'!O463,0),IF($D$4='Class-10 Report'!$M$6,ROUNDUP('Class-10 Data entry'!Q463,0),"")))))),"")</f>
        <v>0</v>
      </c>
      <c r="AA461" s="15">
        <f>IFERROR(IF($D$4="","",IF($D$4='Class-10 Report'!$H$6,ROUNDUP('Class-10 Data entry'!R463,0),IF($D$4='Class-10 Report'!$I$6,ROUNDUP('Class-10 Data entry'!S463,0),IF($D$4='Class-10 Report'!$J$6,ROUNDUP('Class-10 Data entry'!T463,0),IF($D$4='Class-10 Report'!$K$6,ROUNDUP('Class-10 Data entry'!U463,0),IF($D$4='Class-10 Report'!$M$6,ROUNDUP('Class-10 Data entry'!W463,0),"")))))),"")</f>
        <v>0</v>
      </c>
    </row>
    <row r="462" spans="1:27" ht="15.75">
      <c r="A462" s="5" t="str">
        <f>IF('Class-10 Data entry'!A464="","",IF('Class-10 Data entry'!A464=0,"",'Class-10 Data entry'!A464))</f>
        <v/>
      </c>
      <c r="B462" s="5" t="str">
        <f>IF('Class-10 Data entry'!B464="","",'Class-10 Data entry'!B464)</f>
        <v/>
      </c>
      <c r="C462" s="45" t="str">
        <f>IF('Class-10 Data entry'!C464="","",UPPER('Class-10 Data entry'!C464))</f>
        <v/>
      </c>
      <c r="D462" s="5" t="str">
        <f>IF('Class-10 Data entry'!D464="","",'Class-10 Data entry'!D464)</f>
        <v/>
      </c>
      <c r="E462" s="5" t="str">
        <f>IF('Class-10 Data entry'!E464="","",'Class-10 Data entry'!E464)</f>
        <v/>
      </c>
      <c r="F462" s="5" t="str">
        <f>IF('Class-10 Data entry'!F464:H464="","",ROUNDUP(AVERAGE('Class-10 Data entry'!F464:H464)*45%,0))</f>
        <v/>
      </c>
      <c r="G462" s="5" t="str">
        <f>IF('Class-10 Data entry'!J464="","",ROUNDUP('Class-10 Data entry'!K464*25%,0))</f>
        <v/>
      </c>
      <c r="H462" s="5" t="str">
        <f t="shared" si="21"/>
        <v/>
      </c>
      <c r="I462" s="5" t="str">
        <f t="shared" si="22"/>
        <v/>
      </c>
      <c r="J462" s="53" t="str">
        <f t="shared" si="23"/>
        <v/>
      </c>
      <c r="Z462" s="15">
        <f>IFERROR(IF($D$4="","",IF($D$4='Class-10 Report'!$H$6,ROUNDUP('Class-10 Data entry'!L464,0),IF($D$4='Class-10 Report'!$I$6,ROUNDUP('Class-10 Data entry'!M464,0),IF($D$4='Class-10 Report'!$J$6,ROUNDUP('Class-10 Data entry'!N464,0),IF($D$4='Class-10 Report'!$K$6,ROUNDUP('Class-10 Data entry'!O464,0),IF($D$4='Class-10 Report'!$M$6,ROUNDUP('Class-10 Data entry'!Q464,0),"")))))),"")</f>
        <v>0</v>
      </c>
      <c r="AA462" s="15">
        <f>IFERROR(IF($D$4="","",IF($D$4='Class-10 Report'!$H$6,ROUNDUP('Class-10 Data entry'!R464,0),IF($D$4='Class-10 Report'!$I$6,ROUNDUP('Class-10 Data entry'!S464,0),IF($D$4='Class-10 Report'!$J$6,ROUNDUP('Class-10 Data entry'!T464,0),IF($D$4='Class-10 Report'!$K$6,ROUNDUP('Class-10 Data entry'!U464,0),IF($D$4='Class-10 Report'!$M$6,ROUNDUP('Class-10 Data entry'!W464,0),"")))))),"")</f>
        <v>0</v>
      </c>
    </row>
    <row r="463" spans="1:27" ht="15.75">
      <c r="A463" s="5" t="str">
        <f>IF('Class-10 Data entry'!A465="","",IF('Class-10 Data entry'!A465=0,"",'Class-10 Data entry'!A465))</f>
        <v/>
      </c>
      <c r="B463" s="5" t="str">
        <f>IF('Class-10 Data entry'!B465="","",'Class-10 Data entry'!B465)</f>
        <v/>
      </c>
      <c r="C463" s="45" t="str">
        <f>IF('Class-10 Data entry'!C465="","",UPPER('Class-10 Data entry'!C465))</f>
        <v/>
      </c>
      <c r="D463" s="5" t="str">
        <f>IF('Class-10 Data entry'!D465="","",'Class-10 Data entry'!D465)</f>
        <v/>
      </c>
      <c r="E463" s="5" t="str">
        <f>IF('Class-10 Data entry'!E465="","",'Class-10 Data entry'!E465)</f>
        <v/>
      </c>
      <c r="F463" s="5" t="str">
        <f>IF('Class-10 Data entry'!F465:H465="","",ROUNDUP(AVERAGE('Class-10 Data entry'!F465:H465)*45%,0))</f>
        <v/>
      </c>
      <c r="G463" s="5" t="str">
        <f>IF('Class-10 Data entry'!J465="","",ROUNDUP('Class-10 Data entry'!K465*25%,0))</f>
        <v/>
      </c>
      <c r="H463" s="5" t="str">
        <f t="shared" si="21"/>
        <v/>
      </c>
      <c r="I463" s="5" t="str">
        <f t="shared" si="22"/>
        <v/>
      </c>
      <c r="J463" s="53" t="str">
        <f t="shared" si="23"/>
        <v/>
      </c>
      <c r="Z463" s="15">
        <f>IFERROR(IF($D$4="","",IF($D$4='Class-10 Report'!$H$6,ROUNDUP('Class-10 Data entry'!L465,0),IF($D$4='Class-10 Report'!$I$6,ROUNDUP('Class-10 Data entry'!M465,0),IF($D$4='Class-10 Report'!$J$6,ROUNDUP('Class-10 Data entry'!N465,0),IF($D$4='Class-10 Report'!$K$6,ROUNDUP('Class-10 Data entry'!O465,0),IF($D$4='Class-10 Report'!$M$6,ROUNDUP('Class-10 Data entry'!Q465,0),"")))))),"")</f>
        <v>0</v>
      </c>
      <c r="AA463" s="15">
        <f>IFERROR(IF($D$4="","",IF($D$4='Class-10 Report'!$H$6,ROUNDUP('Class-10 Data entry'!R465,0),IF($D$4='Class-10 Report'!$I$6,ROUNDUP('Class-10 Data entry'!S465,0),IF($D$4='Class-10 Report'!$J$6,ROUNDUP('Class-10 Data entry'!T465,0),IF($D$4='Class-10 Report'!$K$6,ROUNDUP('Class-10 Data entry'!U465,0),IF($D$4='Class-10 Report'!$M$6,ROUNDUP('Class-10 Data entry'!W465,0),"")))))),"")</f>
        <v>0</v>
      </c>
    </row>
    <row r="464" spans="1:27" ht="15.75">
      <c r="A464" s="5" t="str">
        <f>IF('Class-10 Data entry'!A466="","",IF('Class-10 Data entry'!A466=0,"",'Class-10 Data entry'!A466))</f>
        <v/>
      </c>
      <c r="B464" s="5" t="str">
        <f>IF('Class-10 Data entry'!B466="","",'Class-10 Data entry'!B466)</f>
        <v/>
      </c>
      <c r="C464" s="45" t="str">
        <f>IF('Class-10 Data entry'!C466="","",UPPER('Class-10 Data entry'!C466))</f>
        <v/>
      </c>
      <c r="D464" s="5" t="str">
        <f>IF('Class-10 Data entry'!D466="","",'Class-10 Data entry'!D466)</f>
        <v/>
      </c>
      <c r="E464" s="5" t="str">
        <f>IF('Class-10 Data entry'!E466="","",'Class-10 Data entry'!E466)</f>
        <v/>
      </c>
      <c r="F464" s="5" t="str">
        <f>IF('Class-10 Data entry'!F466:H466="","",ROUNDUP(AVERAGE('Class-10 Data entry'!F466:H466)*45%,0))</f>
        <v/>
      </c>
      <c r="G464" s="5" t="str">
        <f>IF('Class-10 Data entry'!J466="","",ROUNDUP('Class-10 Data entry'!K466*25%,0))</f>
        <v/>
      </c>
      <c r="H464" s="5" t="str">
        <f t="shared" si="21"/>
        <v/>
      </c>
      <c r="I464" s="5" t="str">
        <f t="shared" si="22"/>
        <v/>
      </c>
      <c r="J464" s="53" t="str">
        <f t="shared" si="23"/>
        <v/>
      </c>
      <c r="Z464" s="15">
        <f>IFERROR(IF($D$4="","",IF($D$4='Class-10 Report'!$H$6,ROUNDUP('Class-10 Data entry'!L466,0),IF($D$4='Class-10 Report'!$I$6,ROUNDUP('Class-10 Data entry'!M466,0),IF($D$4='Class-10 Report'!$J$6,ROUNDUP('Class-10 Data entry'!N466,0),IF($D$4='Class-10 Report'!$K$6,ROUNDUP('Class-10 Data entry'!O466,0),IF($D$4='Class-10 Report'!$M$6,ROUNDUP('Class-10 Data entry'!Q466,0),"")))))),"")</f>
        <v>0</v>
      </c>
      <c r="AA464" s="15">
        <f>IFERROR(IF($D$4="","",IF($D$4='Class-10 Report'!$H$6,ROUNDUP('Class-10 Data entry'!R466,0),IF($D$4='Class-10 Report'!$I$6,ROUNDUP('Class-10 Data entry'!S466,0),IF($D$4='Class-10 Report'!$J$6,ROUNDUP('Class-10 Data entry'!T466,0),IF($D$4='Class-10 Report'!$K$6,ROUNDUP('Class-10 Data entry'!U466,0),IF($D$4='Class-10 Report'!$M$6,ROUNDUP('Class-10 Data entry'!W466,0),"")))))),"")</f>
        <v>0</v>
      </c>
    </row>
    <row r="465" spans="1:27" ht="15.75">
      <c r="A465" s="5" t="str">
        <f>IF('Class-10 Data entry'!A467="","",IF('Class-10 Data entry'!A467=0,"",'Class-10 Data entry'!A467))</f>
        <v/>
      </c>
      <c r="B465" s="5" t="str">
        <f>IF('Class-10 Data entry'!B467="","",'Class-10 Data entry'!B467)</f>
        <v/>
      </c>
      <c r="C465" s="45" t="str">
        <f>IF('Class-10 Data entry'!C467="","",UPPER('Class-10 Data entry'!C467))</f>
        <v/>
      </c>
      <c r="D465" s="5" t="str">
        <f>IF('Class-10 Data entry'!D467="","",'Class-10 Data entry'!D467)</f>
        <v/>
      </c>
      <c r="E465" s="5" t="str">
        <f>IF('Class-10 Data entry'!E467="","",'Class-10 Data entry'!E467)</f>
        <v/>
      </c>
      <c r="F465" s="5" t="str">
        <f>IF('Class-10 Data entry'!F467:H467="","",ROUNDUP(AVERAGE('Class-10 Data entry'!F467:H467)*45%,0))</f>
        <v/>
      </c>
      <c r="G465" s="5" t="str">
        <f>IF('Class-10 Data entry'!J467="","",ROUNDUP('Class-10 Data entry'!K467*25%,0))</f>
        <v/>
      </c>
      <c r="H465" s="5" t="str">
        <f t="shared" si="21"/>
        <v/>
      </c>
      <c r="I465" s="5" t="str">
        <f t="shared" si="22"/>
        <v/>
      </c>
      <c r="J465" s="53" t="str">
        <f t="shared" si="23"/>
        <v/>
      </c>
      <c r="Z465" s="15">
        <f>IFERROR(IF($D$4="","",IF($D$4='Class-10 Report'!$H$6,ROUNDUP('Class-10 Data entry'!L467,0),IF($D$4='Class-10 Report'!$I$6,ROUNDUP('Class-10 Data entry'!M467,0),IF($D$4='Class-10 Report'!$J$6,ROUNDUP('Class-10 Data entry'!N467,0),IF($D$4='Class-10 Report'!$K$6,ROUNDUP('Class-10 Data entry'!O467,0),IF($D$4='Class-10 Report'!$M$6,ROUNDUP('Class-10 Data entry'!Q467,0),"")))))),"")</f>
        <v>0</v>
      </c>
      <c r="AA465" s="15">
        <f>IFERROR(IF($D$4="","",IF($D$4='Class-10 Report'!$H$6,ROUNDUP('Class-10 Data entry'!R467,0),IF($D$4='Class-10 Report'!$I$6,ROUNDUP('Class-10 Data entry'!S467,0),IF($D$4='Class-10 Report'!$J$6,ROUNDUP('Class-10 Data entry'!T467,0),IF($D$4='Class-10 Report'!$K$6,ROUNDUP('Class-10 Data entry'!U467,0),IF($D$4='Class-10 Report'!$M$6,ROUNDUP('Class-10 Data entry'!W467,0),"")))))),"")</f>
        <v>0</v>
      </c>
    </row>
    <row r="466" spans="1:27" ht="15.75">
      <c r="A466" s="5" t="str">
        <f>IF('Class-10 Data entry'!A468="","",IF('Class-10 Data entry'!A468=0,"",'Class-10 Data entry'!A468))</f>
        <v/>
      </c>
      <c r="B466" s="5" t="str">
        <f>IF('Class-10 Data entry'!B468="","",'Class-10 Data entry'!B468)</f>
        <v/>
      </c>
      <c r="C466" s="45" t="str">
        <f>IF('Class-10 Data entry'!C468="","",UPPER('Class-10 Data entry'!C468))</f>
        <v/>
      </c>
      <c r="D466" s="5" t="str">
        <f>IF('Class-10 Data entry'!D468="","",'Class-10 Data entry'!D468)</f>
        <v/>
      </c>
      <c r="E466" s="5" t="str">
        <f>IF('Class-10 Data entry'!E468="","",'Class-10 Data entry'!E468)</f>
        <v/>
      </c>
      <c r="F466" s="5" t="str">
        <f>IF('Class-10 Data entry'!F468:H468="","",ROUNDUP(AVERAGE('Class-10 Data entry'!F468:H468)*45%,0))</f>
        <v/>
      </c>
      <c r="G466" s="5" t="str">
        <f>IF('Class-10 Data entry'!J468="","",ROUNDUP('Class-10 Data entry'!K468*25%,0))</f>
        <v/>
      </c>
      <c r="H466" s="5" t="str">
        <f t="shared" si="21"/>
        <v/>
      </c>
      <c r="I466" s="5" t="str">
        <f t="shared" si="22"/>
        <v/>
      </c>
      <c r="J466" s="53" t="str">
        <f t="shared" si="23"/>
        <v/>
      </c>
      <c r="Z466" s="15">
        <f>IFERROR(IF($D$4="","",IF($D$4='Class-10 Report'!$H$6,ROUNDUP('Class-10 Data entry'!L468,0),IF($D$4='Class-10 Report'!$I$6,ROUNDUP('Class-10 Data entry'!M468,0),IF($D$4='Class-10 Report'!$J$6,ROUNDUP('Class-10 Data entry'!N468,0),IF($D$4='Class-10 Report'!$K$6,ROUNDUP('Class-10 Data entry'!O468,0),IF($D$4='Class-10 Report'!$M$6,ROUNDUP('Class-10 Data entry'!Q468,0),"")))))),"")</f>
        <v>0</v>
      </c>
      <c r="AA466" s="15">
        <f>IFERROR(IF($D$4="","",IF($D$4='Class-10 Report'!$H$6,ROUNDUP('Class-10 Data entry'!R468,0),IF($D$4='Class-10 Report'!$I$6,ROUNDUP('Class-10 Data entry'!S468,0),IF($D$4='Class-10 Report'!$J$6,ROUNDUP('Class-10 Data entry'!T468,0),IF($D$4='Class-10 Report'!$K$6,ROUNDUP('Class-10 Data entry'!U468,0),IF($D$4='Class-10 Report'!$M$6,ROUNDUP('Class-10 Data entry'!W468,0),"")))))),"")</f>
        <v>0</v>
      </c>
    </row>
    <row r="467" spans="1:27" ht="15.75">
      <c r="A467" s="5" t="str">
        <f>IF('Class-10 Data entry'!A469="","",IF('Class-10 Data entry'!A469=0,"",'Class-10 Data entry'!A469))</f>
        <v/>
      </c>
      <c r="B467" s="5" t="str">
        <f>IF('Class-10 Data entry'!B469="","",'Class-10 Data entry'!B469)</f>
        <v/>
      </c>
      <c r="C467" s="45" t="str">
        <f>IF('Class-10 Data entry'!C469="","",UPPER('Class-10 Data entry'!C469))</f>
        <v/>
      </c>
      <c r="D467" s="5" t="str">
        <f>IF('Class-10 Data entry'!D469="","",'Class-10 Data entry'!D469)</f>
        <v/>
      </c>
      <c r="E467" s="5" t="str">
        <f>IF('Class-10 Data entry'!E469="","",'Class-10 Data entry'!E469)</f>
        <v/>
      </c>
      <c r="F467" s="5" t="str">
        <f>IF('Class-10 Data entry'!F469:H469="","",ROUNDUP(AVERAGE('Class-10 Data entry'!F469:H469)*45%,0))</f>
        <v/>
      </c>
      <c r="G467" s="5" t="str">
        <f>IF('Class-10 Data entry'!J469="","",ROUNDUP('Class-10 Data entry'!K469*25%,0))</f>
        <v/>
      </c>
      <c r="H467" s="5" t="str">
        <f t="shared" si="21"/>
        <v/>
      </c>
      <c r="I467" s="5" t="str">
        <f t="shared" si="22"/>
        <v/>
      </c>
      <c r="J467" s="53" t="str">
        <f t="shared" si="23"/>
        <v/>
      </c>
      <c r="Z467" s="15">
        <f>IFERROR(IF($D$4="","",IF($D$4='Class-10 Report'!$H$6,ROUNDUP('Class-10 Data entry'!L469,0),IF($D$4='Class-10 Report'!$I$6,ROUNDUP('Class-10 Data entry'!M469,0),IF($D$4='Class-10 Report'!$J$6,ROUNDUP('Class-10 Data entry'!N469,0),IF($D$4='Class-10 Report'!$K$6,ROUNDUP('Class-10 Data entry'!O469,0),IF($D$4='Class-10 Report'!$M$6,ROUNDUP('Class-10 Data entry'!Q469,0),"")))))),"")</f>
        <v>0</v>
      </c>
      <c r="AA467" s="15">
        <f>IFERROR(IF($D$4="","",IF($D$4='Class-10 Report'!$H$6,ROUNDUP('Class-10 Data entry'!R469,0),IF($D$4='Class-10 Report'!$I$6,ROUNDUP('Class-10 Data entry'!S469,0),IF($D$4='Class-10 Report'!$J$6,ROUNDUP('Class-10 Data entry'!T469,0),IF($D$4='Class-10 Report'!$K$6,ROUNDUP('Class-10 Data entry'!U469,0),IF($D$4='Class-10 Report'!$M$6,ROUNDUP('Class-10 Data entry'!W469,0),"")))))),"")</f>
        <v>0</v>
      </c>
    </row>
    <row r="468" spans="1:27" ht="15.75">
      <c r="A468" s="5" t="str">
        <f>IF('Class-10 Data entry'!A470="","",IF('Class-10 Data entry'!A470=0,"",'Class-10 Data entry'!A470))</f>
        <v/>
      </c>
      <c r="B468" s="5" t="str">
        <f>IF('Class-10 Data entry'!B470="","",'Class-10 Data entry'!B470)</f>
        <v/>
      </c>
      <c r="C468" s="45" t="str">
        <f>IF('Class-10 Data entry'!C470="","",UPPER('Class-10 Data entry'!C470))</f>
        <v/>
      </c>
      <c r="D468" s="5" t="str">
        <f>IF('Class-10 Data entry'!D470="","",'Class-10 Data entry'!D470)</f>
        <v/>
      </c>
      <c r="E468" s="5" t="str">
        <f>IF('Class-10 Data entry'!E470="","",'Class-10 Data entry'!E470)</f>
        <v/>
      </c>
      <c r="F468" s="5" t="str">
        <f>IF('Class-10 Data entry'!F470:H470="","",ROUNDUP(AVERAGE('Class-10 Data entry'!F470:H470)*45%,0))</f>
        <v/>
      </c>
      <c r="G468" s="5" t="str">
        <f>IF('Class-10 Data entry'!J470="","",ROUNDUP('Class-10 Data entry'!K470*25%,0))</f>
        <v/>
      </c>
      <c r="H468" s="5" t="str">
        <f t="shared" si="21"/>
        <v/>
      </c>
      <c r="I468" s="5" t="str">
        <f t="shared" si="22"/>
        <v/>
      </c>
      <c r="J468" s="53" t="str">
        <f t="shared" si="23"/>
        <v/>
      </c>
      <c r="Z468" s="15">
        <f>IFERROR(IF($D$4="","",IF($D$4='Class-10 Report'!$H$6,ROUNDUP('Class-10 Data entry'!L470,0),IF($D$4='Class-10 Report'!$I$6,ROUNDUP('Class-10 Data entry'!M470,0),IF($D$4='Class-10 Report'!$J$6,ROUNDUP('Class-10 Data entry'!N470,0),IF($D$4='Class-10 Report'!$K$6,ROUNDUP('Class-10 Data entry'!O470,0),IF($D$4='Class-10 Report'!$M$6,ROUNDUP('Class-10 Data entry'!Q470,0),"")))))),"")</f>
        <v>0</v>
      </c>
      <c r="AA468" s="15">
        <f>IFERROR(IF($D$4="","",IF($D$4='Class-10 Report'!$H$6,ROUNDUP('Class-10 Data entry'!R470,0),IF($D$4='Class-10 Report'!$I$6,ROUNDUP('Class-10 Data entry'!S470,0),IF($D$4='Class-10 Report'!$J$6,ROUNDUP('Class-10 Data entry'!T470,0),IF($D$4='Class-10 Report'!$K$6,ROUNDUP('Class-10 Data entry'!U470,0),IF($D$4='Class-10 Report'!$M$6,ROUNDUP('Class-10 Data entry'!W470,0),"")))))),"")</f>
        <v>0</v>
      </c>
    </row>
    <row r="469" spans="1:27" ht="15.75">
      <c r="A469" s="5" t="str">
        <f>IF('Class-10 Data entry'!A471="","",IF('Class-10 Data entry'!A471=0,"",'Class-10 Data entry'!A471))</f>
        <v/>
      </c>
      <c r="B469" s="5" t="str">
        <f>IF('Class-10 Data entry'!B471="","",'Class-10 Data entry'!B471)</f>
        <v/>
      </c>
      <c r="C469" s="45" t="str">
        <f>IF('Class-10 Data entry'!C471="","",UPPER('Class-10 Data entry'!C471))</f>
        <v/>
      </c>
      <c r="D469" s="5" t="str">
        <f>IF('Class-10 Data entry'!D471="","",'Class-10 Data entry'!D471)</f>
        <v/>
      </c>
      <c r="E469" s="5" t="str">
        <f>IF('Class-10 Data entry'!E471="","",'Class-10 Data entry'!E471)</f>
        <v/>
      </c>
      <c r="F469" s="5" t="str">
        <f>IF('Class-10 Data entry'!F471:H471="","",ROUNDUP(AVERAGE('Class-10 Data entry'!F471:H471)*45%,0))</f>
        <v/>
      </c>
      <c r="G469" s="5" t="str">
        <f>IF('Class-10 Data entry'!J471="","",ROUNDUP('Class-10 Data entry'!K471*25%,0))</f>
        <v/>
      </c>
      <c r="H469" s="5" t="str">
        <f t="shared" si="21"/>
        <v/>
      </c>
      <c r="I469" s="5" t="str">
        <f t="shared" si="22"/>
        <v/>
      </c>
      <c r="J469" s="53" t="str">
        <f t="shared" si="23"/>
        <v/>
      </c>
      <c r="Z469" s="15">
        <f>IFERROR(IF($D$4="","",IF($D$4='Class-10 Report'!$H$6,ROUNDUP('Class-10 Data entry'!L471,0),IF($D$4='Class-10 Report'!$I$6,ROUNDUP('Class-10 Data entry'!M471,0),IF($D$4='Class-10 Report'!$J$6,ROUNDUP('Class-10 Data entry'!N471,0),IF($D$4='Class-10 Report'!$K$6,ROUNDUP('Class-10 Data entry'!O471,0),IF($D$4='Class-10 Report'!$M$6,ROUNDUP('Class-10 Data entry'!Q471,0),"")))))),"")</f>
        <v>0</v>
      </c>
      <c r="AA469" s="15">
        <f>IFERROR(IF($D$4="","",IF($D$4='Class-10 Report'!$H$6,ROUNDUP('Class-10 Data entry'!R471,0),IF($D$4='Class-10 Report'!$I$6,ROUNDUP('Class-10 Data entry'!S471,0),IF($D$4='Class-10 Report'!$J$6,ROUNDUP('Class-10 Data entry'!T471,0),IF($D$4='Class-10 Report'!$K$6,ROUNDUP('Class-10 Data entry'!U471,0),IF($D$4='Class-10 Report'!$M$6,ROUNDUP('Class-10 Data entry'!W471,0),"")))))),"")</f>
        <v>0</v>
      </c>
    </row>
    <row r="470" spans="1:27" ht="15.75">
      <c r="A470" s="5" t="str">
        <f>IF('Class-10 Data entry'!A472="","",IF('Class-10 Data entry'!A472=0,"",'Class-10 Data entry'!A472))</f>
        <v/>
      </c>
      <c r="B470" s="5" t="str">
        <f>IF('Class-10 Data entry'!B472="","",'Class-10 Data entry'!B472)</f>
        <v/>
      </c>
      <c r="C470" s="45" t="str">
        <f>IF('Class-10 Data entry'!C472="","",UPPER('Class-10 Data entry'!C472))</f>
        <v/>
      </c>
      <c r="D470" s="5" t="str">
        <f>IF('Class-10 Data entry'!D472="","",'Class-10 Data entry'!D472)</f>
        <v/>
      </c>
      <c r="E470" s="5" t="str">
        <f>IF('Class-10 Data entry'!E472="","",'Class-10 Data entry'!E472)</f>
        <v/>
      </c>
      <c r="F470" s="5" t="str">
        <f>IF('Class-10 Data entry'!F472:H472="","",ROUNDUP(AVERAGE('Class-10 Data entry'!F472:H472)*45%,0))</f>
        <v/>
      </c>
      <c r="G470" s="5" t="str">
        <f>IF('Class-10 Data entry'!J472="","",ROUNDUP('Class-10 Data entry'!K472*25%,0))</f>
        <v/>
      </c>
      <c r="H470" s="5" t="str">
        <f t="shared" si="21"/>
        <v/>
      </c>
      <c r="I470" s="5" t="str">
        <f t="shared" si="22"/>
        <v/>
      </c>
      <c r="J470" s="53" t="str">
        <f t="shared" si="23"/>
        <v/>
      </c>
      <c r="Z470" s="15">
        <f>IFERROR(IF($D$4="","",IF($D$4='Class-10 Report'!$H$6,ROUNDUP('Class-10 Data entry'!L472,0),IF($D$4='Class-10 Report'!$I$6,ROUNDUP('Class-10 Data entry'!M472,0),IF($D$4='Class-10 Report'!$J$6,ROUNDUP('Class-10 Data entry'!N472,0),IF($D$4='Class-10 Report'!$K$6,ROUNDUP('Class-10 Data entry'!O472,0),IF($D$4='Class-10 Report'!$M$6,ROUNDUP('Class-10 Data entry'!Q472,0),"")))))),"")</f>
        <v>0</v>
      </c>
      <c r="AA470" s="15">
        <f>IFERROR(IF($D$4="","",IF($D$4='Class-10 Report'!$H$6,ROUNDUP('Class-10 Data entry'!R472,0),IF($D$4='Class-10 Report'!$I$6,ROUNDUP('Class-10 Data entry'!S472,0),IF($D$4='Class-10 Report'!$J$6,ROUNDUP('Class-10 Data entry'!T472,0),IF($D$4='Class-10 Report'!$K$6,ROUNDUP('Class-10 Data entry'!U472,0),IF($D$4='Class-10 Report'!$M$6,ROUNDUP('Class-10 Data entry'!W472,0),"")))))),"")</f>
        <v>0</v>
      </c>
    </row>
    <row r="471" spans="1:27" ht="15.75">
      <c r="A471" s="5" t="str">
        <f>IF('Class-10 Data entry'!A473="","",IF('Class-10 Data entry'!A473=0,"",'Class-10 Data entry'!A473))</f>
        <v/>
      </c>
      <c r="B471" s="5" t="str">
        <f>IF('Class-10 Data entry'!B473="","",'Class-10 Data entry'!B473)</f>
        <v/>
      </c>
      <c r="C471" s="45" t="str">
        <f>IF('Class-10 Data entry'!C473="","",UPPER('Class-10 Data entry'!C473))</f>
        <v/>
      </c>
      <c r="D471" s="5" t="str">
        <f>IF('Class-10 Data entry'!D473="","",'Class-10 Data entry'!D473)</f>
        <v/>
      </c>
      <c r="E471" s="5" t="str">
        <f>IF('Class-10 Data entry'!E473="","",'Class-10 Data entry'!E473)</f>
        <v/>
      </c>
      <c r="F471" s="5" t="str">
        <f>IF('Class-10 Data entry'!F473:H473="","",ROUNDUP(AVERAGE('Class-10 Data entry'!F473:H473)*45%,0))</f>
        <v/>
      </c>
      <c r="G471" s="5" t="str">
        <f>IF('Class-10 Data entry'!J473="","",ROUNDUP('Class-10 Data entry'!K473*25%,0))</f>
        <v/>
      </c>
      <c r="H471" s="5" t="str">
        <f t="shared" si="21"/>
        <v/>
      </c>
      <c r="I471" s="5" t="str">
        <f t="shared" si="22"/>
        <v/>
      </c>
      <c r="J471" s="53" t="str">
        <f t="shared" si="23"/>
        <v/>
      </c>
      <c r="Z471" s="15">
        <f>IFERROR(IF($D$4="","",IF($D$4='Class-10 Report'!$H$6,ROUNDUP('Class-10 Data entry'!L473,0),IF($D$4='Class-10 Report'!$I$6,ROUNDUP('Class-10 Data entry'!M473,0),IF($D$4='Class-10 Report'!$J$6,ROUNDUP('Class-10 Data entry'!N473,0),IF($D$4='Class-10 Report'!$K$6,ROUNDUP('Class-10 Data entry'!O473,0),IF($D$4='Class-10 Report'!$M$6,ROUNDUP('Class-10 Data entry'!Q473,0),"")))))),"")</f>
        <v>0</v>
      </c>
      <c r="AA471" s="15">
        <f>IFERROR(IF($D$4="","",IF($D$4='Class-10 Report'!$H$6,ROUNDUP('Class-10 Data entry'!R473,0),IF($D$4='Class-10 Report'!$I$6,ROUNDUP('Class-10 Data entry'!S473,0),IF($D$4='Class-10 Report'!$J$6,ROUNDUP('Class-10 Data entry'!T473,0),IF($D$4='Class-10 Report'!$K$6,ROUNDUP('Class-10 Data entry'!U473,0),IF($D$4='Class-10 Report'!$M$6,ROUNDUP('Class-10 Data entry'!W473,0),"")))))),"")</f>
        <v>0</v>
      </c>
    </row>
    <row r="472" spans="1:27" ht="15.75">
      <c r="A472" s="5" t="str">
        <f>IF('Class-10 Data entry'!A474="","",IF('Class-10 Data entry'!A474=0,"",'Class-10 Data entry'!A474))</f>
        <v/>
      </c>
      <c r="B472" s="5" t="str">
        <f>IF('Class-10 Data entry'!B474="","",'Class-10 Data entry'!B474)</f>
        <v/>
      </c>
      <c r="C472" s="45" t="str">
        <f>IF('Class-10 Data entry'!C474="","",UPPER('Class-10 Data entry'!C474))</f>
        <v/>
      </c>
      <c r="D472" s="5" t="str">
        <f>IF('Class-10 Data entry'!D474="","",'Class-10 Data entry'!D474)</f>
        <v/>
      </c>
      <c r="E472" s="5" t="str">
        <f>IF('Class-10 Data entry'!E474="","",'Class-10 Data entry'!E474)</f>
        <v/>
      </c>
      <c r="F472" s="5" t="str">
        <f>IF('Class-10 Data entry'!F474:H474="","",ROUNDUP(AVERAGE('Class-10 Data entry'!F474:H474)*45%,0))</f>
        <v/>
      </c>
      <c r="G472" s="5" t="str">
        <f>IF('Class-10 Data entry'!J474="","",ROUNDUP('Class-10 Data entry'!K474*25%,0))</f>
        <v/>
      </c>
      <c r="H472" s="5" t="str">
        <f t="shared" si="21"/>
        <v/>
      </c>
      <c r="I472" s="5" t="str">
        <f t="shared" si="22"/>
        <v/>
      </c>
      <c r="J472" s="53" t="str">
        <f t="shared" si="23"/>
        <v/>
      </c>
      <c r="Z472" s="15">
        <f>IFERROR(IF($D$4="","",IF($D$4='Class-10 Report'!$H$6,ROUNDUP('Class-10 Data entry'!L474,0),IF($D$4='Class-10 Report'!$I$6,ROUNDUP('Class-10 Data entry'!M474,0),IF($D$4='Class-10 Report'!$J$6,ROUNDUP('Class-10 Data entry'!N474,0),IF($D$4='Class-10 Report'!$K$6,ROUNDUP('Class-10 Data entry'!O474,0),IF($D$4='Class-10 Report'!$M$6,ROUNDUP('Class-10 Data entry'!Q474,0),"")))))),"")</f>
        <v>0</v>
      </c>
      <c r="AA472" s="15">
        <f>IFERROR(IF($D$4="","",IF($D$4='Class-10 Report'!$H$6,ROUNDUP('Class-10 Data entry'!R474,0),IF($D$4='Class-10 Report'!$I$6,ROUNDUP('Class-10 Data entry'!S474,0),IF($D$4='Class-10 Report'!$J$6,ROUNDUP('Class-10 Data entry'!T474,0),IF($D$4='Class-10 Report'!$K$6,ROUNDUP('Class-10 Data entry'!U474,0),IF($D$4='Class-10 Report'!$M$6,ROUNDUP('Class-10 Data entry'!W474,0),"")))))),"")</f>
        <v>0</v>
      </c>
    </row>
    <row r="473" spans="1:27" ht="15.75">
      <c r="A473" s="5" t="str">
        <f>IF('Class-10 Data entry'!A475="","",IF('Class-10 Data entry'!A475=0,"",'Class-10 Data entry'!A475))</f>
        <v/>
      </c>
      <c r="B473" s="5" t="str">
        <f>IF('Class-10 Data entry'!B475="","",'Class-10 Data entry'!B475)</f>
        <v/>
      </c>
      <c r="C473" s="45" t="str">
        <f>IF('Class-10 Data entry'!C475="","",UPPER('Class-10 Data entry'!C475))</f>
        <v/>
      </c>
      <c r="D473" s="5" t="str">
        <f>IF('Class-10 Data entry'!D475="","",'Class-10 Data entry'!D475)</f>
        <v/>
      </c>
      <c r="E473" s="5" t="str">
        <f>IF('Class-10 Data entry'!E475="","",'Class-10 Data entry'!E475)</f>
        <v/>
      </c>
      <c r="F473" s="5" t="str">
        <f>IF('Class-10 Data entry'!F475:H475="","",ROUNDUP(AVERAGE('Class-10 Data entry'!F475:H475)*45%,0))</f>
        <v/>
      </c>
      <c r="G473" s="5" t="str">
        <f>IF('Class-10 Data entry'!J475="","",ROUNDUP('Class-10 Data entry'!K475*25%,0))</f>
        <v/>
      </c>
      <c r="H473" s="5" t="str">
        <f t="shared" si="21"/>
        <v/>
      </c>
      <c r="I473" s="5" t="str">
        <f t="shared" si="22"/>
        <v/>
      </c>
      <c r="J473" s="53" t="str">
        <f t="shared" si="23"/>
        <v/>
      </c>
      <c r="Z473" s="15">
        <f>IFERROR(IF($D$4="","",IF($D$4='Class-10 Report'!$H$6,ROUNDUP('Class-10 Data entry'!L475,0),IF($D$4='Class-10 Report'!$I$6,ROUNDUP('Class-10 Data entry'!M475,0),IF($D$4='Class-10 Report'!$J$6,ROUNDUP('Class-10 Data entry'!N475,0),IF($D$4='Class-10 Report'!$K$6,ROUNDUP('Class-10 Data entry'!O475,0),IF($D$4='Class-10 Report'!$M$6,ROUNDUP('Class-10 Data entry'!Q475,0),"")))))),"")</f>
        <v>0</v>
      </c>
      <c r="AA473" s="15">
        <f>IFERROR(IF($D$4="","",IF($D$4='Class-10 Report'!$H$6,ROUNDUP('Class-10 Data entry'!R475,0),IF($D$4='Class-10 Report'!$I$6,ROUNDUP('Class-10 Data entry'!S475,0),IF($D$4='Class-10 Report'!$J$6,ROUNDUP('Class-10 Data entry'!T475,0),IF($D$4='Class-10 Report'!$K$6,ROUNDUP('Class-10 Data entry'!U475,0),IF($D$4='Class-10 Report'!$M$6,ROUNDUP('Class-10 Data entry'!W475,0),"")))))),"")</f>
        <v>0</v>
      </c>
    </row>
    <row r="474" spans="1:27" ht="15.75">
      <c r="A474" s="5" t="str">
        <f>IF('Class-10 Data entry'!A476="","",IF('Class-10 Data entry'!A476=0,"",'Class-10 Data entry'!A476))</f>
        <v/>
      </c>
      <c r="B474" s="5" t="str">
        <f>IF('Class-10 Data entry'!B476="","",'Class-10 Data entry'!B476)</f>
        <v/>
      </c>
      <c r="C474" s="45" t="str">
        <f>IF('Class-10 Data entry'!C476="","",UPPER('Class-10 Data entry'!C476))</f>
        <v/>
      </c>
      <c r="D474" s="5" t="str">
        <f>IF('Class-10 Data entry'!D476="","",'Class-10 Data entry'!D476)</f>
        <v/>
      </c>
      <c r="E474" s="5" t="str">
        <f>IF('Class-10 Data entry'!E476="","",'Class-10 Data entry'!E476)</f>
        <v/>
      </c>
      <c r="F474" s="5" t="str">
        <f>IF('Class-10 Data entry'!F476:H476="","",ROUNDUP(AVERAGE('Class-10 Data entry'!F476:H476)*45%,0))</f>
        <v/>
      </c>
      <c r="G474" s="5" t="str">
        <f>IF('Class-10 Data entry'!J476="","",ROUNDUP('Class-10 Data entry'!K476*25%,0))</f>
        <v/>
      </c>
      <c r="H474" s="5" t="str">
        <f t="shared" si="21"/>
        <v/>
      </c>
      <c r="I474" s="5" t="str">
        <f t="shared" si="22"/>
        <v/>
      </c>
      <c r="J474" s="53" t="str">
        <f t="shared" si="23"/>
        <v/>
      </c>
      <c r="Z474" s="15">
        <f>IFERROR(IF($D$4="","",IF($D$4='Class-10 Report'!$H$6,ROUNDUP('Class-10 Data entry'!L476,0),IF($D$4='Class-10 Report'!$I$6,ROUNDUP('Class-10 Data entry'!M476,0),IF($D$4='Class-10 Report'!$J$6,ROUNDUP('Class-10 Data entry'!N476,0),IF($D$4='Class-10 Report'!$K$6,ROUNDUP('Class-10 Data entry'!O476,0),IF($D$4='Class-10 Report'!$M$6,ROUNDUP('Class-10 Data entry'!Q476,0),"")))))),"")</f>
        <v>0</v>
      </c>
      <c r="AA474" s="15">
        <f>IFERROR(IF($D$4="","",IF($D$4='Class-10 Report'!$H$6,ROUNDUP('Class-10 Data entry'!R476,0),IF($D$4='Class-10 Report'!$I$6,ROUNDUP('Class-10 Data entry'!S476,0),IF($D$4='Class-10 Report'!$J$6,ROUNDUP('Class-10 Data entry'!T476,0),IF($D$4='Class-10 Report'!$K$6,ROUNDUP('Class-10 Data entry'!U476,0),IF($D$4='Class-10 Report'!$M$6,ROUNDUP('Class-10 Data entry'!W476,0),"")))))),"")</f>
        <v>0</v>
      </c>
    </row>
    <row r="475" spans="1:27" ht="15.75">
      <c r="A475" s="5" t="str">
        <f>IF('Class-10 Data entry'!A477="","",IF('Class-10 Data entry'!A477=0,"",'Class-10 Data entry'!A477))</f>
        <v/>
      </c>
      <c r="B475" s="5" t="str">
        <f>IF('Class-10 Data entry'!B477="","",'Class-10 Data entry'!B477)</f>
        <v/>
      </c>
      <c r="C475" s="45" t="str">
        <f>IF('Class-10 Data entry'!C477="","",UPPER('Class-10 Data entry'!C477))</f>
        <v/>
      </c>
      <c r="D475" s="5" t="str">
        <f>IF('Class-10 Data entry'!D477="","",'Class-10 Data entry'!D477)</f>
        <v/>
      </c>
      <c r="E475" s="5" t="str">
        <f>IF('Class-10 Data entry'!E477="","",'Class-10 Data entry'!E477)</f>
        <v/>
      </c>
      <c r="F475" s="5" t="str">
        <f>IF('Class-10 Data entry'!F477:H477="","",ROUNDUP(AVERAGE('Class-10 Data entry'!F477:H477)*45%,0))</f>
        <v/>
      </c>
      <c r="G475" s="5" t="str">
        <f>IF('Class-10 Data entry'!J477="","",ROUNDUP('Class-10 Data entry'!K477*25%,0))</f>
        <v/>
      </c>
      <c r="H475" s="5" t="str">
        <f t="shared" si="21"/>
        <v/>
      </c>
      <c r="I475" s="5" t="str">
        <f t="shared" si="22"/>
        <v/>
      </c>
      <c r="J475" s="53" t="str">
        <f t="shared" si="23"/>
        <v/>
      </c>
      <c r="Z475" s="15">
        <f>IFERROR(IF($D$4="","",IF($D$4='Class-10 Report'!$H$6,ROUNDUP('Class-10 Data entry'!L477,0),IF($D$4='Class-10 Report'!$I$6,ROUNDUP('Class-10 Data entry'!M477,0),IF($D$4='Class-10 Report'!$J$6,ROUNDUP('Class-10 Data entry'!N477,0),IF($D$4='Class-10 Report'!$K$6,ROUNDUP('Class-10 Data entry'!O477,0),IF($D$4='Class-10 Report'!$M$6,ROUNDUP('Class-10 Data entry'!Q477,0),"")))))),"")</f>
        <v>0</v>
      </c>
      <c r="AA475" s="15">
        <f>IFERROR(IF($D$4="","",IF($D$4='Class-10 Report'!$H$6,ROUNDUP('Class-10 Data entry'!R477,0),IF($D$4='Class-10 Report'!$I$6,ROUNDUP('Class-10 Data entry'!S477,0),IF($D$4='Class-10 Report'!$J$6,ROUNDUP('Class-10 Data entry'!T477,0),IF($D$4='Class-10 Report'!$K$6,ROUNDUP('Class-10 Data entry'!U477,0),IF($D$4='Class-10 Report'!$M$6,ROUNDUP('Class-10 Data entry'!W477,0),"")))))),"")</f>
        <v>0</v>
      </c>
    </row>
    <row r="476" spans="1:27" ht="15.75">
      <c r="A476" s="5" t="str">
        <f>IF('Class-10 Data entry'!A478="","",IF('Class-10 Data entry'!A478=0,"",'Class-10 Data entry'!A478))</f>
        <v/>
      </c>
      <c r="B476" s="5" t="str">
        <f>IF('Class-10 Data entry'!B478="","",'Class-10 Data entry'!B478)</f>
        <v/>
      </c>
      <c r="C476" s="45" t="str">
        <f>IF('Class-10 Data entry'!C478="","",UPPER('Class-10 Data entry'!C478))</f>
        <v/>
      </c>
      <c r="D476" s="5" t="str">
        <f>IF('Class-10 Data entry'!D478="","",'Class-10 Data entry'!D478)</f>
        <v/>
      </c>
      <c r="E476" s="5" t="str">
        <f>IF('Class-10 Data entry'!E478="","",'Class-10 Data entry'!E478)</f>
        <v/>
      </c>
      <c r="F476" s="5" t="str">
        <f>IF('Class-10 Data entry'!F478:H478="","",ROUNDUP(AVERAGE('Class-10 Data entry'!F478:H478)*45%,0))</f>
        <v/>
      </c>
      <c r="G476" s="5" t="str">
        <f>IF('Class-10 Data entry'!J478="","",ROUNDUP('Class-10 Data entry'!K478*25%,0))</f>
        <v/>
      </c>
      <c r="H476" s="5" t="str">
        <f t="shared" si="21"/>
        <v/>
      </c>
      <c r="I476" s="5" t="str">
        <f t="shared" si="22"/>
        <v/>
      </c>
      <c r="J476" s="53" t="str">
        <f t="shared" si="23"/>
        <v/>
      </c>
      <c r="Z476" s="15">
        <f>IFERROR(IF($D$4="","",IF($D$4='Class-10 Report'!$H$6,ROUNDUP('Class-10 Data entry'!L478,0),IF($D$4='Class-10 Report'!$I$6,ROUNDUP('Class-10 Data entry'!M478,0),IF($D$4='Class-10 Report'!$J$6,ROUNDUP('Class-10 Data entry'!N478,0),IF($D$4='Class-10 Report'!$K$6,ROUNDUP('Class-10 Data entry'!O478,0),IF($D$4='Class-10 Report'!$M$6,ROUNDUP('Class-10 Data entry'!Q478,0),"")))))),"")</f>
        <v>0</v>
      </c>
      <c r="AA476" s="15">
        <f>IFERROR(IF($D$4="","",IF($D$4='Class-10 Report'!$H$6,ROUNDUP('Class-10 Data entry'!R478,0),IF($D$4='Class-10 Report'!$I$6,ROUNDUP('Class-10 Data entry'!S478,0),IF($D$4='Class-10 Report'!$J$6,ROUNDUP('Class-10 Data entry'!T478,0),IF($D$4='Class-10 Report'!$K$6,ROUNDUP('Class-10 Data entry'!U478,0),IF($D$4='Class-10 Report'!$M$6,ROUNDUP('Class-10 Data entry'!W478,0),"")))))),"")</f>
        <v>0</v>
      </c>
    </row>
    <row r="477" spans="1:27" ht="15.75">
      <c r="A477" s="5" t="str">
        <f>IF('Class-10 Data entry'!A479="","",IF('Class-10 Data entry'!A479=0,"",'Class-10 Data entry'!A479))</f>
        <v/>
      </c>
      <c r="B477" s="5" t="str">
        <f>IF('Class-10 Data entry'!B479="","",'Class-10 Data entry'!B479)</f>
        <v/>
      </c>
      <c r="C477" s="45" t="str">
        <f>IF('Class-10 Data entry'!C479="","",UPPER('Class-10 Data entry'!C479))</f>
        <v/>
      </c>
      <c r="D477" s="5" t="str">
        <f>IF('Class-10 Data entry'!D479="","",'Class-10 Data entry'!D479)</f>
        <v/>
      </c>
      <c r="E477" s="5" t="str">
        <f>IF('Class-10 Data entry'!E479="","",'Class-10 Data entry'!E479)</f>
        <v/>
      </c>
      <c r="F477" s="5" t="str">
        <f>IF('Class-10 Data entry'!F479:H479="","",ROUNDUP(AVERAGE('Class-10 Data entry'!F479:H479)*45%,0))</f>
        <v/>
      </c>
      <c r="G477" s="5" t="str">
        <f>IF('Class-10 Data entry'!J479="","",ROUNDUP('Class-10 Data entry'!K479*25%,0))</f>
        <v/>
      </c>
      <c r="H477" s="5" t="str">
        <f t="shared" si="21"/>
        <v/>
      </c>
      <c r="I477" s="5" t="str">
        <f t="shared" si="22"/>
        <v/>
      </c>
      <c r="J477" s="53" t="str">
        <f t="shared" si="23"/>
        <v/>
      </c>
      <c r="Z477" s="15">
        <f>IFERROR(IF($D$4="","",IF($D$4='Class-10 Report'!$H$6,ROUNDUP('Class-10 Data entry'!L479,0),IF($D$4='Class-10 Report'!$I$6,ROUNDUP('Class-10 Data entry'!M479,0),IF($D$4='Class-10 Report'!$J$6,ROUNDUP('Class-10 Data entry'!N479,0),IF($D$4='Class-10 Report'!$K$6,ROUNDUP('Class-10 Data entry'!O479,0),IF($D$4='Class-10 Report'!$M$6,ROUNDUP('Class-10 Data entry'!Q479,0),"")))))),"")</f>
        <v>0</v>
      </c>
      <c r="AA477" s="15">
        <f>IFERROR(IF($D$4="","",IF($D$4='Class-10 Report'!$H$6,ROUNDUP('Class-10 Data entry'!R479,0),IF($D$4='Class-10 Report'!$I$6,ROUNDUP('Class-10 Data entry'!S479,0),IF($D$4='Class-10 Report'!$J$6,ROUNDUP('Class-10 Data entry'!T479,0),IF($D$4='Class-10 Report'!$K$6,ROUNDUP('Class-10 Data entry'!U479,0),IF($D$4='Class-10 Report'!$M$6,ROUNDUP('Class-10 Data entry'!W479,0),"")))))),"")</f>
        <v>0</v>
      </c>
    </row>
    <row r="478" spans="1:27" ht="15.75">
      <c r="A478" s="5" t="str">
        <f>IF('Class-10 Data entry'!A480="","",IF('Class-10 Data entry'!A480=0,"",'Class-10 Data entry'!A480))</f>
        <v/>
      </c>
      <c r="B478" s="5" t="str">
        <f>IF('Class-10 Data entry'!B480="","",'Class-10 Data entry'!B480)</f>
        <v/>
      </c>
      <c r="C478" s="45" t="str">
        <f>IF('Class-10 Data entry'!C480="","",UPPER('Class-10 Data entry'!C480))</f>
        <v/>
      </c>
      <c r="D478" s="5" t="str">
        <f>IF('Class-10 Data entry'!D480="","",'Class-10 Data entry'!D480)</f>
        <v/>
      </c>
      <c r="E478" s="5" t="str">
        <f>IF('Class-10 Data entry'!E480="","",'Class-10 Data entry'!E480)</f>
        <v/>
      </c>
      <c r="F478" s="5" t="str">
        <f>IF('Class-10 Data entry'!F480:H480="","",ROUNDUP(AVERAGE('Class-10 Data entry'!F480:H480)*45%,0))</f>
        <v/>
      </c>
      <c r="G478" s="5" t="str">
        <f>IF('Class-10 Data entry'!J480="","",ROUNDUP('Class-10 Data entry'!K480*25%,0))</f>
        <v/>
      </c>
      <c r="H478" s="5" t="str">
        <f t="shared" si="21"/>
        <v/>
      </c>
      <c r="I478" s="5" t="str">
        <f t="shared" si="22"/>
        <v/>
      </c>
      <c r="J478" s="53" t="str">
        <f t="shared" si="23"/>
        <v/>
      </c>
      <c r="Z478" s="15">
        <f>IFERROR(IF($D$4="","",IF($D$4='Class-10 Report'!$H$6,ROUNDUP('Class-10 Data entry'!L480,0),IF($D$4='Class-10 Report'!$I$6,ROUNDUP('Class-10 Data entry'!M480,0),IF($D$4='Class-10 Report'!$J$6,ROUNDUP('Class-10 Data entry'!N480,0),IF($D$4='Class-10 Report'!$K$6,ROUNDUP('Class-10 Data entry'!O480,0),IF($D$4='Class-10 Report'!$M$6,ROUNDUP('Class-10 Data entry'!Q480,0),"")))))),"")</f>
        <v>0</v>
      </c>
      <c r="AA478" s="15">
        <f>IFERROR(IF($D$4="","",IF($D$4='Class-10 Report'!$H$6,ROUNDUP('Class-10 Data entry'!R480,0),IF($D$4='Class-10 Report'!$I$6,ROUNDUP('Class-10 Data entry'!S480,0),IF($D$4='Class-10 Report'!$J$6,ROUNDUP('Class-10 Data entry'!T480,0),IF($D$4='Class-10 Report'!$K$6,ROUNDUP('Class-10 Data entry'!U480,0),IF($D$4='Class-10 Report'!$M$6,ROUNDUP('Class-10 Data entry'!W480,0),"")))))),"")</f>
        <v>0</v>
      </c>
    </row>
    <row r="479" spans="1:27" ht="15.75">
      <c r="A479" s="5" t="str">
        <f>IF('Class-10 Data entry'!A481="","",IF('Class-10 Data entry'!A481=0,"",'Class-10 Data entry'!A481))</f>
        <v/>
      </c>
      <c r="B479" s="5" t="str">
        <f>IF('Class-10 Data entry'!B481="","",'Class-10 Data entry'!B481)</f>
        <v/>
      </c>
      <c r="C479" s="45" t="str">
        <f>IF('Class-10 Data entry'!C481="","",UPPER('Class-10 Data entry'!C481))</f>
        <v/>
      </c>
      <c r="D479" s="5" t="str">
        <f>IF('Class-10 Data entry'!D481="","",'Class-10 Data entry'!D481)</f>
        <v/>
      </c>
      <c r="E479" s="5" t="str">
        <f>IF('Class-10 Data entry'!E481="","",'Class-10 Data entry'!E481)</f>
        <v/>
      </c>
      <c r="F479" s="5" t="str">
        <f>IF('Class-10 Data entry'!F481:H481="","",ROUNDUP(AVERAGE('Class-10 Data entry'!F481:H481)*45%,0))</f>
        <v/>
      </c>
      <c r="G479" s="5" t="str">
        <f>IF('Class-10 Data entry'!J481="","",ROUNDUP('Class-10 Data entry'!K481*25%,0))</f>
        <v/>
      </c>
      <c r="H479" s="5" t="str">
        <f t="shared" si="21"/>
        <v/>
      </c>
      <c r="I479" s="5" t="str">
        <f t="shared" si="22"/>
        <v/>
      </c>
      <c r="J479" s="53" t="str">
        <f t="shared" si="23"/>
        <v/>
      </c>
      <c r="Z479" s="15">
        <f>IFERROR(IF($D$4="","",IF($D$4='Class-10 Report'!$H$6,ROUNDUP('Class-10 Data entry'!L481,0),IF($D$4='Class-10 Report'!$I$6,ROUNDUP('Class-10 Data entry'!M481,0),IF($D$4='Class-10 Report'!$J$6,ROUNDUP('Class-10 Data entry'!N481,0),IF($D$4='Class-10 Report'!$K$6,ROUNDUP('Class-10 Data entry'!O481,0),IF($D$4='Class-10 Report'!$M$6,ROUNDUP('Class-10 Data entry'!Q481,0),"")))))),"")</f>
        <v>0</v>
      </c>
      <c r="AA479" s="15">
        <f>IFERROR(IF($D$4="","",IF($D$4='Class-10 Report'!$H$6,ROUNDUP('Class-10 Data entry'!R481,0),IF($D$4='Class-10 Report'!$I$6,ROUNDUP('Class-10 Data entry'!S481,0),IF($D$4='Class-10 Report'!$J$6,ROUNDUP('Class-10 Data entry'!T481,0),IF($D$4='Class-10 Report'!$K$6,ROUNDUP('Class-10 Data entry'!U481,0),IF($D$4='Class-10 Report'!$M$6,ROUNDUP('Class-10 Data entry'!W481,0),"")))))),"")</f>
        <v>0</v>
      </c>
    </row>
    <row r="480" spans="1:27" ht="15.75">
      <c r="A480" s="5" t="str">
        <f>IF('Class-10 Data entry'!A482="","",IF('Class-10 Data entry'!A482=0,"",'Class-10 Data entry'!A482))</f>
        <v/>
      </c>
      <c r="B480" s="5" t="str">
        <f>IF('Class-10 Data entry'!B482="","",'Class-10 Data entry'!B482)</f>
        <v/>
      </c>
      <c r="C480" s="45" t="str">
        <f>IF('Class-10 Data entry'!C482="","",UPPER('Class-10 Data entry'!C482))</f>
        <v/>
      </c>
      <c r="D480" s="5" t="str">
        <f>IF('Class-10 Data entry'!D482="","",'Class-10 Data entry'!D482)</f>
        <v/>
      </c>
      <c r="E480" s="5" t="str">
        <f>IF('Class-10 Data entry'!E482="","",'Class-10 Data entry'!E482)</f>
        <v/>
      </c>
      <c r="F480" s="5" t="str">
        <f>IF('Class-10 Data entry'!F482:H482="","",ROUNDUP(AVERAGE('Class-10 Data entry'!F482:H482)*45%,0))</f>
        <v/>
      </c>
      <c r="G480" s="5" t="str">
        <f>IF('Class-10 Data entry'!J482="","",ROUNDUP('Class-10 Data entry'!K482*25%,0))</f>
        <v/>
      </c>
      <c r="H480" s="5" t="str">
        <f t="shared" si="21"/>
        <v/>
      </c>
      <c r="I480" s="5" t="str">
        <f t="shared" si="22"/>
        <v/>
      </c>
      <c r="J480" s="53" t="str">
        <f t="shared" si="23"/>
        <v/>
      </c>
      <c r="Z480" s="15">
        <f>IFERROR(IF($D$4="","",IF($D$4='Class-10 Report'!$H$6,ROUNDUP('Class-10 Data entry'!L482,0),IF($D$4='Class-10 Report'!$I$6,ROUNDUP('Class-10 Data entry'!M482,0),IF($D$4='Class-10 Report'!$J$6,ROUNDUP('Class-10 Data entry'!N482,0),IF($D$4='Class-10 Report'!$K$6,ROUNDUP('Class-10 Data entry'!O482,0),IF($D$4='Class-10 Report'!$M$6,ROUNDUP('Class-10 Data entry'!Q482,0),"")))))),"")</f>
        <v>0</v>
      </c>
      <c r="AA480" s="15">
        <f>IFERROR(IF($D$4="","",IF($D$4='Class-10 Report'!$H$6,ROUNDUP('Class-10 Data entry'!R482,0),IF($D$4='Class-10 Report'!$I$6,ROUNDUP('Class-10 Data entry'!S482,0),IF($D$4='Class-10 Report'!$J$6,ROUNDUP('Class-10 Data entry'!T482,0),IF($D$4='Class-10 Report'!$K$6,ROUNDUP('Class-10 Data entry'!U482,0),IF($D$4='Class-10 Report'!$M$6,ROUNDUP('Class-10 Data entry'!W482,0),"")))))),"")</f>
        <v>0</v>
      </c>
    </row>
    <row r="481" spans="1:27" ht="15.75">
      <c r="A481" s="5" t="str">
        <f>IF('Class-10 Data entry'!A483="","",IF('Class-10 Data entry'!A483=0,"",'Class-10 Data entry'!A483))</f>
        <v/>
      </c>
      <c r="B481" s="5" t="str">
        <f>IF('Class-10 Data entry'!B483="","",'Class-10 Data entry'!B483)</f>
        <v/>
      </c>
      <c r="C481" s="45" t="str">
        <f>IF('Class-10 Data entry'!C483="","",UPPER('Class-10 Data entry'!C483))</f>
        <v/>
      </c>
      <c r="D481" s="5" t="str">
        <f>IF('Class-10 Data entry'!D483="","",'Class-10 Data entry'!D483)</f>
        <v/>
      </c>
      <c r="E481" s="5" t="str">
        <f>IF('Class-10 Data entry'!E483="","",'Class-10 Data entry'!E483)</f>
        <v/>
      </c>
      <c r="F481" s="5" t="str">
        <f>IF('Class-10 Data entry'!F483:H483="","",ROUNDUP(AVERAGE('Class-10 Data entry'!F483:H483)*45%,0))</f>
        <v/>
      </c>
      <c r="G481" s="5" t="str">
        <f>IF('Class-10 Data entry'!J483="","",ROUNDUP('Class-10 Data entry'!K483*25%,0))</f>
        <v/>
      </c>
      <c r="H481" s="5" t="str">
        <f t="shared" si="21"/>
        <v/>
      </c>
      <c r="I481" s="5" t="str">
        <f t="shared" si="22"/>
        <v/>
      </c>
      <c r="J481" s="53" t="str">
        <f t="shared" si="23"/>
        <v/>
      </c>
      <c r="Z481" s="15">
        <f>IFERROR(IF($D$4="","",IF($D$4='Class-10 Report'!$H$6,ROUNDUP('Class-10 Data entry'!L483,0),IF($D$4='Class-10 Report'!$I$6,ROUNDUP('Class-10 Data entry'!M483,0),IF($D$4='Class-10 Report'!$J$6,ROUNDUP('Class-10 Data entry'!N483,0),IF($D$4='Class-10 Report'!$K$6,ROUNDUP('Class-10 Data entry'!O483,0),IF($D$4='Class-10 Report'!$M$6,ROUNDUP('Class-10 Data entry'!Q483,0),"")))))),"")</f>
        <v>0</v>
      </c>
      <c r="AA481" s="15">
        <f>IFERROR(IF($D$4="","",IF($D$4='Class-10 Report'!$H$6,ROUNDUP('Class-10 Data entry'!R483,0),IF($D$4='Class-10 Report'!$I$6,ROUNDUP('Class-10 Data entry'!S483,0),IF($D$4='Class-10 Report'!$J$6,ROUNDUP('Class-10 Data entry'!T483,0),IF($D$4='Class-10 Report'!$K$6,ROUNDUP('Class-10 Data entry'!U483,0),IF($D$4='Class-10 Report'!$M$6,ROUNDUP('Class-10 Data entry'!W483,0),"")))))),"")</f>
        <v>0</v>
      </c>
    </row>
    <row r="482" spans="1:27" ht="15.75">
      <c r="A482" s="5" t="str">
        <f>IF('Class-10 Data entry'!A484="","",IF('Class-10 Data entry'!A484=0,"",'Class-10 Data entry'!A484))</f>
        <v/>
      </c>
      <c r="B482" s="5" t="str">
        <f>IF('Class-10 Data entry'!B484="","",'Class-10 Data entry'!B484)</f>
        <v/>
      </c>
      <c r="C482" s="45" t="str">
        <f>IF('Class-10 Data entry'!C484="","",UPPER('Class-10 Data entry'!C484))</f>
        <v/>
      </c>
      <c r="D482" s="5" t="str">
        <f>IF('Class-10 Data entry'!D484="","",'Class-10 Data entry'!D484)</f>
        <v/>
      </c>
      <c r="E482" s="5" t="str">
        <f>IF('Class-10 Data entry'!E484="","",'Class-10 Data entry'!E484)</f>
        <v/>
      </c>
      <c r="F482" s="5" t="str">
        <f>IF('Class-10 Data entry'!F484:H484="","",ROUNDUP(AVERAGE('Class-10 Data entry'!F484:H484)*45%,0))</f>
        <v/>
      </c>
      <c r="G482" s="5" t="str">
        <f>IF('Class-10 Data entry'!J484="","",ROUNDUP('Class-10 Data entry'!K484*25%,0))</f>
        <v/>
      </c>
      <c r="H482" s="5" t="str">
        <f t="shared" si="21"/>
        <v/>
      </c>
      <c r="I482" s="5" t="str">
        <f t="shared" si="22"/>
        <v/>
      </c>
      <c r="J482" s="53" t="str">
        <f t="shared" si="23"/>
        <v/>
      </c>
      <c r="Z482" s="15">
        <f>IFERROR(IF($D$4="","",IF($D$4='Class-10 Report'!$H$6,ROUNDUP('Class-10 Data entry'!L484,0),IF($D$4='Class-10 Report'!$I$6,ROUNDUP('Class-10 Data entry'!M484,0),IF($D$4='Class-10 Report'!$J$6,ROUNDUP('Class-10 Data entry'!N484,0),IF($D$4='Class-10 Report'!$K$6,ROUNDUP('Class-10 Data entry'!O484,0),IF($D$4='Class-10 Report'!$M$6,ROUNDUP('Class-10 Data entry'!Q484,0),"")))))),"")</f>
        <v>0</v>
      </c>
      <c r="AA482" s="15">
        <f>IFERROR(IF($D$4="","",IF($D$4='Class-10 Report'!$H$6,ROUNDUP('Class-10 Data entry'!R484,0),IF($D$4='Class-10 Report'!$I$6,ROUNDUP('Class-10 Data entry'!S484,0),IF($D$4='Class-10 Report'!$J$6,ROUNDUP('Class-10 Data entry'!T484,0),IF($D$4='Class-10 Report'!$K$6,ROUNDUP('Class-10 Data entry'!U484,0),IF($D$4='Class-10 Report'!$M$6,ROUNDUP('Class-10 Data entry'!W484,0),"")))))),"")</f>
        <v>0</v>
      </c>
    </row>
    <row r="483" spans="1:27" ht="15.75">
      <c r="A483" s="5" t="str">
        <f>IF('Class-10 Data entry'!A485="","",IF('Class-10 Data entry'!A485=0,"",'Class-10 Data entry'!A485))</f>
        <v/>
      </c>
      <c r="B483" s="5" t="str">
        <f>IF('Class-10 Data entry'!B485="","",'Class-10 Data entry'!B485)</f>
        <v/>
      </c>
      <c r="C483" s="45" t="str">
        <f>IF('Class-10 Data entry'!C485="","",UPPER('Class-10 Data entry'!C485))</f>
        <v/>
      </c>
      <c r="D483" s="5" t="str">
        <f>IF('Class-10 Data entry'!D485="","",'Class-10 Data entry'!D485)</f>
        <v/>
      </c>
      <c r="E483" s="5" t="str">
        <f>IF('Class-10 Data entry'!E485="","",'Class-10 Data entry'!E485)</f>
        <v/>
      </c>
      <c r="F483" s="5" t="str">
        <f>IF('Class-10 Data entry'!F485:H485="","",ROUNDUP(AVERAGE('Class-10 Data entry'!F485:H485)*45%,0))</f>
        <v/>
      </c>
      <c r="G483" s="5" t="str">
        <f>IF('Class-10 Data entry'!J485="","",ROUNDUP('Class-10 Data entry'!K485*25%,0))</f>
        <v/>
      </c>
      <c r="H483" s="5" t="str">
        <f t="shared" si="21"/>
        <v/>
      </c>
      <c r="I483" s="5" t="str">
        <f t="shared" si="22"/>
        <v/>
      </c>
      <c r="J483" s="53" t="str">
        <f t="shared" si="23"/>
        <v/>
      </c>
      <c r="Z483" s="15">
        <f>IFERROR(IF($D$4="","",IF($D$4='Class-10 Report'!$H$6,ROUNDUP('Class-10 Data entry'!L485,0),IF($D$4='Class-10 Report'!$I$6,ROUNDUP('Class-10 Data entry'!M485,0),IF($D$4='Class-10 Report'!$J$6,ROUNDUP('Class-10 Data entry'!N485,0),IF($D$4='Class-10 Report'!$K$6,ROUNDUP('Class-10 Data entry'!O485,0),IF($D$4='Class-10 Report'!$M$6,ROUNDUP('Class-10 Data entry'!Q485,0),"")))))),"")</f>
        <v>0</v>
      </c>
      <c r="AA483" s="15">
        <f>IFERROR(IF($D$4="","",IF($D$4='Class-10 Report'!$H$6,ROUNDUP('Class-10 Data entry'!R485,0),IF($D$4='Class-10 Report'!$I$6,ROUNDUP('Class-10 Data entry'!S485,0),IF($D$4='Class-10 Report'!$J$6,ROUNDUP('Class-10 Data entry'!T485,0),IF($D$4='Class-10 Report'!$K$6,ROUNDUP('Class-10 Data entry'!U485,0),IF($D$4='Class-10 Report'!$M$6,ROUNDUP('Class-10 Data entry'!W485,0),"")))))),"")</f>
        <v>0</v>
      </c>
    </row>
    <row r="484" spans="1:27" ht="15.75">
      <c r="A484" s="5" t="str">
        <f>IF('Class-10 Data entry'!A486="","",IF('Class-10 Data entry'!A486=0,"",'Class-10 Data entry'!A486))</f>
        <v/>
      </c>
      <c r="B484" s="5" t="str">
        <f>IF('Class-10 Data entry'!B486="","",'Class-10 Data entry'!B486)</f>
        <v/>
      </c>
      <c r="C484" s="45" t="str">
        <f>IF('Class-10 Data entry'!C486="","",UPPER('Class-10 Data entry'!C486))</f>
        <v/>
      </c>
      <c r="D484" s="5" t="str">
        <f>IF('Class-10 Data entry'!D486="","",'Class-10 Data entry'!D486)</f>
        <v/>
      </c>
      <c r="E484" s="5" t="str">
        <f>IF('Class-10 Data entry'!E486="","",'Class-10 Data entry'!E486)</f>
        <v/>
      </c>
      <c r="F484" s="5" t="str">
        <f>IF('Class-10 Data entry'!F486:H486="","",ROUNDUP(AVERAGE('Class-10 Data entry'!F486:H486)*45%,0))</f>
        <v/>
      </c>
      <c r="G484" s="5" t="str">
        <f>IF('Class-10 Data entry'!J486="","",ROUNDUP('Class-10 Data entry'!K486*25%,0))</f>
        <v/>
      </c>
      <c r="H484" s="5" t="str">
        <f t="shared" si="21"/>
        <v/>
      </c>
      <c r="I484" s="5" t="str">
        <f t="shared" si="22"/>
        <v/>
      </c>
      <c r="J484" s="53" t="str">
        <f t="shared" si="23"/>
        <v/>
      </c>
      <c r="Z484" s="15">
        <f>IFERROR(IF($D$4="","",IF($D$4='Class-10 Report'!$H$6,ROUNDUP('Class-10 Data entry'!L486,0),IF($D$4='Class-10 Report'!$I$6,ROUNDUP('Class-10 Data entry'!M486,0),IF($D$4='Class-10 Report'!$J$6,ROUNDUP('Class-10 Data entry'!N486,0),IF($D$4='Class-10 Report'!$K$6,ROUNDUP('Class-10 Data entry'!O486,0),IF($D$4='Class-10 Report'!$M$6,ROUNDUP('Class-10 Data entry'!Q486,0),"")))))),"")</f>
        <v>0</v>
      </c>
      <c r="AA484" s="15">
        <f>IFERROR(IF($D$4="","",IF($D$4='Class-10 Report'!$H$6,ROUNDUP('Class-10 Data entry'!R486,0),IF($D$4='Class-10 Report'!$I$6,ROUNDUP('Class-10 Data entry'!S486,0),IF($D$4='Class-10 Report'!$J$6,ROUNDUP('Class-10 Data entry'!T486,0),IF($D$4='Class-10 Report'!$K$6,ROUNDUP('Class-10 Data entry'!U486,0),IF($D$4='Class-10 Report'!$M$6,ROUNDUP('Class-10 Data entry'!W486,0),"")))))),"")</f>
        <v>0</v>
      </c>
    </row>
    <row r="485" spans="1:27" ht="15.75">
      <c r="A485" s="5" t="str">
        <f>IF('Class-10 Data entry'!A487="","",IF('Class-10 Data entry'!A487=0,"",'Class-10 Data entry'!A487))</f>
        <v/>
      </c>
      <c r="B485" s="5" t="str">
        <f>IF('Class-10 Data entry'!B487="","",'Class-10 Data entry'!B487)</f>
        <v/>
      </c>
      <c r="C485" s="45" t="str">
        <f>IF('Class-10 Data entry'!C487="","",UPPER('Class-10 Data entry'!C487))</f>
        <v/>
      </c>
      <c r="D485" s="5" t="str">
        <f>IF('Class-10 Data entry'!D487="","",'Class-10 Data entry'!D487)</f>
        <v/>
      </c>
      <c r="E485" s="5" t="str">
        <f>IF('Class-10 Data entry'!E487="","",'Class-10 Data entry'!E487)</f>
        <v/>
      </c>
      <c r="F485" s="5" t="str">
        <f>IF('Class-10 Data entry'!F487:H487="","",ROUNDUP(AVERAGE('Class-10 Data entry'!F487:H487)*45%,0))</f>
        <v/>
      </c>
      <c r="G485" s="5" t="str">
        <f>IF('Class-10 Data entry'!J487="","",ROUNDUP('Class-10 Data entry'!K487*25%,0))</f>
        <v/>
      </c>
      <c r="H485" s="5" t="str">
        <f t="shared" si="21"/>
        <v/>
      </c>
      <c r="I485" s="5" t="str">
        <f t="shared" si="22"/>
        <v/>
      </c>
      <c r="J485" s="53" t="str">
        <f t="shared" si="23"/>
        <v/>
      </c>
      <c r="Z485" s="15">
        <f>IFERROR(IF($D$4="","",IF($D$4='Class-10 Report'!$H$6,ROUNDUP('Class-10 Data entry'!L487,0),IF($D$4='Class-10 Report'!$I$6,ROUNDUP('Class-10 Data entry'!M487,0),IF($D$4='Class-10 Report'!$J$6,ROUNDUP('Class-10 Data entry'!N487,0),IF($D$4='Class-10 Report'!$K$6,ROUNDUP('Class-10 Data entry'!O487,0),IF($D$4='Class-10 Report'!$M$6,ROUNDUP('Class-10 Data entry'!Q487,0),"")))))),"")</f>
        <v>0</v>
      </c>
      <c r="AA485" s="15">
        <f>IFERROR(IF($D$4="","",IF($D$4='Class-10 Report'!$H$6,ROUNDUP('Class-10 Data entry'!R487,0),IF($D$4='Class-10 Report'!$I$6,ROUNDUP('Class-10 Data entry'!S487,0),IF($D$4='Class-10 Report'!$J$6,ROUNDUP('Class-10 Data entry'!T487,0),IF($D$4='Class-10 Report'!$K$6,ROUNDUP('Class-10 Data entry'!U487,0),IF($D$4='Class-10 Report'!$M$6,ROUNDUP('Class-10 Data entry'!W487,0),"")))))),"")</f>
        <v>0</v>
      </c>
    </row>
    <row r="486" spans="1:27" ht="15.75">
      <c r="A486" s="5" t="str">
        <f>IF('Class-10 Data entry'!A488="","",IF('Class-10 Data entry'!A488=0,"",'Class-10 Data entry'!A488))</f>
        <v/>
      </c>
      <c r="B486" s="5" t="str">
        <f>IF('Class-10 Data entry'!B488="","",'Class-10 Data entry'!B488)</f>
        <v/>
      </c>
      <c r="C486" s="45" t="str">
        <f>IF('Class-10 Data entry'!C488="","",UPPER('Class-10 Data entry'!C488))</f>
        <v/>
      </c>
      <c r="D486" s="5" t="str">
        <f>IF('Class-10 Data entry'!D488="","",'Class-10 Data entry'!D488)</f>
        <v/>
      </c>
      <c r="E486" s="5" t="str">
        <f>IF('Class-10 Data entry'!E488="","",'Class-10 Data entry'!E488)</f>
        <v/>
      </c>
      <c r="F486" s="5" t="str">
        <f>IF('Class-10 Data entry'!F488:H488="","",ROUNDUP(AVERAGE('Class-10 Data entry'!F488:H488)*45%,0))</f>
        <v/>
      </c>
      <c r="G486" s="5" t="str">
        <f>IF('Class-10 Data entry'!J488="","",ROUNDUP('Class-10 Data entry'!K488*25%,0))</f>
        <v/>
      </c>
      <c r="H486" s="5" t="str">
        <f t="shared" si="21"/>
        <v/>
      </c>
      <c r="I486" s="5" t="str">
        <f t="shared" si="22"/>
        <v/>
      </c>
      <c r="J486" s="53" t="str">
        <f t="shared" si="23"/>
        <v/>
      </c>
      <c r="Z486" s="15">
        <f>IFERROR(IF($D$4="","",IF($D$4='Class-10 Report'!$H$6,ROUNDUP('Class-10 Data entry'!L488,0),IF($D$4='Class-10 Report'!$I$6,ROUNDUP('Class-10 Data entry'!M488,0),IF($D$4='Class-10 Report'!$J$6,ROUNDUP('Class-10 Data entry'!N488,0),IF($D$4='Class-10 Report'!$K$6,ROUNDUP('Class-10 Data entry'!O488,0),IF($D$4='Class-10 Report'!$M$6,ROUNDUP('Class-10 Data entry'!Q488,0),"")))))),"")</f>
        <v>0</v>
      </c>
      <c r="AA486" s="15">
        <f>IFERROR(IF($D$4="","",IF($D$4='Class-10 Report'!$H$6,ROUNDUP('Class-10 Data entry'!R488,0),IF($D$4='Class-10 Report'!$I$6,ROUNDUP('Class-10 Data entry'!S488,0),IF($D$4='Class-10 Report'!$J$6,ROUNDUP('Class-10 Data entry'!T488,0),IF($D$4='Class-10 Report'!$K$6,ROUNDUP('Class-10 Data entry'!U488,0),IF($D$4='Class-10 Report'!$M$6,ROUNDUP('Class-10 Data entry'!W488,0),"")))))),"")</f>
        <v>0</v>
      </c>
    </row>
    <row r="487" spans="1:27" ht="15.75">
      <c r="A487" s="5" t="str">
        <f>IF('Class-10 Data entry'!A489="","",IF('Class-10 Data entry'!A489=0,"",'Class-10 Data entry'!A489))</f>
        <v/>
      </c>
      <c r="B487" s="5" t="str">
        <f>IF('Class-10 Data entry'!B489="","",'Class-10 Data entry'!B489)</f>
        <v/>
      </c>
      <c r="C487" s="45" t="str">
        <f>IF('Class-10 Data entry'!C489="","",UPPER('Class-10 Data entry'!C489))</f>
        <v/>
      </c>
      <c r="D487" s="5" t="str">
        <f>IF('Class-10 Data entry'!D489="","",'Class-10 Data entry'!D489)</f>
        <v/>
      </c>
      <c r="E487" s="5" t="str">
        <f>IF('Class-10 Data entry'!E489="","",'Class-10 Data entry'!E489)</f>
        <v/>
      </c>
      <c r="F487" s="5" t="str">
        <f>IF('Class-10 Data entry'!F489:H489="","",ROUNDUP(AVERAGE('Class-10 Data entry'!F489:H489)*45%,0))</f>
        <v/>
      </c>
      <c r="G487" s="5" t="str">
        <f>IF('Class-10 Data entry'!J489="","",ROUNDUP('Class-10 Data entry'!K489*25%,0))</f>
        <v/>
      </c>
      <c r="H487" s="5" t="str">
        <f t="shared" si="21"/>
        <v/>
      </c>
      <c r="I487" s="5" t="str">
        <f t="shared" si="22"/>
        <v/>
      </c>
      <c r="J487" s="53" t="str">
        <f t="shared" si="23"/>
        <v/>
      </c>
      <c r="Z487" s="15">
        <f>IFERROR(IF($D$4="","",IF($D$4='Class-10 Report'!$H$6,ROUNDUP('Class-10 Data entry'!L489,0),IF($D$4='Class-10 Report'!$I$6,ROUNDUP('Class-10 Data entry'!M489,0),IF($D$4='Class-10 Report'!$J$6,ROUNDUP('Class-10 Data entry'!N489,0),IF($D$4='Class-10 Report'!$K$6,ROUNDUP('Class-10 Data entry'!O489,0),IF($D$4='Class-10 Report'!$M$6,ROUNDUP('Class-10 Data entry'!Q489,0),"")))))),"")</f>
        <v>0</v>
      </c>
      <c r="AA487" s="15">
        <f>IFERROR(IF($D$4="","",IF($D$4='Class-10 Report'!$H$6,ROUNDUP('Class-10 Data entry'!R489,0),IF($D$4='Class-10 Report'!$I$6,ROUNDUP('Class-10 Data entry'!S489,0),IF($D$4='Class-10 Report'!$J$6,ROUNDUP('Class-10 Data entry'!T489,0),IF($D$4='Class-10 Report'!$K$6,ROUNDUP('Class-10 Data entry'!U489,0),IF($D$4='Class-10 Report'!$M$6,ROUNDUP('Class-10 Data entry'!W489,0),"")))))),"")</f>
        <v>0</v>
      </c>
    </row>
    <row r="488" spans="1:27" ht="15.75">
      <c r="A488" s="5" t="str">
        <f>IF('Class-10 Data entry'!A490="","",IF('Class-10 Data entry'!A490=0,"",'Class-10 Data entry'!A490))</f>
        <v/>
      </c>
      <c r="B488" s="5" t="str">
        <f>IF('Class-10 Data entry'!B490="","",'Class-10 Data entry'!B490)</f>
        <v/>
      </c>
      <c r="C488" s="45" t="str">
        <f>IF('Class-10 Data entry'!C490="","",UPPER('Class-10 Data entry'!C490))</f>
        <v/>
      </c>
      <c r="D488" s="5" t="str">
        <f>IF('Class-10 Data entry'!D490="","",'Class-10 Data entry'!D490)</f>
        <v/>
      </c>
      <c r="E488" s="5" t="str">
        <f>IF('Class-10 Data entry'!E490="","",'Class-10 Data entry'!E490)</f>
        <v/>
      </c>
      <c r="F488" s="5" t="str">
        <f>IF('Class-10 Data entry'!F490:H490="","",ROUNDUP(AVERAGE('Class-10 Data entry'!F490:H490)*45%,0))</f>
        <v/>
      </c>
      <c r="G488" s="5" t="str">
        <f>IF('Class-10 Data entry'!J490="","",ROUNDUP('Class-10 Data entry'!K490*25%,0))</f>
        <v/>
      </c>
      <c r="H488" s="5" t="str">
        <f t="shared" si="21"/>
        <v/>
      </c>
      <c r="I488" s="5" t="str">
        <f t="shared" si="22"/>
        <v/>
      </c>
      <c r="J488" s="53" t="str">
        <f t="shared" si="23"/>
        <v/>
      </c>
      <c r="Z488" s="15">
        <f>IFERROR(IF($D$4="","",IF($D$4='Class-10 Report'!$H$6,ROUNDUP('Class-10 Data entry'!L490,0),IF($D$4='Class-10 Report'!$I$6,ROUNDUP('Class-10 Data entry'!M490,0),IF($D$4='Class-10 Report'!$J$6,ROUNDUP('Class-10 Data entry'!N490,0),IF($D$4='Class-10 Report'!$K$6,ROUNDUP('Class-10 Data entry'!O490,0),IF($D$4='Class-10 Report'!$M$6,ROUNDUP('Class-10 Data entry'!Q490,0),"")))))),"")</f>
        <v>0</v>
      </c>
      <c r="AA488" s="15">
        <f>IFERROR(IF($D$4="","",IF($D$4='Class-10 Report'!$H$6,ROUNDUP('Class-10 Data entry'!R490,0),IF($D$4='Class-10 Report'!$I$6,ROUNDUP('Class-10 Data entry'!S490,0),IF($D$4='Class-10 Report'!$J$6,ROUNDUP('Class-10 Data entry'!T490,0),IF($D$4='Class-10 Report'!$K$6,ROUNDUP('Class-10 Data entry'!U490,0),IF($D$4='Class-10 Report'!$M$6,ROUNDUP('Class-10 Data entry'!W490,0),"")))))),"")</f>
        <v>0</v>
      </c>
    </row>
    <row r="489" spans="1:27" ht="15.75">
      <c r="A489" s="5" t="str">
        <f>IF('Class-10 Data entry'!A491="","",IF('Class-10 Data entry'!A491=0,"",'Class-10 Data entry'!A491))</f>
        <v/>
      </c>
      <c r="B489" s="5" t="str">
        <f>IF('Class-10 Data entry'!B491="","",'Class-10 Data entry'!B491)</f>
        <v/>
      </c>
      <c r="C489" s="45" t="str">
        <f>IF('Class-10 Data entry'!C491="","",UPPER('Class-10 Data entry'!C491))</f>
        <v/>
      </c>
      <c r="D489" s="5" t="str">
        <f>IF('Class-10 Data entry'!D491="","",'Class-10 Data entry'!D491)</f>
        <v/>
      </c>
      <c r="E489" s="5" t="str">
        <f>IF('Class-10 Data entry'!E491="","",'Class-10 Data entry'!E491)</f>
        <v/>
      </c>
      <c r="F489" s="5" t="str">
        <f>IF('Class-10 Data entry'!F491:H491="","",ROUNDUP(AVERAGE('Class-10 Data entry'!F491:H491)*45%,0))</f>
        <v/>
      </c>
      <c r="G489" s="5" t="str">
        <f>IF('Class-10 Data entry'!J491="","",ROUNDUP('Class-10 Data entry'!K491*25%,0))</f>
        <v/>
      </c>
      <c r="H489" s="5" t="str">
        <f t="shared" si="21"/>
        <v/>
      </c>
      <c r="I489" s="5" t="str">
        <f t="shared" si="22"/>
        <v/>
      </c>
      <c r="J489" s="53" t="str">
        <f t="shared" si="23"/>
        <v/>
      </c>
      <c r="Z489" s="15">
        <f>IFERROR(IF($D$4="","",IF($D$4='Class-10 Report'!$H$6,ROUNDUP('Class-10 Data entry'!L491,0),IF($D$4='Class-10 Report'!$I$6,ROUNDUP('Class-10 Data entry'!M491,0),IF($D$4='Class-10 Report'!$J$6,ROUNDUP('Class-10 Data entry'!N491,0),IF($D$4='Class-10 Report'!$K$6,ROUNDUP('Class-10 Data entry'!O491,0),IF($D$4='Class-10 Report'!$M$6,ROUNDUP('Class-10 Data entry'!Q491,0),"")))))),"")</f>
        <v>0</v>
      </c>
      <c r="AA489" s="15">
        <f>IFERROR(IF($D$4="","",IF($D$4='Class-10 Report'!$H$6,ROUNDUP('Class-10 Data entry'!R491,0),IF($D$4='Class-10 Report'!$I$6,ROUNDUP('Class-10 Data entry'!S491,0),IF($D$4='Class-10 Report'!$J$6,ROUNDUP('Class-10 Data entry'!T491,0),IF($D$4='Class-10 Report'!$K$6,ROUNDUP('Class-10 Data entry'!U491,0),IF($D$4='Class-10 Report'!$M$6,ROUNDUP('Class-10 Data entry'!W491,0),"")))))),"")</f>
        <v>0</v>
      </c>
    </row>
    <row r="490" spans="1:27" ht="15.75">
      <c r="A490" s="5" t="str">
        <f>IF('Class-10 Data entry'!A492="","",IF('Class-10 Data entry'!A492=0,"",'Class-10 Data entry'!A492))</f>
        <v/>
      </c>
      <c r="B490" s="5" t="str">
        <f>IF('Class-10 Data entry'!B492="","",'Class-10 Data entry'!B492)</f>
        <v/>
      </c>
      <c r="C490" s="45" t="str">
        <f>IF('Class-10 Data entry'!C492="","",UPPER('Class-10 Data entry'!C492))</f>
        <v/>
      </c>
      <c r="D490" s="5" t="str">
        <f>IF('Class-10 Data entry'!D492="","",'Class-10 Data entry'!D492)</f>
        <v/>
      </c>
      <c r="E490" s="5" t="str">
        <f>IF('Class-10 Data entry'!E492="","",'Class-10 Data entry'!E492)</f>
        <v/>
      </c>
      <c r="F490" s="5" t="str">
        <f>IF('Class-10 Data entry'!F492:H492="","",ROUNDUP(AVERAGE('Class-10 Data entry'!F492:H492)*45%,0))</f>
        <v/>
      </c>
      <c r="G490" s="5" t="str">
        <f>IF('Class-10 Data entry'!J492="","",ROUNDUP('Class-10 Data entry'!K492*25%,0))</f>
        <v/>
      </c>
      <c r="H490" s="5" t="str">
        <f t="shared" si="21"/>
        <v/>
      </c>
      <c r="I490" s="5" t="str">
        <f t="shared" si="22"/>
        <v/>
      </c>
      <c r="J490" s="53" t="str">
        <f t="shared" si="23"/>
        <v/>
      </c>
      <c r="Z490" s="15">
        <f>IFERROR(IF($D$4="","",IF($D$4='Class-10 Report'!$H$6,ROUNDUP('Class-10 Data entry'!L492,0),IF($D$4='Class-10 Report'!$I$6,ROUNDUP('Class-10 Data entry'!M492,0),IF($D$4='Class-10 Report'!$J$6,ROUNDUP('Class-10 Data entry'!N492,0),IF($D$4='Class-10 Report'!$K$6,ROUNDUP('Class-10 Data entry'!O492,0),IF($D$4='Class-10 Report'!$M$6,ROUNDUP('Class-10 Data entry'!Q492,0),"")))))),"")</f>
        <v>0</v>
      </c>
      <c r="AA490" s="15">
        <f>IFERROR(IF($D$4="","",IF($D$4='Class-10 Report'!$H$6,ROUNDUP('Class-10 Data entry'!R492,0),IF($D$4='Class-10 Report'!$I$6,ROUNDUP('Class-10 Data entry'!S492,0),IF($D$4='Class-10 Report'!$J$6,ROUNDUP('Class-10 Data entry'!T492,0),IF($D$4='Class-10 Report'!$K$6,ROUNDUP('Class-10 Data entry'!U492,0),IF($D$4='Class-10 Report'!$M$6,ROUNDUP('Class-10 Data entry'!W492,0),"")))))),"")</f>
        <v>0</v>
      </c>
    </row>
    <row r="491" spans="1:27" ht="15.75">
      <c r="A491" s="5" t="str">
        <f>IF('Class-10 Data entry'!A493="","",IF('Class-10 Data entry'!A493=0,"",'Class-10 Data entry'!A493))</f>
        <v/>
      </c>
      <c r="B491" s="5" t="str">
        <f>IF('Class-10 Data entry'!B493="","",'Class-10 Data entry'!B493)</f>
        <v/>
      </c>
      <c r="C491" s="45" t="str">
        <f>IF('Class-10 Data entry'!C493="","",UPPER('Class-10 Data entry'!C493))</f>
        <v/>
      </c>
      <c r="D491" s="5" t="str">
        <f>IF('Class-10 Data entry'!D493="","",'Class-10 Data entry'!D493)</f>
        <v/>
      </c>
      <c r="E491" s="5" t="str">
        <f>IF('Class-10 Data entry'!E493="","",'Class-10 Data entry'!E493)</f>
        <v/>
      </c>
      <c r="F491" s="5" t="str">
        <f>IF('Class-10 Data entry'!F493:H493="","",ROUNDUP(AVERAGE('Class-10 Data entry'!F493:H493)*45%,0))</f>
        <v/>
      </c>
      <c r="G491" s="5" t="str">
        <f>IF('Class-10 Data entry'!J493="","",ROUNDUP('Class-10 Data entry'!K493*25%,0))</f>
        <v/>
      </c>
      <c r="H491" s="5" t="str">
        <f t="shared" si="21"/>
        <v/>
      </c>
      <c r="I491" s="5" t="str">
        <f t="shared" si="22"/>
        <v/>
      </c>
      <c r="J491" s="53" t="str">
        <f t="shared" si="23"/>
        <v/>
      </c>
      <c r="Z491" s="15">
        <f>IFERROR(IF($D$4="","",IF($D$4='Class-10 Report'!$H$6,ROUNDUP('Class-10 Data entry'!L493,0),IF($D$4='Class-10 Report'!$I$6,ROUNDUP('Class-10 Data entry'!M493,0),IF($D$4='Class-10 Report'!$J$6,ROUNDUP('Class-10 Data entry'!N493,0),IF($D$4='Class-10 Report'!$K$6,ROUNDUP('Class-10 Data entry'!O493,0),IF($D$4='Class-10 Report'!$M$6,ROUNDUP('Class-10 Data entry'!Q493,0),"")))))),"")</f>
        <v>0</v>
      </c>
      <c r="AA491" s="15">
        <f>IFERROR(IF($D$4="","",IF($D$4='Class-10 Report'!$H$6,ROUNDUP('Class-10 Data entry'!R493,0),IF($D$4='Class-10 Report'!$I$6,ROUNDUP('Class-10 Data entry'!S493,0),IF($D$4='Class-10 Report'!$J$6,ROUNDUP('Class-10 Data entry'!T493,0),IF($D$4='Class-10 Report'!$K$6,ROUNDUP('Class-10 Data entry'!U493,0),IF($D$4='Class-10 Report'!$M$6,ROUNDUP('Class-10 Data entry'!W493,0),"")))))),"")</f>
        <v>0</v>
      </c>
    </row>
    <row r="492" spans="1:27" ht="15.75">
      <c r="A492" s="5" t="str">
        <f>IF('Class-10 Data entry'!A494="","",IF('Class-10 Data entry'!A494=0,"",'Class-10 Data entry'!A494))</f>
        <v/>
      </c>
      <c r="B492" s="5" t="str">
        <f>IF('Class-10 Data entry'!B494="","",'Class-10 Data entry'!B494)</f>
        <v/>
      </c>
      <c r="C492" s="45" t="str">
        <f>IF('Class-10 Data entry'!C494="","",UPPER('Class-10 Data entry'!C494))</f>
        <v/>
      </c>
      <c r="D492" s="5" t="str">
        <f>IF('Class-10 Data entry'!D494="","",'Class-10 Data entry'!D494)</f>
        <v/>
      </c>
      <c r="E492" s="5" t="str">
        <f>IF('Class-10 Data entry'!E494="","",'Class-10 Data entry'!E494)</f>
        <v/>
      </c>
      <c r="F492" s="5" t="str">
        <f>IF('Class-10 Data entry'!F494:H494="","",ROUNDUP(AVERAGE('Class-10 Data entry'!F494:H494)*45%,0))</f>
        <v/>
      </c>
      <c r="G492" s="5" t="str">
        <f>IF('Class-10 Data entry'!J494="","",ROUNDUP('Class-10 Data entry'!K494*25%,0))</f>
        <v/>
      </c>
      <c r="H492" s="5" t="str">
        <f t="shared" si="21"/>
        <v/>
      </c>
      <c r="I492" s="5" t="str">
        <f t="shared" si="22"/>
        <v/>
      </c>
      <c r="J492" s="53" t="str">
        <f t="shared" si="23"/>
        <v/>
      </c>
      <c r="Z492" s="15">
        <f>IFERROR(IF($D$4="","",IF($D$4='Class-10 Report'!$H$6,ROUNDUP('Class-10 Data entry'!L494,0),IF($D$4='Class-10 Report'!$I$6,ROUNDUP('Class-10 Data entry'!M494,0),IF($D$4='Class-10 Report'!$J$6,ROUNDUP('Class-10 Data entry'!N494,0),IF($D$4='Class-10 Report'!$K$6,ROUNDUP('Class-10 Data entry'!O494,0),IF($D$4='Class-10 Report'!$M$6,ROUNDUP('Class-10 Data entry'!Q494,0),"")))))),"")</f>
        <v>0</v>
      </c>
      <c r="AA492" s="15">
        <f>IFERROR(IF($D$4="","",IF($D$4='Class-10 Report'!$H$6,ROUNDUP('Class-10 Data entry'!R494,0),IF($D$4='Class-10 Report'!$I$6,ROUNDUP('Class-10 Data entry'!S494,0),IF($D$4='Class-10 Report'!$J$6,ROUNDUP('Class-10 Data entry'!T494,0),IF($D$4='Class-10 Report'!$K$6,ROUNDUP('Class-10 Data entry'!U494,0),IF($D$4='Class-10 Report'!$M$6,ROUNDUP('Class-10 Data entry'!W494,0),"")))))),"")</f>
        <v>0</v>
      </c>
    </row>
    <row r="493" spans="1:27" ht="15.75">
      <c r="A493" s="5" t="str">
        <f>IF('Class-10 Data entry'!A495="","",IF('Class-10 Data entry'!A495=0,"",'Class-10 Data entry'!A495))</f>
        <v/>
      </c>
      <c r="B493" s="5" t="str">
        <f>IF('Class-10 Data entry'!B495="","",'Class-10 Data entry'!B495)</f>
        <v/>
      </c>
      <c r="C493" s="45" t="str">
        <f>IF('Class-10 Data entry'!C495="","",UPPER('Class-10 Data entry'!C495))</f>
        <v/>
      </c>
      <c r="D493" s="5" t="str">
        <f>IF('Class-10 Data entry'!D495="","",'Class-10 Data entry'!D495)</f>
        <v/>
      </c>
      <c r="E493" s="5" t="str">
        <f>IF('Class-10 Data entry'!E495="","",'Class-10 Data entry'!E495)</f>
        <v/>
      </c>
      <c r="F493" s="5" t="str">
        <f>IF('Class-10 Data entry'!F495:H495="","",ROUNDUP(AVERAGE('Class-10 Data entry'!F495:H495)*45%,0))</f>
        <v/>
      </c>
      <c r="G493" s="5" t="str">
        <f>IF('Class-10 Data entry'!J495="","",ROUNDUP('Class-10 Data entry'!K495*25%,0))</f>
        <v/>
      </c>
      <c r="H493" s="5" t="str">
        <f t="shared" si="21"/>
        <v/>
      </c>
      <c r="I493" s="5" t="str">
        <f t="shared" si="22"/>
        <v/>
      </c>
      <c r="J493" s="53" t="str">
        <f t="shared" si="23"/>
        <v/>
      </c>
      <c r="Z493" s="15">
        <f>IFERROR(IF($D$4="","",IF($D$4='Class-10 Report'!$H$6,ROUNDUP('Class-10 Data entry'!L495,0),IF($D$4='Class-10 Report'!$I$6,ROUNDUP('Class-10 Data entry'!M495,0),IF($D$4='Class-10 Report'!$J$6,ROUNDUP('Class-10 Data entry'!N495,0),IF($D$4='Class-10 Report'!$K$6,ROUNDUP('Class-10 Data entry'!O495,0),IF($D$4='Class-10 Report'!$M$6,ROUNDUP('Class-10 Data entry'!Q495,0),"")))))),"")</f>
        <v>0</v>
      </c>
      <c r="AA493" s="15">
        <f>IFERROR(IF($D$4="","",IF($D$4='Class-10 Report'!$H$6,ROUNDUP('Class-10 Data entry'!R495,0),IF($D$4='Class-10 Report'!$I$6,ROUNDUP('Class-10 Data entry'!S495,0),IF($D$4='Class-10 Report'!$J$6,ROUNDUP('Class-10 Data entry'!T495,0),IF($D$4='Class-10 Report'!$K$6,ROUNDUP('Class-10 Data entry'!U495,0),IF($D$4='Class-10 Report'!$M$6,ROUNDUP('Class-10 Data entry'!W495,0),"")))))),"")</f>
        <v>0</v>
      </c>
    </row>
    <row r="494" spans="1:27" ht="15.75">
      <c r="A494" s="5" t="str">
        <f>IF('Class-10 Data entry'!A496="","",IF('Class-10 Data entry'!A496=0,"",'Class-10 Data entry'!A496))</f>
        <v/>
      </c>
      <c r="B494" s="5" t="str">
        <f>IF('Class-10 Data entry'!B496="","",'Class-10 Data entry'!B496)</f>
        <v/>
      </c>
      <c r="C494" s="45" t="str">
        <f>IF('Class-10 Data entry'!C496="","",UPPER('Class-10 Data entry'!C496))</f>
        <v/>
      </c>
      <c r="D494" s="5" t="str">
        <f>IF('Class-10 Data entry'!D496="","",'Class-10 Data entry'!D496)</f>
        <v/>
      </c>
      <c r="E494" s="5" t="str">
        <f>IF('Class-10 Data entry'!E496="","",'Class-10 Data entry'!E496)</f>
        <v/>
      </c>
      <c r="F494" s="5" t="str">
        <f>IF('Class-10 Data entry'!F496:H496="","",ROUNDUP(AVERAGE('Class-10 Data entry'!F496:H496)*45%,0))</f>
        <v/>
      </c>
      <c r="G494" s="5" t="str">
        <f>IF('Class-10 Data entry'!J496="","",ROUNDUP('Class-10 Data entry'!K496*25%,0))</f>
        <v/>
      </c>
      <c r="H494" s="5" t="str">
        <f t="shared" si="21"/>
        <v/>
      </c>
      <c r="I494" s="5" t="str">
        <f t="shared" si="22"/>
        <v/>
      </c>
      <c r="J494" s="53" t="str">
        <f t="shared" si="23"/>
        <v/>
      </c>
      <c r="Z494" s="15">
        <f>IFERROR(IF($D$4="","",IF($D$4='Class-10 Report'!$H$6,ROUNDUP('Class-10 Data entry'!L496,0),IF($D$4='Class-10 Report'!$I$6,ROUNDUP('Class-10 Data entry'!M496,0),IF($D$4='Class-10 Report'!$J$6,ROUNDUP('Class-10 Data entry'!N496,0),IF($D$4='Class-10 Report'!$K$6,ROUNDUP('Class-10 Data entry'!O496,0),IF($D$4='Class-10 Report'!$M$6,ROUNDUP('Class-10 Data entry'!Q496,0),"")))))),"")</f>
        <v>0</v>
      </c>
      <c r="AA494" s="15">
        <f>IFERROR(IF($D$4="","",IF($D$4='Class-10 Report'!$H$6,ROUNDUP('Class-10 Data entry'!R496,0),IF($D$4='Class-10 Report'!$I$6,ROUNDUP('Class-10 Data entry'!S496,0),IF($D$4='Class-10 Report'!$J$6,ROUNDUP('Class-10 Data entry'!T496,0),IF($D$4='Class-10 Report'!$K$6,ROUNDUP('Class-10 Data entry'!U496,0),IF($D$4='Class-10 Report'!$M$6,ROUNDUP('Class-10 Data entry'!W496,0),"")))))),"")</f>
        <v>0</v>
      </c>
    </row>
    <row r="495" spans="1:27" ht="15.75">
      <c r="A495" s="5" t="str">
        <f>IF('Class-10 Data entry'!A497="","",IF('Class-10 Data entry'!A497=0,"",'Class-10 Data entry'!A497))</f>
        <v/>
      </c>
      <c r="B495" s="5" t="str">
        <f>IF('Class-10 Data entry'!B497="","",'Class-10 Data entry'!B497)</f>
        <v/>
      </c>
      <c r="C495" s="45" t="str">
        <f>IF('Class-10 Data entry'!C497="","",UPPER('Class-10 Data entry'!C497))</f>
        <v/>
      </c>
      <c r="D495" s="5" t="str">
        <f>IF('Class-10 Data entry'!D497="","",'Class-10 Data entry'!D497)</f>
        <v/>
      </c>
      <c r="E495" s="5" t="str">
        <f>IF('Class-10 Data entry'!E497="","",'Class-10 Data entry'!E497)</f>
        <v/>
      </c>
      <c r="F495" s="5" t="str">
        <f>IF('Class-10 Data entry'!F497:H497="","",ROUNDUP(AVERAGE('Class-10 Data entry'!F497:H497)*45%,0))</f>
        <v/>
      </c>
      <c r="G495" s="5" t="str">
        <f>IF('Class-10 Data entry'!J497="","",ROUNDUP('Class-10 Data entry'!K497*25%,0))</f>
        <v/>
      </c>
      <c r="H495" s="5" t="str">
        <f t="shared" si="21"/>
        <v/>
      </c>
      <c r="I495" s="5" t="str">
        <f t="shared" si="22"/>
        <v/>
      </c>
      <c r="J495" s="53" t="str">
        <f t="shared" si="23"/>
        <v/>
      </c>
      <c r="Z495" s="15">
        <f>IFERROR(IF($D$4="","",IF($D$4='Class-10 Report'!$H$6,ROUNDUP('Class-10 Data entry'!L497,0),IF($D$4='Class-10 Report'!$I$6,ROUNDUP('Class-10 Data entry'!M497,0),IF($D$4='Class-10 Report'!$J$6,ROUNDUP('Class-10 Data entry'!N497,0),IF($D$4='Class-10 Report'!$K$6,ROUNDUP('Class-10 Data entry'!O497,0),IF($D$4='Class-10 Report'!$M$6,ROUNDUP('Class-10 Data entry'!Q497,0),"")))))),"")</f>
        <v>0</v>
      </c>
      <c r="AA495" s="15">
        <f>IFERROR(IF($D$4="","",IF($D$4='Class-10 Report'!$H$6,ROUNDUP('Class-10 Data entry'!R497,0),IF($D$4='Class-10 Report'!$I$6,ROUNDUP('Class-10 Data entry'!S497,0),IF($D$4='Class-10 Report'!$J$6,ROUNDUP('Class-10 Data entry'!T497,0),IF($D$4='Class-10 Report'!$K$6,ROUNDUP('Class-10 Data entry'!U497,0),IF($D$4='Class-10 Report'!$M$6,ROUNDUP('Class-10 Data entry'!W497,0),"")))))),"")</f>
        <v>0</v>
      </c>
    </row>
    <row r="496" spans="1:27" ht="15.75">
      <c r="A496" s="5" t="str">
        <f>IF('Class-10 Data entry'!A498="","",IF('Class-10 Data entry'!A498=0,"",'Class-10 Data entry'!A498))</f>
        <v/>
      </c>
      <c r="B496" s="5" t="str">
        <f>IF('Class-10 Data entry'!B498="","",'Class-10 Data entry'!B498)</f>
        <v/>
      </c>
      <c r="C496" s="45" t="str">
        <f>IF('Class-10 Data entry'!C498="","",UPPER('Class-10 Data entry'!C498))</f>
        <v/>
      </c>
      <c r="D496" s="5" t="str">
        <f>IF('Class-10 Data entry'!D498="","",'Class-10 Data entry'!D498)</f>
        <v/>
      </c>
      <c r="E496" s="5" t="str">
        <f>IF('Class-10 Data entry'!E498="","",'Class-10 Data entry'!E498)</f>
        <v/>
      </c>
      <c r="F496" s="5" t="str">
        <f>IF('Class-10 Data entry'!F498:H498="","",ROUNDUP(AVERAGE('Class-10 Data entry'!F498:H498)*45%,0))</f>
        <v/>
      </c>
      <c r="G496" s="5" t="str">
        <f>IF('Class-10 Data entry'!J498="","",ROUNDUP('Class-10 Data entry'!K498*25%,0))</f>
        <v/>
      </c>
      <c r="H496" s="5" t="str">
        <f t="shared" si="21"/>
        <v/>
      </c>
      <c r="I496" s="5" t="str">
        <f t="shared" si="22"/>
        <v/>
      </c>
      <c r="J496" s="53" t="str">
        <f t="shared" si="23"/>
        <v/>
      </c>
      <c r="Z496" s="15">
        <f>IFERROR(IF($D$4="","",IF($D$4='Class-10 Report'!$H$6,ROUNDUP('Class-10 Data entry'!L498,0),IF($D$4='Class-10 Report'!$I$6,ROUNDUP('Class-10 Data entry'!M498,0),IF($D$4='Class-10 Report'!$J$6,ROUNDUP('Class-10 Data entry'!N498,0),IF($D$4='Class-10 Report'!$K$6,ROUNDUP('Class-10 Data entry'!O498,0),IF($D$4='Class-10 Report'!$M$6,ROUNDUP('Class-10 Data entry'!Q498,0),"")))))),"")</f>
        <v>0</v>
      </c>
      <c r="AA496" s="15">
        <f>IFERROR(IF($D$4="","",IF($D$4='Class-10 Report'!$H$6,ROUNDUP('Class-10 Data entry'!R498,0),IF($D$4='Class-10 Report'!$I$6,ROUNDUP('Class-10 Data entry'!S498,0),IF($D$4='Class-10 Report'!$J$6,ROUNDUP('Class-10 Data entry'!T498,0),IF($D$4='Class-10 Report'!$K$6,ROUNDUP('Class-10 Data entry'!U498,0),IF($D$4='Class-10 Report'!$M$6,ROUNDUP('Class-10 Data entry'!W498,0),"")))))),"")</f>
        <v>0</v>
      </c>
    </row>
    <row r="497" spans="1:27" ht="15.75">
      <c r="A497" s="5" t="str">
        <f>IF('Class-10 Data entry'!A499="","",IF('Class-10 Data entry'!A499=0,"",'Class-10 Data entry'!A499))</f>
        <v/>
      </c>
      <c r="B497" s="5" t="str">
        <f>IF('Class-10 Data entry'!B499="","",'Class-10 Data entry'!B499)</f>
        <v/>
      </c>
      <c r="C497" s="45" t="str">
        <f>IF('Class-10 Data entry'!C499="","",UPPER('Class-10 Data entry'!C499))</f>
        <v/>
      </c>
      <c r="D497" s="5" t="str">
        <f>IF('Class-10 Data entry'!D499="","",'Class-10 Data entry'!D499)</f>
        <v/>
      </c>
      <c r="E497" s="5" t="str">
        <f>IF('Class-10 Data entry'!E499="","",'Class-10 Data entry'!E499)</f>
        <v/>
      </c>
      <c r="F497" s="5" t="str">
        <f>IF('Class-10 Data entry'!F499:H499="","",ROUNDUP(AVERAGE('Class-10 Data entry'!F499:H499)*45%,0))</f>
        <v/>
      </c>
      <c r="G497" s="5" t="str">
        <f>IF('Class-10 Data entry'!J499="","",ROUNDUP('Class-10 Data entry'!K499*25%,0))</f>
        <v/>
      </c>
      <c r="H497" s="5" t="str">
        <f t="shared" si="21"/>
        <v/>
      </c>
      <c r="I497" s="5" t="str">
        <f t="shared" si="22"/>
        <v/>
      </c>
      <c r="J497" s="53" t="str">
        <f t="shared" si="23"/>
        <v/>
      </c>
      <c r="Z497" s="15">
        <f>IFERROR(IF($D$4="","",IF($D$4='Class-10 Report'!$H$6,ROUNDUP('Class-10 Data entry'!L499,0),IF($D$4='Class-10 Report'!$I$6,ROUNDUP('Class-10 Data entry'!M499,0),IF($D$4='Class-10 Report'!$J$6,ROUNDUP('Class-10 Data entry'!N499,0),IF($D$4='Class-10 Report'!$K$6,ROUNDUP('Class-10 Data entry'!O499,0),IF($D$4='Class-10 Report'!$M$6,ROUNDUP('Class-10 Data entry'!Q499,0),"")))))),"")</f>
        <v>0</v>
      </c>
      <c r="AA497" s="15">
        <f>IFERROR(IF($D$4="","",IF($D$4='Class-10 Report'!$H$6,ROUNDUP('Class-10 Data entry'!R499,0),IF($D$4='Class-10 Report'!$I$6,ROUNDUP('Class-10 Data entry'!S499,0),IF($D$4='Class-10 Report'!$J$6,ROUNDUP('Class-10 Data entry'!T499,0),IF($D$4='Class-10 Report'!$K$6,ROUNDUP('Class-10 Data entry'!U499,0),IF($D$4='Class-10 Report'!$M$6,ROUNDUP('Class-10 Data entry'!W499,0),"")))))),"")</f>
        <v>0</v>
      </c>
    </row>
    <row r="498" spans="1:27" ht="15.75">
      <c r="A498" s="5" t="str">
        <f>IF('Class-10 Data entry'!A500="","",IF('Class-10 Data entry'!A500=0,"",'Class-10 Data entry'!A500))</f>
        <v/>
      </c>
      <c r="B498" s="5" t="str">
        <f>IF('Class-10 Data entry'!B500="","",'Class-10 Data entry'!B500)</f>
        <v/>
      </c>
      <c r="C498" s="45" t="str">
        <f>IF('Class-10 Data entry'!C500="","",UPPER('Class-10 Data entry'!C500))</f>
        <v/>
      </c>
      <c r="D498" s="5" t="str">
        <f>IF('Class-10 Data entry'!D500="","",'Class-10 Data entry'!D500)</f>
        <v/>
      </c>
      <c r="E498" s="5" t="str">
        <f>IF('Class-10 Data entry'!E500="","",'Class-10 Data entry'!E500)</f>
        <v/>
      </c>
      <c r="F498" s="5" t="str">
        <f>IF('Class-10 Data entry'!F500:H500="","",ROUNDUP(AVERAGE('Class-10 Data entry'!F500:H500)*45%,0))</f>
        <v/>
      </c>
      <c r="G498" s="5" t="str">
        <f>IF('Class-10 Data entry'!J500="","",ROUNDUP('Class-10 Data entry'!K500*25%,0))</f>
        <v/>
      </c>
      <c r="H498" s="5" t="str">
        <f t="shared" si="21"/>
        <v/>
      </c>
      <c r="I498" s="5" t="str">
        <f t="shared" si="22"/>
        <v/>
      </c>
      <c r="J498" s="53" t="str">
        <f t="shared" si="23"/>
        <v/>
      </c>
      <c r="Z498" s="15">
        <f>IFERROR(IF($D$4="","",IF($D$4='Class-10 Report'!$H$6,ROUNDUP('Class-10 Data entry'!L500,0),IF($D$4='Class-10 Report'!$I$6,ROUNDUP('Class-10 Data entry'!M500,0),IF($D$4='Class-10 Report'!$J$6,ROUNDUP('Class-10 Data entry'!N500,0),IF($D$4='Class-10 Report'!$K$6,ROUNDUP('Class-10 Data entry'!O500,0),IF($D$4='Class-10 Report'!$M$6,ROUNDUP('Class-10 Data entry'!Q500,0),"")))))),"")</f>
        <v>0</v>
      </c>
      <c r="AA498" s="15">
        <f>IFERROR(IF($D$4="","",IF($D$4='Class-10 Report'!$H$6,ROUNDUP('Class-10 Data entry'!R500,0),IF($D$4='Class-10 Report'!$I$6,ROUNDUP('Class-10 Data entry'!S500,0),IF($D$4='Class-10 Report'!$J$6,ROUNDUP('Class-10 Data entry'!T500,0),IF($D$4='Class-10 Report'!$K$6,ROUNDUP('Class-10 Data entry'!U500,0),IF($D$4='Class-10 Report'!$M$6,ROUNDUP('Class-10 Data entry'!W500,0),"")))))),"")</f>
        <v>0</v>
      </c>
    </row>
    <row r="499" spans="1:27" ht="15.75">
      <c r="A499" s="5" t="str">
        <f>IF('Class-10 Data entry'!A501="","",IF('Class-10 Data entry'!A501=0,"",'Class-10 Data entry'!A501))</f>
        <v/>
      </c>
      <c r="B499" s="5" t="str">
        <f>IF('Class-10 Data entry'!B501="","",'Class-10 Data entry'!B501)</f>
        <v/>
      </c>
      <c r="C499" s="45" t="str">
        <f>IF('Class-10 Data entry'!C501="","",UPPER('Class-10 Data entry'!C501))</f>
        <v/>
      </c>
      <c r="D499" s="5" t="str">
        <f>IF('Class-10 Data entry'!D501="","",'Class-10 Data entry'!D501)</f>
        <v/>
      </c>
      <c r="E499" s="5" t="str">
        <f>IF('Class-10 Data entry'!E501="","",'Class-10 Data entry'!E501)</f>
        <v/>
      </c>
      <c r="F499" s="5" t="str">
        <f>IF('Class-10 Data entry'!F501:H501="","",ROUNDUP(AVERAGE('Class-10 Data entry'!F501:H501)*45%,0))</f>
        <v/>
      </c>
      <c r="G499" s="5" t="str">
        <f>IF('Class-10 Data entry'!J501="","",ROUNDUP('Class-10 Data entry'!K501*25%,0))</f>
        <v/>
      </c>
      <c r="H499" s="5" t="str">
        <f t="shared" si="21"/>
        <v/>
      </c>
      <c r="I499" s="5" t="str">
        <f t="shared" si="22"/>
        <v/>
      </c>
      <c r="J499" s="53" t="str">
        <f t="shared" si="23"/>
        <v/>
      </c>
      <c r="Z499" s="15">
        <f>IFERROR(IF($D$4="","",IF($D$4='Class-10 Report'!$H$6,ROUNDUP('Class-10 Data entry'!L501,0),IF($D$4='Class-10 Report'!$I$6,ROUNDUP('Class-10 Data entry'!M501,0),IF($D$4='Class-10 Report'!$J$6,ROUNDUP('Class-10 Data entry'!N501,0),IF($D$4='Class-10 Report'!$K$6,ROUNDUP('Class-10 Data entry'!O501,0),IF($D$4='Class-10 Report'!$M$6,ROUNDUP('Class-10 Data entry'!Q501,0),"")))))),"")</f>
        <v>0</v>
      </c>
      <c r="AA499" s="15">
        <f>IFERROR(IF($D$4="","",IF($D$4='Class-10 Report'!$H$6,ROUNDUP('Class-10 Data entry'!R501,0),IF($D$4='Class-10 Report'!$I$6,ROUNDUP('Class-10 Data entry'!S501,0),IF($D$4='Class-10 Report'!$J$6,ROUNDUP('Class-10 Data entry'!T501,0),IF($D$4='Class-10 Report'!$K$6,ROUNDUP('Class-10 Data entry'!U501,0),IF($D$4='Class-10 Report'!$M$6,ROUNDUP('Class-10 Data entry'!W501,0),"")))))),"")</f>
        <v>0</v>
      </c>
    </row>
    <row r="500" spans="1:27" ht="15.75">
      <c r="A500" s="5" t="str">
        <f>IF('Class-10 Data entry'!A502="","",IF('Class-10 Data entry'!A502=0,"",'Class-10 Data entry'!A502))</f>
        <v/>
      </c>
      <c r="B500" s="5" t="str">
        <f>IF('Class-10 Data entry'!B502="","",'Class-10 Data entry'!B502)</f>
        <v/>
      </c>
      <c r="C500" s="45" t="str">
        <f>IF('Class-10 Data entry'!C502="","",UPPER('Class-10 Data entry'!C502))</f>
        <v/>
      </c>
      <c r="D500" s="5" t="str">
        <f>IF('Class-10 Data entry'!D502="","",'Class-10 Data entry'!D502)</f>
        <v/>
      </c>
      <c r="E500" s="5" t="str">
        <f>IF('Class-10 Data entry'!E502="","",'Class-10 Data entry'!E502)</f>
        <v/>
      </c>
      <c r="F500" s="5" t="str">
        <f>IF('Class-10 Data entry'!F502:H502="","",ROUNDUP(AVERAGE('Class-10 Data entry'!F502:H502)*45%,0))</f>
        <v/>
      </c>
      <c r="G500" s="5" t="str">
        <f>IF('Class-10 Data entry'!J502="","",ROUNDUP('Class-10 Data entry'!K502*25%,0))</f>
        <v/>
      </c>
      <c r="H500" s="5" t="str">
        <f t="shared" si="21"/>
        <v/>
      </c>
      <c r="I500" s="5" t="str">
        <f t="shared" si="22"/>
        <v/>
      </c>
      <c r="J500" s="53" t="str">
        <f t="shared" si="23"/>
        <v/>
      </c>
      <c r="Z500" s="15">
        <f>IFERROR(IF($D$4="","",IF($D$4='Class-10 Report'!$H$6,ROUNDUP('Class-10 Data entry'!L502,0),IF($D$4='Class-10 Report'!$I$6,ROUNDUP('Class-10 Data entry'!M502,0),IF($D$4='Class-10 Report'!$J$6,ROUNDUP('Class-10 Data entry'!N502,0),IF($D$4='Class-10 Report'!$K$6,ROUNDUP('Class-10 Data entry'!O502,0),IF($D$4='Class-10 Report'!$M$6,ROUNDUP('Class-10 Data entry'!Q502,0),"")))))),"")</f>
        <v>0</v>
      </c>
      <c r="AA500" s="15">
        <f>IFERROR(IF($D$4="","",IF($D$4='Class-10 Report'!$H$6,ROUNDUP('Class-10 Data entry'!R502,0),IF($D$4='Class-10 Report'!$I$6,ROUNDUP('Class-10 Data entry'!S502,0),IF($D$4='Class-10 Report'!$J$6,ROUNDUP('Class-10 Data entry'!T502,0),IF($D$4='Class-10 Report'!$K$6,ROUNDUP('Class-10 Data entry'!U502,0),IF($D$4='Class-10 Report'!$M$6,ROUNDUP('Class-10 Data entry'!W502,0),"")))))),"")</f>
        <v>0</v>
      </c>
    </row>
    <row r="501" spans="1:27" ht="15.75">
      <c r="A501" s="5" t="str">
        <f>IF('Class-10 Data entry'!A503="","",IF('Class-10 Data entry'!A503=0,"",'Class-10 Data entry'!A503))</f>
        <v/>
      </c>
      <c r="B501" s="5" t="str">
        <f>IF('Class-10 Data entry'!B503="","",'Class-10 Data entry'!B503)</f>
        <v/>
      </c>
      <c r="C501" s="45" t="str">
        <f>IF('Class-10 Data entry'!C503="","",UPPER('Class-10 Data entry'!C503))</f>
        <v/>
      </c>
      <c r="D501" s="5" t="str">
        <f>IF('Class-10 Data entry'!D503="","",'Class-10 Data entry'!D503)</f>
        <v/>
      </c>
      <c r="E501" s="5" t="str">
        <f>IF('Class-10 Data entry'!E503="","",'Class-10 Data entry'!E503)</f>
        <v/>
      </c>
      <c r="F501" s="5" t="str">
        <f>IF('Class-10 Data entry'!F503:H503="","",ROUNDUP(AVERAGE('Class-10 Data entry'!F503:H503)*45%,0))</f>
        <v/>
      </c>
      <c r="G501" s="5" t="str">
        <f>IF('Class-10 Data entry'!J503="","",ROUNDUP('Class-10 Data entry'!K503*25%,0))</f>
        <v/>
      </c>
      <c r="H501" s="5" t="str">
        <f t="shared" si="21"/>
        <v/>
      </c>
      <c r="I501" s="5" t="str">
        <f t="shared" si="22"/>
        <v/>
      </c>
      <c r="J501" s="53" t="str">
        <f t="shared" si="23"/>
        <v/>
      </c>
      <c r="Z501" s="15">
        <f>IFERROR(IF($D$4="","",IF($D$4='Class-10 Report'!$H$6,ROUNDUP('Class-10 Data entry'!L503,0),IF($D$4='Class-10 Report'!$I$6,ROUNDUP('Class-10 Data entry'!M503,0),IF($D$4='Class-10 Report'!$J$6,ROUNDUP('Class-10 Data entry'!N503,0),IF($D$4='Class-10 Report'!$K$6,ROUNDUP('Class-10 Data entry'!O503,0),IF($D$4='Class-10 Report'!$M$6,ROUNDUP('Class-10 Data entry'!Q503,0),"")))))),"")</f>
        <v>0</v>
      </c>
      <c r="AA501" s="15">
        <f>IFERROR(IF($D$4="","",IF($D$4='Class-10 Report'!$H$6,ROUNDUP('Class-10 Data entry'!R503,0),IF($D$4='Class-10 Report'!$I$6,ROUNDUP('Class-10 Data entry'!S503,0),IF($D$4='Class-10 Report'!$J$6,ROUNDUP('Class-10 Data entry'!T503,0),IF($D$4='Class-10 Report'!$K$6,ROUNDUP('Class-10 Data entry'!U503,0),IF($D$4='Class-10 Report'!$M$6,ROUNDUP('Class-10 Data entry'!W503,0),"")))))),"")</f>
        <v>0</v>
      </c>
    </row>
    <row r="502" spans="1:27" ht="15.75">
      <c r="A502" s="5" t="str">
        <f>IF('Class-10 Data entry'!A504="","",IF('Class-10 Data entry'!A504=0,"",'Class-10 Data entry'!A504))</f>
        <v/>
      </c>
      <c r="B502" s="5" t="str">
        <f>IF('Class-10 Data entry'!B504="","",'Class-10 Data entry'!B504)</f>
        <v/>
      </c>
      <c r="C502" s="45" t="str">
        <f>IF('Class-10 Data entry'!C504="","",UPPER('Class-10 Data entry'!C504))</f>
        <v/>
      </c>
      <c r="D502" s="5" t="str">
        <f>IF('Class-10 Data entry'!D504="","",'Class-10 Data entry'!D504)</f>
        <v/>
      </c>
      <c r="E502" s="5" t="str">
        <f>IF('Class-10 Data entry'!E504="","",'Class-10 Data entry'!E504)</f>
        <v/>
      </c>
      <c r="F502" s="5" t="str">
        <f>IF('Class-10 Data entry'!F504:H504="","",ROUNDUP(AVERAGE('Class-10 Data entry'!F504:H504)*45%,0))</f>
        <v/>
      </c>
      <c r="G502" s="5" t="str">
        <f>IF('Class-10 Data entry'!J504="","",ROUNDUP('Class-10 Data entry'!K504*25%,0))</f>
        <v/>
      </c>
      <c r="H502" s="5" t="str">
        <f t="shared" si="21"/>
        <v/>
      </c>
      <c r="I502" s="5" t="str">
        <f t="shared" si="22"/>
        <v/>
      </c>
      <c r="J502" s="53" t="str">
        <f t="shared" si="23"/>
        <v/>
      </c>
      <c r="Z502" s="15">
        <f>IFERROR(IF($D$4="","",IF($D$4='Class-10 Report'!$H$6,ROUNDUP('Class-10 Data entry'!L504,0),IF($D$4='Class-10 Report'!$I$6,ROUNDUP('Class-10 Data entry'!M504,0),IF($D$4='Class-10 Report'!$J$6,ROUNDUP('Class-10 Data entry'!N504,0),IF($D$4='Class-10 Report'!$K$6,ROUNDUP('Class-10 Data entry'!O504,0),IF($D$4='Class-10 Report'!$M$6,ROUNDUP('Class-10 Data entry'!Q504,0),"")))))),"")</f>
        <v>0</v>
      </c>
      <c r="AA502" s="15">
        <f>IFERROR(IF($D$4="","",IF($D$4='Class-10 Report'!$H$6,ROUNDUP('Class-10 Data entry'!R504,0),IF($D$4='Class-10 Report'!$I$6,ROUNDUP('Class-10 Data entry'!S504,0),IF($D$4='Class-10 Report'!$J$6,ROUNDUP('Class-10 Data entry'!T504,0),IF($D$4='Class-10 Report'!$K$6,ROUNDUP('Class-10 Data entry'!U504,0),IF($D$4='Class-10 Report'!$M$6,ROUNDUP('Class-10 Data entry'!W504,0),"")))))),"")</f>
        <v>0</v>
      </c>
    </row>
    <row r="503" spans="1:27" ht="15.75">
      <c r="A503" s="5" t="str">
        <f>IF('Class-10 Data entry'!A505="","",IF('Class-10 Data entry'!A505=0,"",'Class-10 Data entry'!A505))</f>
        <v/>
      </c>
      <c r="B503" s="5" t="str">
        <f>IF('Class-10 Data entry'!B505="","",'Class-10 Data entry'!B505)</f>
        <v/>
      </c>
      <c r="C503" s="45" t="str">
        <f>IF('Class-10 Data entry'!C505="","",UPPER('Class-10 Data entry'!C505))</f>
        <v/>
      </c>
      <c r="D503" s="5" t="str">
        <f>IF('Class-10 Data entry'!D505="","",'Class-10 Data entry'!D505)</f>
        <v/>
      </c>
      <c r="E503" s="5" t="str">
        <f>IF('Class-10 Data entry'!E505="","",'Class-10 Data entry'!E505)</f>
        <v/>
      </c>
      <c r="F503" s="5" t="str">
        <f>IF('Class-10 Data entry'!F505:H505="","",ROUNDUP(AVERAGE('Class-10 Data entry'!F505:H505)*45%,0))</f>
        <v/>
      </c>
      <c r="G503" s="5" t="str">
        <f>IF('Class-10 Data entry'!J505="","",ROUNDUP('Class-10 Data entry'!K505*25%,0))</f>
        <v/>
      </c>
      <c r="H503" s="5" t="str">
        <f t="shared" si="21"/>
        <v/>
      </c>
      <c r="I503" s="5" t="str">
        <f t="shared" si="22"/>
        <v/>
      </c>
      <c r="J503" s="53" t="str">
        <f t="shared" si="23"/>
        <v/>
      </c>
      <c r="Z503" s="15">
        <f>IFERROR(IF($D$4="","",IF($D$4='Class-10 Report'!$H$6,ROUNDUP('Class-10 Data entry'!L505,0),IF($D$4='Class-10 Report'!$I$6,ROUNDUP('Class-10 Data entry'!M505,0),IF($D$4='Class-10 Report'!$J$6,ROUNDUP('Class-10 Data entry'!N505,0),IF($D$4='Class-10 Report'!$K$6,ROUNDUP('Class-10 Data entry'!O505,0),IF($D$4='Class-10 Report'!$M$6,ROUNDUP('Class-10 Data entry'!Q505,0),"")))))),"")</f>
        <v>0</v>
      </c>
      <c r="AA503" s="15">
        <f>IFERROR(IF($D$4="","",IF($D$4='Class-10 Report'!$H$6,ROUNDUP('Class-10 Data entry'!R505,0),IF($D$4='Class-10 Report'!$I$6,ROUNDUP('Class-10 Data entry'!S505,0),IF($D$4='Class-10 Report'!$J$6,ROUNDUP('Class-10 Data entry'!T505,0),IF($D$4='Class-10 Report'!$K$6,ROUNDUP('Class-10 Data entry'!U505,0),IF($D$4='Class-10 Report'!$M$6,ROUNDUP('Class-10 Data entry'!W505,0),"")))))),"")</f>
        <v>0</v>
      </c>
    </row>
    <row r="504" spans="1:27" ht="15.75">
      <c r="A504" s="5" t="str">
        <f>IF('Class-10 Data entry'!A506="","",IF('Class-10 Data entry'!A506=0,"",'Class-10 Data entry'!A506))</f>
        <v/>
      </c>
      <c r="B504" s="5" t="str">
        <f>IF('Class-10 Data entry'!B506="","",'Class-10 Data entry'!B506)</f>
        <v/>
      </c>
      <c r="C504" s="45" t="str">
        <f>IF('Class-10 Data entry'!C506="","",UPPER('Class-10 Data entry'!C506))</f>
        <v/>
      </c>
      <c r="D504" s="5" t="str">
        <f>IF('Class-10 Data entry'!D506="","",'Class-10 Data entry'!D506)</f>
        <v/>
      </c>
      <c r="E504" s="5" t="str">
        <f>IF('Class-10 Data entry'!E506="","",'Class-10 Data entry'!E506)</f>
        <v/>
      </c>
      <c r="F504" s="5" t="str">
        <f>IF('Class-10 Data entry'!F506:H506="","",ROUNDUP(AVERAGE('Class-10 Data entry'!F506:H506)*45%,0))</f>
        <v/>
      </c>
      <c r="G504" s="5" t="str">
        <f>IF('Class-10 Data entry'!J506="","",ROUNDUP('Class-10 Data entry'!K506*25%,0))</f>
        <v/>
      </c>
      <c r="H504" s="5" t="str">
        <f t="shared" si="21"/>
        <v/>
      </c>
      <c r="I504" s="5" t="str">
        <f t="shared" si="22"/>
        <v/>
      </c>
      <c r="J504" s="53" t="str">
        <f t="shared" si="23"/>
        <v/>
      </c>
      <c r="Z504" s="15">
        <f>IFERROR(IF($D$4="","",IF($D$4='Class-10 Report'!$H$6,ROUNDUP('Class-10 Data entry'!L506,0),IF($D$4='Class-10 Report'!$I$6,ROUNDUP('Class-10 Data entry'!M506,0),IF($D$4='Class-10 Report'!$J$6,ROUNDUP('Class-10 Data entry'!N506,0),IF($D$4='Class-10 Report'!$K$6,ROUNDUP('Class-10 Data entry'!O506,0),IF($D$4='Class-10 Report'!$M$6,ROUNDUP('Class-10 Data entry'!Q506,0),"")))))),"")</f>
        <v>0</v>
      </c>
      <c r="AA504" s="15">
        <f>IFERROR(IF($D$4="","",IF($D$4='Class-10 Report'!$H$6,ROUNDUP('Class-10 Data entry'!R506,0),IF($D$4='Class-10 Report'!$I$6,ROUNDUP('Class-10 Data entry'!S506,0),IF($D$4='Class-10 Report'!$J$6,ROUNDUP('Class-10 Data entry'!T506,0),IF($D$4='Class-10 Report'!$K$6,ROUNDUP('Class-10 Data entry'!U506,0),IF($D$4='Class-10 Report'!$M$6,ROUNDUP('Class-10 Data entry'!W506,0),"")))))),"")</f>
        <v>0</v>
      </c>
    </row>
    <row r="505" spans="1:27" ht="15.75">
      <c r="A505" s="5" t="str">
        <f>IF('Class-10 Data entry'!A507="","",IF('Class-10 Data entry'!A507=0,"",'Class-10 Data entry'!A507))</f>
        <v/>
      </c>
      <c r="B505" s="5" t="str">
        <f>IF('Class-10 Data entry'!B507="","",'Class-10 Data entry'!B507)</f>
        <v/>
      </c>
      <c r="C505" s="45" t="str">
        <f>IF('Class-10 Data entry'!C507="","",UPPER('Class-10 Data entry'!C507))</f>
        <v/>
      </c>
      <c r="D505" s="5" t="str">
        <f>IF('Class-10 Data entry'!D507="","",'Class-10 Data entry'!D507)</f>
        <v/>
      </c>
      <c r="E505" s="5" t="str">
        <f>IF('Class-10 Data entry'!E507="","",'Class-10 Data entry'!E507)</f>
        <v/>
      </c>
      <c r="F505" s="5" t="str">
        <f>IF('Class-10 Data entry'!F507:H507="","",ROUNDUP(AVERAGE('Class-10 Data entry'!F507:H507)*45%,0))</f>
        <v/>
      </c>
      <c r="G505" s="5" t="str">
        <f>IF('Class-10 Data entry'!J507="","",ROUNDUP('Class-10 Data entry'!K507*25%,0))</f>
        <v/>
      </c>
      <c r="H505" s="5" t="str">
        <f t="shared" si="21"/>
        <v/>
      </c>
      <c r="I505" s="5" t="str">
        <f t="shared" si="22"/>
        <v/>
      </c>
      <c r="J505" s="53" t="str">
        <f t="shared" si="23"/>
        <v/>
      </c>
      <c r="Z505" s="15">
        <f>IFERROR(IF($D$4="","",IF($D$4='Class-10 Report'!$H$6,ROUNDUP('Class-10 Data entry'!L507,0),IF($D$4='Class-10 Report'!$I$6,ROUNDUP('Class-10 Data entry'!M507,0),IF($D$4='Class-10 Report'!$J$6,ROUNDUP('Class-10 Data entry'!N507,0),IF($D$4='Class-10 Report'!$K$6,ROUNDUP('Class-10 Data entry'!O507,0),IF($D$4='Class-10 Report'!$M$6,ROUNDUP('Class-10 Data entry'!Q507,0),"")))))),"")</f>
        <v>0</v>
      </c>
      <c r="AA505" s="15">
        <f>IFERROR(IF($D$4="","",IF($D$4='Class-10 Report'!$H$6,ROUNDUP('Class-10 Data entry'!R507,0),IF($D$4='Class-10 Report'!$I$6,ROUNDUP('Class-10 Data entry'!S507,0),IF($D$4='Class-10 Report'!$J$6,ROUNDUP('Class-10 Data entry'!T507,0),IF($D$4='Class-10 Report'!$K$6,ROUNDUP('Class-10 Data entry'!U507,0),IF($D$4='Class-10 Report'!$M$6,ROUNDUP('Class-10 Data entry'!W507,0),"")))))),"")</f>
        <v>0</v>
      </c>
    </row>
    <row r="506" spans="1:27" ht="15.75">
      <c r="A506" s="5" t="str">
        <f>IF('Class-10 Data entry'!A508="","",IF('Class-10 Data entry'!A508=0,"",'Class-10 Data entry'!A508))</f>
        <v/>
      </c>
      <c r="B506" s="5" t="str">
        <f>IF('Class-10 Data entry'!B508="","",'Class-10 Data entry'!B508)</f>
        <v/>
      </c>
      <c r="C506" s="45" t="str">
        <f>IF('Class-10 Data entry'!C508="","",UPPER('Class-10 Data entry'!C508))</f>
        <v/>
      </c>
      <c r="D506" s="5" t="str">
        <f>IF('Class-10 Data entry'!D508="","",'Class-10 Data entry'!D508)</f>
        <v/>
      </c>
      <c r="E506" s="5" t="str">
        <f>IF('Class-10 Data entry'!E508="","",'Class-10 Data entry'!E508)</f>
        <v/>
      </c>
      <c r="F506" s="5" t="str">
        <f>IF('Class-10 Data entry'!F508:H508="","",ROUNDUP(AVERAGE('Class-10 Data entry'!F508:H508)*45%,0))</f>
        <v/>
      </c>
      <c r="G506" s="5" t="str">
        <f>IF('Class-10 Data entry'!J508="","",ROUNDUP('Class-10 Data entry'!K508*25%,0))</f>
        <v/>
      </c>
      <c r="H506" s="5" t="str">
        <f t="shared" si="21"/>
        <v/>
      </c>
      <c r="I506" s="5" t="str">
        <f t="shared" si="22"/>
        <v/>
      </c>
      <c r="J506" s="53" t="str">
        <f t="shared" si="23"/>
        <v/>
      </c>
      <c r="Z506" s="15">
        <f>IFERROR(IF($D$4="","",IF($D$4='Class-10 Report'!$H$6,ROUNDUP('Class-10 Data entry'!L508,0),IF($D$4='Class-10 Report'!$I$6,ROUNDUP('Class-10 Data entry'!M508,0),IF($D$4='Class-10 Report'!$J$6,ROUNDUP('Class-10 Data entry'!N508,0),IF($D$4='Class-10 Report'!$K$6,ROUNDUP('Class-10 Data entry'!O508,0),IF($D$4='Class-10 Report'!$M$6,ROUNDUP('Class-10 Data entry'!Q508,0),"")))))),"")</f>
        <v>0</v>
      </c>
      <c r="AA506" s="15">
        <f>IFERROR(IF($D$4="","",IF($D$4='Class-10 Report'!$H$6,ROUNDUP('Class-10 Data entry'!R508,0),IF($D$4='Class-10 Report'!$I$6,ROUNDUP('Class-10 Data entry'!S508,0),IF($D$4='Class-10 Report'!$J$6,ROUNDUP('Class-10 Data entry'!T508,0),IF($D$4='Class-10 Report'!$K$6,ROUNDUP('Class-10 Data entry'!U508,0),IF($D$4='Class-10 Report'!$M$6,ROUNDUP('Class-10 Data entry'!W508,0),"")))))),"")</f>
        <v>0</v>
      </c>
    </row>
    <row r="507" spans="1:27" ht="15.75">
      <c r="A507" s="5" t="str">
        <f>IF('Class-10 Data entry'!A509="","",IF('Class-10 Data entry'!A509=0,"",'Class-10 Data entry'!A509))</f>
        <v/>
      </c>
      <c r="B507" s="5" t="str">
        <f>IF('Class-10 Data entry'!B509="","",'Class-10 Data entry'!B509)</f>
        <v/>
      </c>
      <c r="C507" s="45" t="str">
        <f>IF('Class-10 Data entry'!C509="","",UPPER('Class-10 Data entry'!C509))</f>
        <v/>
      </c>
      <c r="D507" s="5" t="str">
        <f>IF('Class-10 Data entry'!D509="","",'Class-10 Data entry'!D509)</f>
        <v/>
      </c>
      <c r="E507" s="5" t="str">
        <f>IF('Class-10 Data entry'!E509="","",'Class-10 Data entry'!E509)</f>
        <v/>
      </c>
      <c r="F507" s="5" t="str">
        <f>IF('Class-10 Data entry'!F509:H509="","",ROUNDUP(AVERAGE('Class-10 Data entry'!F509:H509)*45%,0))</f>
        <v/>
      </c>
      <c r="G507" s="5" t="str">
        <f>IF('Class-10 Data entry'!J509="","",ROUNDUP('Class-10 Data entry'!K509*25%,0))</f>
        <v/>
      </c>
      <c r="H507" s="5" t="str">
        <f t="shared" si="21"/>
        <v/>
      </c>
      <c r="I507" s="5" t="str">
        <f t="shared" si="22"/>
        <v/>
      </c>
      <c r="J507" s="53" t="str">
        <f t="shared" si="23"/>
        <v/>
      </c>
      <c r="Z507" s="15">
        <f>IFERROR(IF($D$4="","",IF($D$4='Class-10 Report'!$H$6,ROUNDUP('Class-10 Data entry'!L509,0),IF($D$4='Class-10 Report'!$I$6,ROUNDUP('Class-10 Data entry'!M509,0),IF($D$4='Class-10 Report'!$J$6,ROUNDUP('Class-10 Data entry'!N509,0),IF($D$4='Class-10 Report'!$K$6,ROUNDUP('Class-10 Data entry'!O509,0),IF($D$4='Class-10 Report'!$M$6,ROUNDUP('Class-10 Data entry'!Q509,0),"")))))),"")</f>
        <v>0</v>
      </c>
      <c r="AA507" s="15">
        <f>IFERROR(IF($D$4="","",IF($D$4='Class-10 Report'!$H$6,ROUNDUP('Class-10 Data entry'!R509,0),IF($D$4='Class-10 Report'!$I$6,ROUNDUP('Class-10 Data entry'!S509,0),IF($D$4='Class-10 Report'!$J$6,ROUNDUP('Class-10 Data entry'!T509,0),IF($D$4='Class-10 Report'!$K$6,ROUNDUP('Class-10 Data entry'!U509,0),IF($D$4='Class-10 Report'!$M$6,ROUNDUP('Class-10 Data entry'!W509,0),"")))))),"")</f>
        <v>0</v>
      </c>
    </row>
    <row r="508" spans="1:27" ht="15.75">
      <c r="A508" s="5" t="str">
        <f>IF('Class-10 Data entry'!A510="","",IF('Class-10 Data entry'!A510=0,"",'Class-10 Data entry'!A510))</f>
        <v/>
      </c>
      <c r="B508" s="5" t="str">
        <f>IF('Class-10 Data entry'!B510="","",'Class-10 Data entry'!B510)</f>
        <v/>
      </c>
      <c r="C508" s="45" t="str">
        <f>IF('Class-10 Data entry'!C510="","",UPPER('Class-10 Data entry'!C510))</f>
        <v/>
      </c>
      <c r="D508" s="5" t="str">
        <f>IF('Class-10 Data entry'!D510="","",'Class-10 Data entry'!D510)</f>
        <v/>
      </c>
      <c r="E508" s="5" t="str">
        <f>IF('Class-10 Data entry'!E510="","",'Class-10 Data entry'!E510)</f>
        <v/>
      </c>
      <c r="F508" s="5" t="str">
        <f>IF('Class-10 Data entry'!F510:H510="","",ROUNDUP(AVERAGE('Class-10 Data entry'!F510:H510)*45%,0))</f>
        <v/>
      </c>
      <c r="G508" s="5" t="str">
        <f>IF('Class-10 Data entry'!J510="","",ROUNDUP('Class-10 Data entry'!K510*25%,0))</f>
        <v/>
      </c>
      <c r="H508" s="5" t="str">
        <f t="shared" si="21"/>
        <v/>
      </c>
      <c r="I508" s="5" t="str">
        <f t="shared" si="22"/>
        <v/>
      </c>
      <c r="J508" s="53" t="str">
        <f t="shared" si="23"/>
        <v/>
      </c>
      <c r="Z508" s="15">
        <f>IFERROR(IF($D$4="","",IF($D$4='Class-10 Report'!$H$6,ROUNDUP('Class-10 Data entry'!L510,0),IF($D$4='Class-10 Report'!$I$6,ROUNDUP('Class-10 Data entry'!M510,0),IF($D$4='Class-10 Report'!$J$6,ROUNDUP('Class-10 Data entry'!N510,0),IF($D$4='Class-10 Report'!$K$6,ROUNDUP('Class-10 Data entry'!O510,0),IF($D$4='Class-10 Report'!$M$6,ROUNDUP('Class-10 Data entry'!Q510,0),"")))))),"")</f>
        <v>0</v>
      </c>
      <c r="AA508" s="15">
        <f>IFERROR(IF($D$4="","",IF($D$4='Class-10 Report'!$H$6,ROUNDUP('Class-10 Data entry'!R510,0),IF($D$4='Class-10 Report'!$I$6,ROUNDUP('Class-10 Data entry'!S510,0),IF($D$4='Class-10 Report'!$J$6,ROUNDUP('Class-10 Data entry'!T510,0),IF($D$4='Class-10 Report'!$K$6,ROUNDUP('Class-10 Data entry'!U510,0),IF($D$4='Class-10 Report'!$M$6,ROUNDUP('Class-10 Data entry'!W510,0),"")))))),"")</f>
        <v>0</v>
      </c>
    </row>
    <row r="509" spans="1:27" ht="15.75">
      <c r="A509" s="5" t="str">
        <f>IF('Class-10 Data entry'!A511="","",IF('Class-10 Data entry'!A511=0,"",'Class-10 Data entry'!A511))</f>
        <v/>
      </c>
      <c r="B509" s="5" t="str">
        <f>IF('Class-10 Data entry'!B511="","",'Class-10 Data entry'!B511)</f>
        <v/>
      </c>
      <c r="C509" s="45" t="str">
        <f>IF('Class-10 Data entry'!C511="","",UPPER('Class-10 Data entry'!C511))</f>
        <v/>
      </c>
      <c r="D509" s="5" t="str">
        <f>IF('Class-10 Data entry'!D511="","",'Class-10 Data entry'!D511)</f>
        <v/>
      </c>
      <c r="E509" s="5" t="str">
        <f>IF('Class-10 Data entry'!E511="","",'Class-10 Data entry'!E511)</f>
        <v/>
      </c>
      <c r="F509" s="5" t="str">
        <f>IF('Class-10 Data entry'!F511:H511="","",ROUNDUP(AVERAGE('Class-10 Data entry'!F511:H511)*45%,0))</f>
        <v/>
      </c>
      <c r="G509" s="5" t="str">
        <f>IF('Class-10 Data entry'!J511="","",ROUNDUP('Class-10 Data entry'!K511*25%,0))</f>
        <v/>
      </c>
      <c r="H509" s="5" t="str">
        <f t="shared" si="21"/>
        <v/>
      </c>
      <c r="I509" s="5" t="str">
        <f t="shared" si="22"/>
        <v/>
      </c>
      <c r="J509" s="53" t="str">
        <f t="shared" si="23"/>
        <v/>
      </c>
      <c r="Z509" s="15">
        <f>IFERROR(IF($D$4="","",IF($D$4='Class-10 Report'!$H$6,ROUNDUP('Class-10 Data entry'!L511,0),IF($D$4='Class-10 Report'!$I$6,ROUNDUP('Class-10 Data entry'!M511,0),IF($D$4='Class-10 Report'!$J$6,ROUNDUP('Class-10 Data entry'!N511,0),IF($D$4='Class-10 Report'!$K$6,ROUNDUP('Class-10 Data entry'!O511,0),IF($D$4='Class-10 Report'!$M$6,ROUNDUP('Class-10 Data entry'!Q511,0),"")))))),"")</f>
        <v>0</v>
      </c>
      <c r="AA509" s="15">
        <f>IFERROR(IF($D$4="","",IF($D$4='Class-10 Report'!$H$6,ROUNDUP('Class-10 Data entry'!R511,0),IF($D$4='Class-10 Report'!$I$6,ROUNDUP('Class-10 Data entry'!S511,0),IF($D$4='Class-10 Report'!$J$6,ROUNDUP('Class-10 Data entry'!T511,0),IF($D$4='Class-10 Report'!$K$6,ROUNDUP('Class-10 Data entry'!U511,0),IF($D$4='Class-10 Report'!$M$6,ROUNDUP('Class-10 Data entry'!W511,0),"")))))),"")</f>
        <v>0</v>
      </c>
    </row>
    <row r="510" spans="1:27" ht="15.75">
      <c r="A510" s="5" t="str">
        <f>IF('Class-10 Data entry'!A512="","",IF('Class-10 Data entry'!A512=0,"",'Class-10 Data entry'!A512))</f>
        <v/>
      </c>
      <c r="B510" s="5" t="str">
        <f>IF('Class-10 Data entry'!B512="","",'Class-10 Data entry'!B512)</f>
        <v/>
      </c>
      <c r="C510" s="45" t="str">
        <f>IF('Class-10 Data entry'!C512="","",UPPER('Class-10 Data entry'!C512))</f>
        <v/>
      </c>
      <c r="D510" s="5" t="str">
        <f>IF('Class-10 Data entry'!D512="","",'Class-10 Data entry'!D512)</f>
        <v/>
      </c>
      <c r="E510" s="5" t="str">
        <f>IF('Class-10 Data entry'!E512="","",'Class-10 Data entry'!E512)</f>
        <v/>
      </c>
      <c r="F510" s="5" t="str">
        <f>IF('Class-10 Data entry'!F512:H512="","",ROUNDUP(AVERAGE('Class-10 Data entry'!F512:H512)*45%,0))</f>
        <v/>
      </c>
      <c r="G510" s="5" t="str">
        <f>IF('Class-10 Data entry'!J512="","",ROUNDUP('Class-10 Data entry'!K512*25%,0))</f>
        <v/>
      </c>
      <c r="H510" s="5" t="str">
        <f t="shared" si="21"/>
        <v/>
      </c>
      <c r="I510" s="5" t="str">
        <f t="shared" si="22"/>
        <v/>
      </c>
      <c r="J510" s="53" t="str">
        <f t="shared" si="23"/>
        <v/>
      </c>
      <c r="Z510" s="15">
        <f>IFERROR(IF($D$4="","",IF($D$4='Class-10 Report'!$H$6,ROUNDUP('Class-10 Data entry'!L512,0),IF($D$4='Class-10 Report'!$I$6,ROUNDUP('Class-10 Data entry'!M512,0),IF($D$4='Class-10 Report'!$J$6,ROUNDUP('Class-10 Data entry'!N512,0),IF($D$4='Class-10 Report'!$K$6,ROUNDUP('Class-10 Data entry'!O512,0),IF($D$4='Class-10 Report'!$M$6,ROUNDUP('Class-10 Data entry'!Q512,0),"")))))),"")</f>
        <v>0</v>
      </c>
      <c r="AA510" s="15">
        <f>IFERROR(IF($D$4="","",IF($D$4='Class-10 Report'!$H$6,ROUNDUP('Class-10 Data entry'!R512,0),IF($D$4='Class-10 Report'!$I$6,ROUNDUP('Class-10 Data entry'!S512,0),IF($D$4='Class-10 Report'!$J$6,ROUNDUP('Class-10 Data entry'!T512,0),IF($D$4='Class-10 Report'!$K$6,ROUNDUP('Class-10 Data entry'!U512,0),IF($D$4='Class-10 Report'!$M$6,ROUNDUP('Class-10 Data entry'!W512,0),"")))))),"")</f>
        <v>0</v>
      </c>
    </row>
    <row r="511" spans="1:27" ht="15.75">
      <c r="A511" s="5" t="str">
        <f>IF('Class-10 Data entry'!A513="","",IF('Class-10 Data entry'!A513=0,"",'Class-10 Data entry'!A513))</f>
        <v/>
      </c>
      <c r="B511" s="5" t="str">
        <f>IF('Class-10 Data entry'!B513="","",'Class-10 Data entry'!B513)</f>
        <v/>
      </c>
      <c r="C511" s="45" t="str">
        <f>IF('Class-10 Data entry'!C513="","",UPPER('Class-10 Data entry'!C513))</f>
        <v/>
      </c>
      <c r="D511" s="5" t="str">
        <f>IF('Class-10 Data entry'!D513="","",'Class-10 Data entry'!D513)</f>
        <v/>
      </c>
      <c r="E511" s="5" t="str">
        <f>IF('Class-10 Data entry'!E513="","",'Class-10 Data entry'!E513)</f>
        <v/>
      </c>
      <c r="F511" s="5" t="str">
        <f>IF('Class-10 Data entry'!F513:H513="","",ROUNDUP(AVERAGE('Class-10 Data entry'!F513:H513)*45%,0))</f>
        <v/>
      </c>
      <c r="G511" s="5" t="str">
        <f>IF('Class-10 Data entry'!J513="","",ROUNDUP('Class-10 Data entry'!K513*25%,0))</f>
        <v/>
      </c>
      <c r="H511" s="5" t="str">
        <f t="shared" si="21"/>
        <v/>
      </c>
      <c r="I511" s="5" t="str">
        <f t="shared" si="22"/>
        <v/>
      </c>
      <c r="J511" s="53" t="str">
        <f t="shared" si="23"/>
        <v/>
      </c>
      <c r="Z511" s="15">
        <f>IFERROR(IF($D$4="","",IF($D$4='Class-10 Report'!$H$6,ROUNDUP('Class-10 Data entry'!L513,0),IF($D$4='Class-10 Report'!$I$6,ROUNDUP('Class-10 Data entry'!M513,0),IF($D$4='Class-10 Report'!$J$6,ROUNDUP('Class-10 Data entry'!N513,0),IF($D$4='Class-10 Report'!$K$6,ROUNDUP('Class-10 Data entry'!O513,0),IF($D$4='Class-10 Report'!$M$6,ROUNDUP('Class-10 Data entry'!Q513,0),"")))))),"")</f>
        <v>0</v>
      </c>
      <c r="AA511" s="15">
        <f>IFERROR(IF($D$4="","",IF($D$4='Class-10 Report'!$H$6,ROUNDUP('Class-10 Data entry'!R513,0),IF($D$4='Class-10 Report'!$I$6,ROUNDUP('Class-10 Data entry'!S513,0),IF($D$4='Class-10 Report'!$J$6,ROUNDUP('Class-10 Data entry'!T513,0),IF($D$4='Class-10 Report'!$K$6,ROUNDUP('Class-10 Data entry'!U513,0),IF($D$4='Class-10 Report'!$M$6,ROUNDUP('Class-10 Data entry'!W513,0),"")))))),"")</f>
        <v>0</v>
      </c>
    </row>
    <row r="512" spans="1:27" ht="15.75">
      <c r="A512" s="5" t="str">
        <f>IF('Class-10 Data entry'!A514="","",IF('Class-10 Data entry'!A514=0,"",'Class-10 Data entry'!A514))</f>
        <v/>
      </c>
      <c r="B512" s="5" t="str">
        <f>IF('Class-10 Data entry'!B514="","",'Class-10 Data entry'!B514)</f>
        <v/>
      </c>
      <c r="C512" s="45" t="str">
        <f>IF('Class-10 Data entry'!C514="","",UPPER('Class-10 Data entry'!C514))</f>
        <v/>
      </c>
      <c r="D512" s="5" t="str">
        <f>IF('Class-10 Data entry'!D514="","",'Class-10 Data entry'!D514)</f>
        <v/>
      </c>
      <c r="E512" s="5" t="str">
        <f>IF('Class-10 Data entry'!E514="","",'Class-10 Data entry'!E514)</f>
        <v/>
      </c>
      <c r="F512" s="5" t="str">
        <f>IF('Class-10 Data entry'!F514:H514="","",ROUNDUP(AVERAGE('Class-10 Data entry'!F514:H514)*45%,0))</f>
        <v/>
      </c>
      <c r="G512" s="5" t="str">
        <f>IF('Class-10 Data entry'!J514="","",ROUNDUP('Class-10 Data entry'!K514*25%,0))</f>
        <v/>
      </c>
      <c r="H512" s="5" t="str">
        <f t="shared" si="21"/>
        <v/>
      </c>
      <c r="I512" s="5" t="str">
        <f t="shared" si="22"/>
        <v/>
      </c>
      <c r="J512" s="53" t="str">
        <f t="shared" si="23"/>
        <v/>
      </c>
      <c r="Z512" s="15">
        <f>IFERROR(IF($D$4="","",IF($D$4='Class-10 Report'!$H$6,ROUNDUP('Class-10 Data entry'!L514,0),IF($D$4='Class-10 Report'!$I$6,ROUNDUP('Class-10 Data entry'!M514,0),IF($D$4='Class-10 Report'!$J$6,ROUNDUP('Class-10 Data entry'!N514,0),IF($D$4='Class-10 Report'!$K$6,ROUNDUP('Class-10 Data entry'!O514,0),IF($D$4='Class-10 Report'!$M$6,ROUNDUP('Class-10 Data entry'!Q514,0),"")))))),"")</f>
        <v>0</v>
      </c>
      <c r="AA512" s="15">
        <f>IFERROR(IF($D$4="","",IF($D$4='Class-10 Report'!$H$6,ROUNDUP('Class-10 Data entry'!R514,0),IF($D$4='Class-10 Report'!$I$6,ROUNDUP('Class-10 Data entry'!S514,0),IF($D$4='Class-10 Report'!$J$6,ROUNDUP('Class-10 Data entry'!T514,0),IF($D$4='Class-10 Report'!$K$6,ROUNDUP('Class-10 Data entry'!U514,0),IF($D$4='Class-10 Report'!$M$6,ROUNDUP('Class-10 Data entry'!W514,0),"")))))),"")</f>
        <v>0</v>
      </c>
    </row>
    <row r="513" spans="1:27" ht="15.75">
      <c r="A513" s="5" t="str">
        <f>IF('Class-10 Data entry'!A515="","",IF('Class-10 Data entry'!A515=0,"",'Class-10 Data entry'!A515))</f>
        <v/>
      </c>
      <c r="B513" s="5" t="str">
        <f>IF('Class-10 Data entry'!B515="","",'Class-10 Data entry'!B515)</f>
        <v/>
      </c>
      <c r="C513" s="45" t="str">
        <f>IF('Class-10 Data entry'!C515="","",UPPER('Class-10 Data entry'!C515))</f>
        <v/>
      </c>
      <c r="D513" s="5" t="str">
        <f>IF('Class-10 Data entry'!D515="","",'Class-10 Data entry'!D515)</f>
        <v/>
      </c>
      <c r="E513" s="5" t="str">
        <f>IF('Class-10 Data entry'!E515="","",'Class-10 Data entry'!E515)</f>
        <v/>
      </c>
      <c r="F513" s="5" t="str">
        <f>IF('Class-10 Data entry'!F515:H515="","",ROUNDUP(AVERAGE('Class-10 Data entry'!F515:H515)*45%,0))</f>
        <v/>
      </c>
      <c r="G513" s="5" t="str">
        <f>IF('Class-10 Data entry'!J515="","",ROUNDUP('Class-10 Data entry'!K515*25%,0))</f>
        <v/>
      </c>
      <c r="H513" s="5" t="str">
        <f t="shared" si="21"/>
        <v/>
      </c>
      <c r="I513" s="5" t="str">
        <f t="shared" si="22"/>
        <v/>
      </c>
      <c r="J513" s="53" t="str">
        <f t="shared" si="23"/>
        <v/>
      </c>
      <c r="Z513" s="15">
        <f>IFERROR(IF($D$4="","",IF($D$4='Class-10 Report'!$H$6,ROUNDUP('Class-10 Data entry'!L515,0),IF($D$4='Class-10 Report'!$I$6,ROUNDUP('Class-10 Data entry'!M515,0),IF($D$4='Class-10 Report'!$J$6,ROUNDUP('Class-10 Data entry'!N515,0),IF($D$4='Class-10 Report'!$K$6,ROUNDUP('Class-10 Data entry'!O515,0),IF($D$4='Class-10 Report'!$M$6,ROUNDUP('Class-10 Data entry'!Q515,0),"")))))),"")</f>
        <v>0</v>
      </c>
      <c r="AA513" s="15">
        <f>IFERROR(IF($D$4="","",IF($D$4='Class-10 Report'!$H$6,ROUNDUP('Class-10 Data entry'!R515,0),IF($D$4='Class-10 Report'!$I$6,ROUNDUP('Class-10 Data entry'!S515,0),IF($D$4='Class-10 Report'!$J$6,ROUNDUP('Class-10 Data entry'!T515,0),IF($D$4='Class-10 Report'!$K$6,ROUNDUP('Class-10 Data entry'!U515,0),IF($D$4='Class-10 Report'!$M$6,ROUNDUP('Class-10 Data entry'!W515,0),"")))))),"")</f>
        <v>0</v>
      </c>
    </row>
    <row r="514" spans="1:27" ht="15.75">
      <c r="A514" s="5" t="str">
        <f>IF('Class-10 Data entry'!A516="","",IF('Class-10 Data entry'!A516=0,"",'Class-10 Data entry'!A516))</f>
        <v/>
      </c>
      <c r="B514" s="5" t="str">
        <f>IF('Class-10 Data entry'!B516="","",'Class-10 Data entry'!B516)</f>
        <v/>
      </c>
      <c r="C514" s="45" t="str">
        <f>IF('Class-10 Data entry'!C516="","",UPPER('Class-10 Data entry'!C516))</f>
        <v/>
      </c>
      <c r="D514" s="5" t="str">
        <f>IF('Class-10 Data entry'!D516="","",'Class-10 Data entry'!D516)</f>
        <v/>
      </c>
      <c r="E514" s="5" t="str">
        <f>IF('Class-10 Data entry'!E516="","",'Class-10 Data entry'!E516)</f>
        <v/>
      </c>
      <c r="F514" s="5" t="str">
        <f>IF('Class-10 Data entry'!F516:H516="","",ROUNDUP(AVERAGE('Class-10 Data entry'!F516:H516)*45%,0))</f>
        <v/>
      </c>
      <c r="G514" s="5" t="str">
        <f>IF('Class-10 Data entry'!J516="","",ROUNDUP('Class-10 Data entry'!K516*25%,0))</f>
        <v/>
      </c>
      <c r="H514" s="5" t="str">
        <f t="shared" si="21"/>
        <v/>
      </c>
      <c r="I514" s="5" t="str">
        <f t="shared" si="22"/>
        <v/>
      </c>
      <c r="J514" s="53" t="str">
        <f t="shared" si="23"/>
        <v/>
      </c>
      <c r="Z514" s="15">
        <f>IFERROR(IF($D$4="","",IF($D$4='Class-10 Report'!$H$6,ROUNDUP('Class-10 Data entry'!L516,0),IF($D$4='Class-10 Report'!$I$6,ROUNDUP('Class-10 Data entry'!M516,0),IF($D$4='Class-10 Report'!$J$6,ROUNDUP('Class-10 Data entry'!N516,0),IF($D$4='Class-10 Report'!$K$6,ROUNDUP('Class-10 Data entry'!O516,0),IF($D$4='Class-10 Report'!$M$6,ROUNDUP('Class-10 Data entry'!Q516,0),"")))))),"")</f>
        <v>0</v>
      </c>
      <c r="AA514" s="15">
        <f>IFERROR(IF($D$4="","",IF($D$4='Class-10 Report'!$H$6,ROUNDUP('Class-10 Data entry'!R516,0),IF($D$4='Class-10 Report'!$I$6,ROUNDUP('Class-10 Data entry'!S516,0),IF($D$4='Class-10 Report'!$J$6,ROUNDUP('Class-10 Data entry'!T516,0),IF($D$4='Class-10 Report'!$K$6,ROUNDUP('Class-10 Data entry'!U516,0),IF($D$4='Class-10 Report'!$M$6,ROUNDUP('Class-10 Data entry'!W516,0),"")))))),"")</f>
        <v>0</v>
      </c>
    </row>
    <row r="515" spans="1:27" ht="15.75">
      <c r="A515" s="5" t="str">
        <f>IF('Class-10 Data entry'!A517="","",IF('Class-10 Data entry'!A517=0,"",'Class-10 Data entry'!A517))</f>
        <v/>
      </c>
      <c r="B515" s="5" t="str">
        <f>IF('Class-10 Data entry'!B517="","",'Class-10 Data entry'!B517)</f>
        <v/>
      </c>
      <c r="C515" s="45" t="str">
        <f>IF('Class-10 Data entry'!C517="","",UPPER('Class-10 Data entry'!C517))</f>
        <v/>
      </c>
      <c r="D515" s="5" t="str">
        <f>IF('Class-10 Data entry'!D517="","",'Class-10 Data entry'!D517)</f>
        <v/>
      </c>
      <c r="E515" s="5" t="str">
        <f>IF('Class-10 Data entry'!E517="","",'Class-10 Data entry'!E517)</f>
        <v/>
      </c>
      <c r="F515" s="5" t="str">
        <f>IF('Class-10 Data entry'!F517:H517="","",ROUNDUP(AVERAGE('Class-10 Data entry'!F517:H517)*45%,0))</f>
        <v/>
      </c>
      <c r="G515" s="5" t="str">
        <f>IF('Class-10 Data entry'!J517="","",ROUNDUP('Class-10 Data entry'!K517*25%,0))</f>
        <v/>
      </c>
      <c r="H515" s="5" t="str">
        <f t="shared" si="21"/>
        <v/>
      </c>
      <c r="I515" s="5" t="str">
        <f t="shared" si="22"/>
        <v/>
      </c>
      <c r="J515" s="53" t="str">
        <f t="shared" si="23"/>
        <v/>
      </c>
      <c r="Z515" s="15">
        <f>IFERROR(IF($D$4="","",IF($D$4='Class-10 Report'!$H$6,ROUNDUP('Class-10 Data entry'!L517,0),IF($D$4='Class-10 Report'!$I$6,ROUNDUP('Class-10 Data entry'!M517,0),IF($D$4='Class-10 Report'!$J$6,ROUNDUP('Class-10 Data entry'!N517,0),IF($D$4='Class-10 Report'!$K$6,ROUNDUP('Class-10 Data entry'!O517,0),IF($D$4='Class-10 Report'!$M$6,ROUNDUP('Class-10 Data entry'!Q517,0),"")))))),"")</f>
        <v>0</v>
      </c>
      <c r="AA515" s="15">
        <f>IFERROR(IF($D$4="","",IF($D$4='Class-10 Report'!$H$6,ROUNDUP('Class-10 Data entry'!R517,0),IF($D$4='Class-10 Report'!$I$6,ROUNDUP('Class-10 Data entry'!S517,0),IF($D$4='Class-10 Report'!$J$6,ROUNDUP('Class-10 Data entry'!T517,0),IF($D$4='Class-10 Report'!$K$6,ROUNDUP('Class-10 Data entry'!U517,0),IF($D$4='Class-10 Report'!$M$6,ROUNDUP('Class-10 Data entry'!W517,0),"")))))),"")</f>
        <v>0</v>
      </c>
    </row>
    <row r="516" spans="1:27" ht="15.75">
      <c r="A516" s="5" t="str">
        <f>IF('Class-10 Data entry'!A518="","",IF('Class-10 Data entry'!A518=0,"",'Class-10 Data entry'!A518))</f>
        <v/>
      </c>
      <c r="B516" s="5" t="str">
        <f>IF('Class-10 Data entry'!B518="","",'Class-10 Data entry'!B518)</f>
        <v/>
      </c>
      <c r="C516" s="45" t="str">
        <f>IF('Class-10 Data entry'!C518="","",UPPER('Class-10 Data entry'!C518))</f>
        <v/>
      </c>
      <c r="D516" s="5" t="str">
        <f>IF('Class-10 Data entry'!D518="","",'Class-10 Data entry'!D518)</f>
        <v/>
      </c>
      <c r="E516" s="5" t="str">
        <f>IF('Class-10 Data entry'!E518="","",'Class-10 Data entry'!E518)</f>
        <v/>
      </c>
      <c r="F516" s="5" t="str">
        <f>IF('Class-10 Data entry'!F518:H518="","",ROUNDUP(AVERAGE('Class-10 Data entry'!F518:H518)*45%,0))</f>
        <v/>
      </c>
      <c r="G516" s="5" t="str">
        <f>IF('Class-10 Data entry'!J518="","",ROUNDUP('Class-10 Data entry'!K518*25%,0))</f>
        <v/>
      </c>
      <c r="H516" s="5" t="str">
        <f t="shared" si="21"/>
        <v/>
      </c>
      <c r="I516" s="5" t="str">
        <f t="shared" si="22"/>
        <v/>
      </c>
      <c r="J516" s="53" t="str">
        <f t="shared" si="23"/>
        <v/>
      </c>
      <c r="Z516" s="15">
        <f>IFERROR(IF($D$4="","",IF($D$4='Class-10 Report'!$H$6,ROUNDUP('Class-10 Data entry'!L518,0),IF($D$4='Class-10 Report'!$I$6,ROUNDUP('Class-10 Data entry'!M518,0),IF($D$4='Class-10 Report'!$J$6,ROUNDUP('Class-10 Data entry'!N518,0),IF($D$4='Class-10 Report'!$K$6,ROUNDUP('Class-10 Data entry'!O518,0),IF($D$4='Class-10 Report'!$M$6,ROUNDUP('Class-10 Data entry'!Q518,0),"")))))),"")</f>
        <v>0</v>
      </c>
      <c r="AA516" s="15">
        <f>IFERROR(IF($D$4="","",IF($D$4='Class-10 Report'!$H$6,ROUNDUP('Class-10 Data entry'!R518,0),IF($D$4='Class-10 Report'!$I$6,ROUNDUP('Class-10 Data entry'!S518,0),IF($D$4='Class-10 Report'!$J$6,ROUNDUP('Class-10 Data entry'!T518,0),IF($D$4='Class-10 Report'!$K$6,ROUNDUP('Class-10 Data entry'!U518,0),IF($D$4='Class-10 Report'!$M$6,ROUNDUP('Class-10 Data entry'!W518,0),"")))))),"")</f>
        <v>0</v>
      </c>
    </row>
    <row r="517" spans="1:27" ht="15.75">
      <c r="A517" s="5" t="str">
        <f>IF('Class-10 Data entry'!A519="","",IF('Class-10 Data entry'!A519=0,"",'Class-10 Data entry'!A519))</f>
        <v/>
      </c>
      <c r="B517" s="5" t="str">
        <f>IF('Class-10 Data entry'!B519="","",'Class-10 Data entry'!B519)</f>
        <v/>
      </c>
      <c r="C517" s="45" t="str">
        <f>IF('Class-10 Data entry'!C519="","",UPPER('Class-10 Data entry'!C519))</f>
        <v/>
      </c>
      <c r="D517" s="5" t="str">
        <f>IF('Class-10 Data entry'!D519="","",'Class-10 Data entry'!D519)</f>
        <v/>
      </c>
      <c r="E517" s="5" t="str">
        <f>IF('Class-10 Data entry'!E519="","",'Class-10 Data entry'!E519)</f>
        <v/>
      </c>
      <c r="F517" s="5" t="str">
        <f>IF('Class-10 Data entry'!F519:H519="","",ROUNDUP(AVERAGE('Class-10 Data entry'!F519:H519)*45%,0))</f>
        <v/>
      </c>
      <c r="G517" s="5" t="str">
        <f>IF('Class-10 Data entry'!J519="","",ROUNDUP('Class-10 Data entry'!K519*25%,0))</f>
        <v/>
      </c>
      <c r="H517" s="5" t="str">
        <f t="shared" si="21"/>
        <v/>
      </c>
      <c r="I517" s="5" t="str">
        <f t="shared" si="22"/>
        <v/>
      </c>
      <c r="J517" s="53" t="str">
        <f t="shared" si="23"/>
        <v/>
      </c>
      <c r="Z517" s="15">
        <f>IFERROR(IF($D$4="","",IF($D$4='Class-10 Report'!$H$6,ROUNDUP('Class-10 Data entry'!L519,0),IF($D$4='Class-10 Report'!$I$6,ROUNDUP('Class-10 Data entry'!M519,0),IF($D$4='Class-10 Report'!$J$6,ROUNDUP('Class-10 Data entry'!N519,0),IF($D$4='Class-10 Report'!$K$6,ROUNDUP('Class-10 Data entry'!O519,0),IF($D$4='Class-10 Report'!$M$6,ROUNDUP('Class-10 Data entry'!Q519,0),"")))))),"")</f>
        <v>0</v>
      </c>
      <c r="AA517" s="15">
        <f>IFERROR(IF($D$4="","",IF($D$4='Class-10 Report'!$H$6,ROUNDUP('Class-10 Data entry'!R519,0),IF($D$4='Class-10 Report'!$I$6,ROUNDUP('Class-10 Data entry'!S519,0),IF($D$4='Class-10 Report'!$J$6,ROUNDUP('Class-10 Data entry'!T519,0),IF($D$4='Class-10 Report'!$K$6,ROUNDUP('Class-10 Data entry'!U519,0),IF($D$4='Class-10 Report'!$M$6,ROUNDUP('Class-10 Data entry'!W519,0),"")))))),"")</f>
        <v>0</v>
      </c>
    </row>
    <row r="518" spans="1:27" ht="15.75">
      <c r="A518" s="5" t="str">
        <f>IF('Class-10 Data entry'!A520="","",IF('Class-10 Data entry'!A520=0,"",'Class-10 Data entry'!A520))</f>
        <v/>
      </c>
      <c r="B518" s="5" t="str">
        <f>IF('Class-10 Data entry'!B520="","",'Class-10 Data entry'!B520)</f>
        <v/>
      </c>
      <c r="C518" s="45" t="str">
        <f>IF('Class-10 Data entry'!C520="","",UPPER('Class-10 Data entry'!C520))</f>
        <v/>
      </c>
      <c r="D518" s="5" t="str">
        <f>IF('Class-10 Data entry'!D520="","",'Class-10 Data entry'!D520)</f>
        <v/>
      </c>
      <c r="E518" s="5" t="str">
        <f>IF('Class-10 Data entry'!E520="","",'Class-10 Data entry'!E520)</f>
        <v/>
      </c>
      <c r="F518" s="5" t="str">
        <f>IF('Class-10 Data entry'!F520:H520="","",ROUNDUP(AVERAGE('Class-10 Data entry'!F520:H520)*45%,0))</f>
        <v/>
      </c>
      <c r="G518" s="5" t="str">
        <f>IF('Class-10 Data entry'!J520="","",ROUNDUP('Class-10 Data entry'!K520*25%,0))</f>
        <v/>
      </c>
      <c r="H518" s="5" t="str">
        <f t="shared" si="21"/>
        <v/>
      </c>
      <c r="I518" s="5" t="str">
        <f t="shared" si="22"/>
        <v/>
      </c>
      <c r="J518" s="53" t="str">
        <f t="shared" si="23"/>
        <v/>
      </c>
      <c r="Z518" s="15">
        <f>IFERROR(IF($D$4="","",IF($D$4='Class-10 Report'!$H$6,ROUNDUP('Class-10 Data entry'!L520,0),IF($D$4='Class-10 Report'!$I$6,ROUNDUP('Class-10 Data entry'!M520,0),IF($D$4='Class-10 Report'!$J$6,ROUNDUP('Class-10 Data entry'!N520,0),IF($D$4='Class-10 Report'!$K$6,ROUNDUP('Class-10 Data entry'!O520,0),IF($D$4='Class-10 Report'!$M$6,ROUNDUP('Class-10 Data entry'!Q520,0),"")))))),"")</f>
        <v>0</v>
      </c>
      <c r="AA518" s="15">
        <f>IFERROR(IF($D$4="","",IF($D$4='Class-10 Report'!$H$6,ROUNDUP('Class-10 Data entry'!R520,0),IF($D$4='Class-10 Report'!$I$6,ROUNDUP('Class-10 Data entry'!S520,0),IF($D$4='Class-10 Report'!$J$6,ROUNDUP('Class-10 Data entry'!T520,0),IF($D$4='Class-10 Report'!$K$6,ROUNDUP('Class-10 Data entry'!U520,0),IF($D$4='Class-10 Report'!$M$6,ROUNDUP('Class-10 Data entry'!W520,0),"")))))),"")</f>
        <v>0</v>
      </c>
    </row>
    <row r="519" spans="1:27" ht="15.75">
      <c r="A519" s="5" t="str">
        <f>IF('Class-10 Data entry'!A521="","",IF('Class-10 Data entry'!A521=0,"",'Class-10 Data entry'!A521))</f>
        <v/>
      </c>
      <c r="B519" s="5" t="str">
        <f>IF('Class-10 Data entry'!B521="","",'Class-10 Data entry'!B521)</f>
        <v/>
      </c>
      <c r="C519" s="45" t="str">
        <f>IF('Class-10 Data entry'!C521="","",UPPER('Class-10 Data entry'!C521))</f>
        <v/>
      </c>
      <c r="D519" s="5" t="str">
        <f>IF('Class-10 Data entry'!D521="","",'Class-10 Data entry'!D521)</f>
        <v/>
      </c>
      <c r="E519" s="5" t="str">
        <f>IF('Class-10 Data entry'!E521="","",'Class-10 Data entry'!E521)</f>
        <v/>
      </c>
      <c r="F519" s="5" t="str">
        <f>IF('Class-10 Data entry'!F521:H521="","",ROUNDUP(AVERAGE('Class-10 Data entry'!F521:H521)*45%,0))</f>
        <v/>
      </c>
      <c r="G519" s="5" t="str">
        <f>IF('Class-10 Data entry'!J521="","",ROUNDUP('Class-10 Data entry'!K521*25%,0))</f>
        <v/>
      </c>
      <c r="H519" s="5" t="str">
        <f t="shared" si="21"/>
        <v/>
      </c>
      <c r="I519" s="5" t="str">
        <f t="shared" si="22"/>
        <v/>
      </c>
      <c r="J519" s="53" t="str">
        <f t="shared" si="23"/>
        <v/>
      </c>
      <c r="Z519" s="15">
        <f>IFERROR(IF($D$4="","",IF($D$4='Class-10 Report'!$H$6,ROUNDUP('Class-10 Data entry'!L521,0),IF($D$4='Class-10 Report'!$I$6,ROUNDUP('Class-10 Data entry'!M521,0),IF($D$4='Class-10 Report'!$J$6,ROUNDUP('Class-10 Data entry'!N521,0),IF($D$4='Class-10 Report'!$K$6,ROUNDUP('Class-10 Data entry'!O521,0),IF($D$4='Class-10 Report'!$M$6,ROUNDUP('Class-10 Data entry'!Q521,0),"")))))),"")</f>
        <v>0</v>
      </c>
      <c r="AA519" s="15">
        <f>IFERROR(IF($D$4="","",IF($D$4='Class-10 Report'!$H$6,ROUNDUP('Class-10 Data entry'!R521,0),IF($D$4='Class-10 Report'!$I$6,ROUNDUP('Class-10 Data entry'!S521,0),IF($D$4='Class-10 Report'!$J$6,ROUNDUP('Class-10 Data entry'!T521,0),IF($D$4='Class-10 Report'!$K$6,ROUNDUP('Class-10 Data entry'!U521,0),IF($D$4='Class-10 Report'!$M$6,ROUNDUP('Class-10 Data entry'!W521,0),"")))))),"")</f>
        <v>0</v>
      </c>
    </row>
    <row r="520" spans="1:27" ht="15.75">
      <c r="A520" s="5" t="str">
        <f>IF('Class-10 Data entry'!A522="","",IF('Class-10 Data entry'!A522=0,"",'Class-10 Data entry'!A522))</f>
        <v/>
      </c>
      <c r="B520" s="5" t="str">
        <f>IF('Class-10 Data entry'!B522="","",'Class-10 Data entry'!B522)</f>
        <v/>
      </c>
      <c r="C520" s="45" t="str">
        <f>IF('Class-10 Data entry'!C522="","",UPPER('Class-10 Data entry'!C522))</f>
        <v/>
      </c>
      <c r="D520" s="5" t="str">
        <f>IF('Class-10 Data entry'!D522="","",'Class-10 Data entry'!D522)</f>
        <v/>
      </c>
      <c r="E520" s="5" t="str">
        <f>IF('Class-10 Data entry'!E522="","",'Class-10 Data entry'!E522)</f>
        <v/>
      </c>
      <c r="F520" s="5" t="str">
        <f>IF('Class-10 Data entry'!F522:H522="","",ROUNDUP(AVERAGE('Class-10 Data entry'!F522:H522)*45%,0))</f>
        <v/>
      </c>
      <c r="G520" s="5" t="str">
        <f>IF('Class-10 Data entry'!J522="","",ROUNDUP('Class-10 Data entry'!K522*25%,0))</f>
        <v/>
      </c>
      <c r="H520" s="5" t="str">
        <f t="shared" si="21"/>
        <v/>
      </c>
      <c r="I520" s="5" t="str">
        <f t="shared" si="22"/>
        <v/>
      </c>
      <c r="J520" s="53" t="str">
        <f t="shared" si="23"/>
        <v/>
      </c>
      <c r="Z520" s="15">
        <f>IFERROR(IF($D$4="","",IF($D$4='Class-10 Report'!$H$6,ROUNDUP('Class-10 Data entry'!L522,0),IF($D$4='Class-10 Report'!$I$6,ROUNDUP('Class-10 Data entry'!M522,0),IF($D$4='Class-10 Report'!$J$6,ROUNDUP('Class-10 Data entry'!N522,0),IF($D$4='Class-10 Report'!$K$6,ROUNDUP('Class-10 Data entry'!O522,0),IF($D$4='Class-10 Report'!$M$6,ROUNDUP('Class-10 Data entry'!Q522,0),"")))))),"")</f>
        <v>0</v>
      </c>
      <c r="AA520" s="15">
        <f>IFERROR(IF($D$4="","",IF($D$4='Class-10 Report'!$H$6,ROUNDUP('Class-10 Data entry'!R522,0),IF($D$4='Class-10 Report'!$I$6,ROUNDUP('Class-10 Data entry'!S522,0),IF($D$4='Class-10 Report'!$J$6,ROUNDUP('Class-10 Data entry'!T522,0),IF($D$4='Class-10 Report'!$K$6,ROUNDUP('Class-10 Data entry'!U522,0),IF($D$4='Class-10 Report'!$M$6,ROUNDUP('Class-10 Data entry'!W522,0),"")))))),"")</f>
        <v>0</v>
      </c>
    </row>
    <row r="521" spans="1:27" ht="15.75">
      <c r="A521" s="5" t="str">
        <f>IF('Class-10 Data entry'!A523="","",IF('Class-10 Data entry'!A523=0,"",'Class-10 Data entry'!A523))</f>
        <v/>
      </c>
      <c r="B521" s="5" t="str">
        <f>IF('Class-10 Data entry'!B523="","",'Class-10 Data entry'!B523)</f>
        <v/>
      </c>
      <c r="C521" s="45" t="str">
        <f>IF('Class-10 Data entry'!C523="","",UPPER('Class-10 Data entry'!C523))</f>
        <v/>
      </c>
      <c r="D521" s="5" t="str">
        <f>IF('Class-10 Data entry'!D523="","",'Class-10 Data entry'!D523)</f>
        <v/>
      </c>
      <c r="E521" s="5" t="str">
        <f>IF('Class-10 Data entry'!E523="","",'Class-10 Data entry'!E523)</f>
        <v/>
      </c>
      <c r="F521" s="5" t="str">
        <f>IF('Class-10 Data entry'!F523:H523="","",ROUNDUP(AVERAGE('Class-10 Data entry'!F523:H523)*45%,0))</f>
        <v/>
      </c>
      <c r="G521" s="5" t="str">
        <f>IF('Class-10 Data entry'!J523="","",ROUNDUP('Class-10 Data entry'!K523*25%,0))</f>
        <v/>
      </c>
      <c r="H521" s="5" t="str">
        <f t="shared" ref="H521:H584" si="24">IFERROR(IF($D$4="","",IF(Z521="","",IF(Z521=0,"",Z521))),"")</f>
        <v/>
      </c>
      <c r="I521" s="5" t="str">
        <f t="shared" ref="I521:I584" si="25">IFERROR(IF($D$4="","",IF(AA521="","",IF(AA521=0,"",AA521))),"")</f>
        <v/>
      </c>
      <c r="J521" s="53" t="str">
        <f t="shared" ref="J521:J584" si="26">IFERROR(IF($D$4="","",IF(OR(B521="",C521="",D521="",E521=""),"",ROUND(SUM(F521,G521,H521,I521),0))),"")</f>
        <v/>
      </c>
      <c r="Z521" s="15">
        <f>IFERROR(IF($D$4="","",IF($D$4='Class-10 Report'!$H$6,ROUNDUP('Class-10 Data entry'!L523,0),IF($D$4='Class-10 Report'!$I$6,ROUNDUP('Class-10 Data entry'!M523,0),IF($D$4='Class-10 Report'!$J$6,ROUNDUP('Class-10 Data entry'!N523,0),IF($D$4='Class-10 Report'!$K$6,ROUNDUP('Class-10 Data entry'!O523,0),IF($D$4='Class-10 Report'!$M$6,ROUNDUP('Class-10 Data entry'!Q523,0),"")))))),"")</f>
        <v>0</v>
      </c>
      <c r="AA521" s="15">
        <f>IFERROR(IF($D$4="","",IF($D$4='Class-10 Report'!$H$6,ROUNDUP('Class-10 Data entry'!R523,0),IF($D$4='Class-10 Report'!$I$6,ROUNDUP('Class-10 Data entry'!S523,0),IF($D$4='Class-10 Report'!$J$6,ROUNDUP('Class-10 Data entry'!T523,0),IF($D$4='Class-10 Report'!$K$6,ROUNDUP('Class-10 Data entry'!U523,0),IF($D$4='Class-10 Report'!$M$6,ROUNDUP('Class-10 Data entry'!W523,0),"")))))),"")</f>
        <v>0</v>
      </c>
    </row>
    <row r="522" spans="1:27" ht="15.75">
      <c r="A522" s="5" t="str">
        <f>IF('Class-10 Data entry'!A524="","",IF('Class-10 Data entry'!A524=0,"",'Class-10 Data entry'!A524))</f>
        <v/>
      </c>
      <c r="B522" s="5" t="str">
        <f>IF('Class-10 Data entry'!B524="","",'Class-10 Data entry'!B524)</f>
        <v/>
      </c>
      <c r="C522" s="45" t="str">
        <f>IF('Class-10 Data entry'!C524="","",UPPER('Class-10 Data entry'!C524))</f>
        <v/>
      </c>
      <c r="D522" s="5" t="str">
        <f>IF('Class-10 Data entry'!D524="","",'Class-10 Data entry'!D524)</f>
        <v/>
      </c>
      <c r="E522" s="5" t="str">
        <f>IF('Class-10 Data entry'!E524="","",'Class-10 Data entry'!E524)</f>
        <v/>
      </c>
      <c r="F522" s="5" t="str">
        <f>IF('Class-10 Data entry'!F524:H524="","",ROUNDUP(AVERAGE('Class-10 Data entry'!F524:H524)*45%,0))</f>
        <v/>
      </c>
      <c r="G522" s="5" t="str">
        <f>IF('Class-10 Data entry'!J524="","",ROUNDUP('Class-10 Data entry'!K524*25%,0))</f>
        <v/>
      </c>
      <c r="H522" s="5" t="str">
        <f t="shared" si="24"/>
        <v/>
      </c>
      <c r="I522" s="5" t="str">
        <f t="shared" si="25"/>
        <v/>
      </c>
      <c r="J522" s="53" t="str">
        <f t="shared" si="26"/>
        <v/>
      </c>
      <c r="Z522" s="15">
        <f>IFERROR(IF($D$4="","",IF($D$4='Class-10 Report'!$H$6,ROUNDUP('Class-10 Data entry'!L524,0),IF($D$4='Class-10 Report'!$I$6,ROUNDUP('Class-10 Data entry'!M524,0),IF($D$4='Class-10 Report'!$J$6,ROUNDUP('Class-10 Data entry'!N524,0),IF($D$4='Class-10 Report'!$K$6,ROUNDUP('Class-10 Data entry'!O524,0),IF($D$4='Class-10 Report'!$M$6,ROUNDUP('Class-10 Data entry'!Q524,0),"")))))),"")</f>
        <v>0</v>
      </c>
      <c r="AA522" s="15">
        <f>IFERROR(IF($D$4="","",IF($D$4='Class-10 Report'!$H$6,ROUNDUP('Class-10 Data entry'!R524,0),IF($D$4='Class-10 Report'!$I$6,ROUNDUP('Class-10 Data entry'!S524,0),IF($D$4='Class-10 Report'!$J$6,ROUNDUP('Class-10 Data entry'!T524,0),IF($D$4='Class-10 Report'!$K$6,ROUNDUP('Class-10 Data entry'!U524,0),IF($D$4='Class-10 Report'!$M$6,ROUNDUP('Class-10 Data entry'!W524,0),"")))))),"")</f>
        <v>0</v>
      </c>
    </row>
    <row r="523" spans="1:27" ht="15.75">
      <c r="A523" s="5" t="str">
        <f>IF('Class-10 Data entry'!A525="","",IF('Class-10 Data entry'!A525=0,"",'Class-10 Data entry'!A525))</f>
        <v/>
      </c>
      <c r="B523" s="5" t="str">
        <f>IF('Class-10 Data entry'!B525="","",'Class-10 Data entry'!B525)</f>
        <v/>
      </c>
      <c r="C523" s="45" t="str">
        <f>IF('Class-10 Data entry'!C525="","",UPPER('Class-10 Data entry'!C525))</f>
        <v/>
      </c>
      <c r="D523" s="5" t="str">
        <f>IF('Class-10 Data entry'!D525="","",'Class-10 Data entry'!D525)</f>
        <v/>
      </c>
      <c r="E523" s="5" t="str">
        <f>IF('Class-10 Data entry'!E525="","",'Class-10 Data entry'!E525)</f>
        <v/>
      </c>
      <c r="F523" s="5" t="str">
        <f>IF('Class-10 Data entry'!F525:H525="","",ROUNDUP(AVERAGE('Class-10 Data entry'!F525:H525)*45%,0))</f>
        <v/>
      </c>
      <c r="G523" s="5" t="str">
        <f>IF('Class-10 Data entry'!J525="","",ROUNDUP('Class-10 Data entry'!K525*25%,0))</f>
        <v/>
      </c>
      <c r="H523" s="5" t="str">
        <f t="shared" si="24"/>
        <v/>
      </c>
      <c r="I523" s="5" t="str">
        <f t="shared" si="25"/>
        <v/>
      </c>
      <c r="J523" s="53" t="str">
        <f t="shared" si="26"/>
        <v/>
      </c>
      <c r="Z523" s="15">
        <f>IFERROR(IF($D$4="","",IF($D$4='Class-10 Report'!$H$6,ROUNDUP('Class-10 Data entry'!L525,0),IF($D$4='Class-10 Report'!$I$6,ROUNDUP('Class-10 Data entry'!M525,0),IF($D$4='Class-10 Report'!$J$6,ROUNDUP('Class-10 Data entry'!N525,0),IF($D$4='Class-10 Report'!$K$6,ROUNDUP('Class-10 Data entry'!O525,0),IF($D$4='Class-10 Report'!$M$6,ROUNDUP('Class-10 Data entry'!Q525,0),"")))))),"")</f>
        <v>0</v>
      </c>
      <c r="AA523" s="15">
        <f>IFERROR(IF($D$4="","",IF($D$4='Class-10 Report'!$H$6,ROUNDUP('Class-10 Data entry'!R525,0),IF($D$4='Class-10 Report'!$I$6,ROUNDUP('Class-10 Data entry'!S525,0),IF($D$4='Class-10 Report'!$J$6,ROUNDUP('Class-10 Data entry'!T525,0),IF($D$4='Class-10 Report'!$K$6,ROUNDUP('Class-10 Data entry'!U525,0),IF($D$4='Class-10 Report'!$M$6,ROUNDUP('Class-10 Data entry'!W525,0),"")))))),"")</f>
        <v>0</v>
      </c>
    </row>
    <row r="524" spans="1:27" ht="15.75">
      <c r="A524" s="5" t="str">
        <f>IF('Class-10 Data entry'!A526="","",IF('Class-10 Data entry'!A526=0,"",'Class-10 Data entry'!A526))</f>
        <v/>
      </c>
      <c r="B524" s="5" t="str">
        <f>IF('Class-10 Data entry'!B526="","",'Class-10 Data entry'!B526)</f>
        <v/>
      </c>
      <c r="C524" s="45" t="str">
        <f>IF('Class-10 Data entry'!C526="","",UPPER('Class-10 Data entry'!C526))</f>
        <v/>
      </c>
      <c r="D524" s="5" t="str">
        <f>IF('Class-10 Data entry'!D526="","",'Class-10 Data entry'!D526)</f>
        <v/>
      </c>
      <c r="E524" s="5" t="str">
        <f>IF('Class-10 Data entry'!E526="","",'Class-10 Data entry'!E526)</f>
        <v/>
      </c>
      <c r="F524" s="5" t="str">
        <f>IF('Class-10 Data entry'!F526:H526="","",ROUNDUP(AVERAGE('Class-10 Data entry'!F526:H526)*45%,0))</f>
        <v/>
      </c>
      <c r="G524" s="5" t="str">
        <f>IF('Class-10 Data entry'!J526="","",ROUNDUP('Class-10 Data entry'!K526*25%,0))</f>
        <v/>
      </c>
      <c r="H524" s="5" t="str">
        <f t="shared" si="24"/>
        <v/>
      </c>
      <c r="I524" s="5" t="str">
        <f t="shared" si="25"/>
        <v/>
      </c>
      <c r="J524" s="53" t="str">
        <f t="shared" si="26"/>
        <v/>
      </c>
      <c r="Z524" s="15">
        <f>IFERROR(IF($D$4="","",IF($D$4='Class-10 Report'!$H$6,ROUNDUP('Class-10 Data entry'!L526,0),IF($D$4='Class-10 Report'!$I$6,ROUNDUP('Class-10 Data entry'!M526,0),IF($D$4='Class-10 Report'!$J$6,ROUNDUP('Class-10 Data entry'!N526,0),IF($D$4='Class-10 Report'!$K$6,ROUNDUP('Class-10 Data entry'!O526,0),IF($D$4='Class-10 Report'!$M$6,ROUNDUP('Class-10 Data entry'!Q526,0),"")))))),"")</f>
        <v>0</v>
      </c>
      <c r="AA524" s="15">
        <f>IFERROR(IF($D$4="","",IF($D$4='Class-10 Report'!$H$6,ROUNDUP('Class-10 Data entry'!R526,0),IF($D$4='Class-10 Report'!$I$6,ROUNDUP('Class-10 Data entry'!S526,0),IF($D$4='Class-10 Report'!$J$6,ROUNDUP('Class-10 Data entry'!T526,0),IF($D$4='Class-10 Report'!$K$6,ROUNDUP('Class-10 Data entry'!U526,0),IF($D$4='Class-10 Report'!$M$6,ROUNDUP('Class-10 Data entry'!W526,0),"")))))),"")</f>
        <v>0</v>
      </c>
    </row>
    <row r="525" spans="1:27" ht="15.75">
      <c r="A525" s="5" t="str">
        <f>IF('Class-10 Data entry'!A527="","",IF('Class-10 Data entry'!A527=0,"",'Class-10 Data entry'!A527))</f>
        <v/>
      </c>
      <c r="B525" s="5" t="str">
        <f>IF('Class-10 Data entry'!B527="","",'Class-10 Data entry'!B527)</f>
        <v/>
      </c>
      <c r="C525" s="45" t="str">
        <f>IF('Class-10 Data entry'!C527="","",UPPER('Class-10 Data entry'!C527))</f>
        <v/>
      </c>
      <c r="D525" s="5" t="str">
        <f>IF('Class-10 Data entry'!D527="","",'Class-10 Data entry'!D527)</f>
        <v/>
      </c>
      <c r="E525" s="5" t="str">
        <f>IF('Class-10 Data entry'!E527="","",'Class-10 Data entry'!E527)</f>
        <v/>
      </c>
      <c r="F525" s="5" t="str">
        <f>IF('Class-10 Data entry'!F527:H527="","",ROUNDUP(AVERAGE('Class-10 Data entry'!F527:H527)*45%,0))</f>
        <v/>
      </c>
      <c r="G525" s="5" t="str">
        <f>IF('Class-10 Data entry'!J527="","",ROUNDUP('Class-10 Data entry'!K527*25%,0))</f>
        <v/>
      </c>
      <c r="H525" s="5" t="str">
        <f t="shared" si="24"/>
        <v/>
      </c>
      <c r="I525" s="5" t="str">
        <f t="shared" si="25"/>
        <v/>
      </c>
      <c r="J525" s="53" t="str">
        <f t="shared" si="26"/>
        <v/>
      </c>
      <c r="Z525" s="15">
        <f>IFERROR(IF($D$4="","",IF($D$4='Class-10 Report'!$H$6,ROUNDUP('Class-10 Data entry'!L527,0),IF($D$4='Class-10 Report'!$I$6,ROUNDUP('Class-10 Data entry'!M527,0),IF($D$4='Class-10 Report'!$J$6,ROUNDUP('Class-10 Data entry'!N527,0),IF($D$4='Class-10 Report'!$K$6,ROUNDUP('Class-10 Data entry'!O527,0),IF($D$4='Class-10 Report'!$M$6,ROUNDUP('Class-10 Data entry'!Q527,0),"")))))),"")</f>
        <v>0</v>
      </c>
      <c r="AA525" s="15">
        <f>IFERROR(IF($D$4="","",IF($D$4='Class-10 Report'!$H$6,ROUNDUP('Class-10 Data entry'!R527,0),IF($D$4='Class-10 Report'!$I$6,ROUNDUP('Class-10 Data entry'!S527,0),IF($D$4='Class-10 Report'!$J$6,ROUNDUP('Class-10 Data entry'!T527,0),IF($D$4='Class-10 Report'!$K$6,ROUNDUP('Class-10 Data entry'!U527,0),IF($D$4='Class-10 Report'!$M$6,ROUNDUP('Class-10 Data entry'!W527,0),"")))))),"")</f>
        <v>0</v>
      </c>
    </row>
    <row r="526" spans="1:27" ht="15.75">
      <c r="A526" s="5" t="str">
        <f>IF('Class-10 Data entry'!A528="","",IF('Class-10 Data entry'!A528=0,"",'Class-10 Data entry'!A528))</f>
        <v/>
      </c>
      <c r="B526" s="5" t="str">
        <f>IF('Class-10 Data entry'!B528="","",'Class-10 Data entry'!B528)</f>
        <v/>
      </c>
      <c r="C526" s="45" t="str">
        <f>IF('Class-10 Data entry'!C528="","",UPPER('Class-10 Data entry'!C528))</f>
        <v/>
      </c>
      <c r="D526" s="5" t="str">
        <f>IF('Class-10 Data entry'!D528="","",'Class-10 Data entry'!D528)</f>
        <v/>
      </c>
      <c r="E526" s="5" t="str">
        <f>IF('Class-10 Data entry'!E528="","",'Class-10 Data entry'!E528)</f>
        <v/>
      </c>
      <c r="F526" s="5" t="str">
        <f>IF('Class-10 Data entry'!F528:H528="","",ROUNDUP(AVERAGE('Class-10 Data entry'!F528:H528)*45%,0))</f>
        <v/>
      </c>
      <c r="G526" s="5" t="str">
        <f>IF('Class-10 Data entry'!J528="","",ROUNDUP('Class-10 Data entry'!K528*25%,0))</f>
        <v/>
      </c>
      <c r="H526" s="5" t="str">
        <f t="shared" si="24"/>
        <v/>
      </c>
      <c r="I526" s="5" t="str">
        <f t="shared" si="25"/>
        <v/>
      </c>
      <c r="J526" s="53" t="str">
        <f t="shared" si="26"/>
        <v/>
      </c>
      <c r="Z526" s="15">
        <f>IFERROR(IF($D$4="","",IF($D$4='Class-10 Report'!$H$6,ROUNDUP('Class-10 Data entry'!L528,0),IF($D$4='Class-10 Report'!$I$6,ROUNDUP('Class-10 Data entry'!M528,0),IF($D$4='Class-10 Report'!$J$6,ROUNDUP('Class-10 Data entry'!N528,0),IF($D$4='Class-10 Report'!$K$6,ROUNDUP('Class-10 Data entry'!O528,0),IF($D$4='Class-10 Report'!$M$6,ROUNDUP('Class-10 Data entry'!Q528,0),"")))))),"")</f>
        <v>0</v>
      </c>
      <c r="AA526" s="15">
        <f>IFERROR(IF($D$4="","",IF($D$4='Class-10 Report'!$H$6,ROUNDUP('Class-10 Data entry'!R528,0),IF($D$4='Class-10 Report'!$I$6,ROUNDUP('Class-10 Data entry'!S528,0),IF($D$4='Class-10 Report'!$J$6,ROUNDUP('Class-10 Data entry'!T528,0),IF($D$4='Class-10 Report'!$K$6,ROUNDUP('Class-10 Data entry'!U528,0),IF($D$4='Class-10 Report'!$M$6,ROUNDUP('Class-10 Data entry'!W528,0),"")))))),"")</f>
        <v>0</v>
      </c>
    </row>
    <row r="527" spans="1:27" ht="15.75">
      <c r="A527" s="5" t="str">
        <f>IF('Class-10 Data entry'!A529="","",IF('Class-10 Data entry'!A529=0,"",'Class-10 Data entry'!A529))</f>
        <v/>
      </c>
      <c r="B527" s="5" t="str">
        <f>IF('Class-10 Data entry'!B529="","",'Class-10 Data entry'!B529)</f>
        <v/>
      </c>
      <c r="C527" s="45" t="str">
        <f>IF('Class-10 Data entry'!C529="","",UPPER('Class-10 Data entry'!C529))</f>
        <v/>
      </c>
      <c r="D527" s="5" t="str">
        <f>IF('Class-10 Data entry'!D529="","",'Class-10 Data entry'!D529)</f>
        <v/>
      </c>
      <c r="E527" s="5" t="str">
        <f>IF('Class-10 Data entry'!E529="","",'Class-10 Data entry'!E529)</f>
        <v/>
      </c>
      <c r="F527" s="5" t="str">
        <f>IF('Class-10 Data entry'!F529:H529="","",ROUNDUP(AVERAGE('Class-10 Data entry'!F529:H529)*45%,0))</f>
        <v/>
      </c>
      <c r="G527" s="5" t="str">
        <f>IF('Class-10 Data entry'!J529="","",ROUNDUP('Class-10 Data entry'!K529*25%,0))</f>
        <v/>
      </c>
      <c r="H527" s="5" t="str">
        <f t="shared" si="24"/>
        <v/>
      </c>
      <c r="I527" s="5" t="str">
        <f t="shared" si="25"/>
        <v/>
      </c>
      <c r="J527" s="53" t="str">
        <f t="shared" si="26"/>
        <v/>
      </c>
      <c r="Z527" s="15">
        <f>IFERROR(IF($D$4="","",IF($D$4='Class-10 Report'!$H$6,ROUNDUP('Class-10 Data entry'!L529,0),IF($D$4='Class-10 Report'!$I$6,ROUNDUP('Class-10 Data entry'!M529,0),IF($D$4='Class-10 Report'!$J$6,ROUNDUP('Class-10 Data entry'!N529,0),IF($D$4='Class-10 Report'!$K$6,ROUNDUP('Class-10 Data entry'!O529,0),IF($D$4='Class-10 Report'!$M$6,ROUNDUP('Class-10 Data entry'!Q529,0),"")))))),"")</f>
        <v>0</v>
      </c>
      <c r="AA527" s="15">
        <f>IFERROR(IF($D$4="","",IF($D$4='Class-10 Report'!$H$6,ROUNDUP('Class-10 Data entry'!R529,0),IF($D$4='Class-10 Report'!$I$6,ROUNDUP('Class-10 Data entry'!S529,0),IF($D$4='Class-10 Report'!$J$6,ROUNDUP('Class-10 Data entry'!T529,0),IF($D$4='Class-10 Report'!$K$6,ROUNDUP('Class-10 Data entry'!U529,0),IF($D$4='Class-10 Report'!$M$6,ROUNDUP('Class-10 Data entry'!W529,0),"")))))),"")</f>
        <v>0</v>
      </c>
    </row>
    <row r="528" spans="1:27" ht="15.75">
      <c r="A528" s="5" t="str">
        <f>IF('Class-10 Data entry'!A530="","",IF('Class-10 Data entry'!A530=0,"",'Class-10 Data entry'!A530))</f>
        <v/>
      </c>
      <c r="B528" s="5" t="str">
        <f>IF('Class-10 Data entry'!B530="","",'Class-10 Data entry'!B530)</f>
        <v/>
      </c>
      <c r="C528" s="45" t="str">
        <f>IF('Class-10 Data entry'!C530="","",UPPER('Class-10 Data entry'!C530))</f>
        <v/>
      </c>
      <c r="D528" s="5" t="str">
        <f>IF('Class-10 Data entry'!D530="","",'Class-10 Data entry'!D530)</f>
        <v/>
      </c>
      <c r="E528" s="5" t="str">
        <f>IF('Class-10 Data entry'!E530="","",'Class-10 Data entry'!E530)</f>
        <v/>
      </c>
      <c r="F528" s="5" t="str">
        <f>IF('Class-10 Data entry'!F530:H530="","",ROUNDUP(AVERAGE('Class-10 Data entry'!F530:H530)*45%,0))</f>
        <v/>
      </c>
      <c r="G528" s="5" t="str">
        <f>IF('Class-10 Data entry'!J530="","",ROUNDUP('Class-10 Data entry'!K530*25%,0))</f>
        <v/>
      </c>
      <c r="H528" s="5" t="str">
        <f t="shared" si="24"/>
        <v/>
      </c>
      <c r="I528" s="5" t="str">
        <f t="shared" si="25"/>
        <v/>
      </c>
      <c r="J528" s="53" t="str">
        <f t="shared" si="26"/>
        <v/>
      </c>
      <c r="Z528" s="15">
        <f>IFERROR(IF($D$4="","",IF($D$4='Class-10 Report'!$H$6,ROUNDUP('Class-10 Data entry'!L530,0),IF($D$4='Class-10 Report'!$I$6,ROUNDUP('Class-10 Data entry'!M530,0),IF($D$4='Class-10 Report'!$J$6,ROUNDUP('Class-10 Data entry'!N530,0),IF($D$4='Class-10 Report'!$K$6,ROUNDUP('Class-10 Data entry'!O530,0),IF($D$4='Class-10 Report'!$M$6,ROUNDUP('Class-10 Data entry'!Q530,0),"")))))),"")</f>
        <v>0</v>
      </c>
      <c r="AA528" s="15">
        <f>IFERROR(IF($D$4="","",IF($D$4='Class-10 Report'!$H$6,ROUNDUP('Class-10 Data entry'!R530,0),IF($D$4='Class-10 Report'!$I$6,ROUNDUP('Class-10 Data entry'!S530,0),IF($D$4='Class-10 Report'!$J$6,ROUNDUP('Class-10 Data entry'!T530,0),IF($D$4='Class-10 Report'!$K$6,ROUNDUP('Class-10 Data entry'!U530,0),IF($D$4='Class-10 Report'!$M$6,ROUNDUP('Class-10 Data entry'!W530,0),"")))))),"")</f>
        <v>0</v>
      </c>
    </row>
    <row r="529" spans="1:27" ht="15.75">
      <c r="A529" s="5" t="str">
        <f>IF('Class-10 Data entry'!A531="","",IF('Class-10 Data entry'!A531=0,"",'Class-10 Data entry'!A531))</f>
        <v/>
      </c>
      <c r="B529" s="5" t="str">
        <f>IF('Class-10 Data entry'!B531="","",'Class-10 Data entry'!B531)</f>
        <v/>
      </c>
      <c r="C529" s="45" t="str">
        <f>IF('Class-10 Data entry'!C531="","",UPPER('Class-10 Data entry'!C531))</f>
        <v/>
      </c>
      <c r="D529" s="5" t="str">
        <f>IF('Class-10 Data entry'!D531="","",'Class-10 Data entry'!D531)</f>
        <v/>
      </c>
      <c r="E529" s="5" t="str">
        <f>IF('Class-10 Data entry'!E531="","",'Class-10 Data entry'!E531)</f>
        <v/>
      </c>
      <c r="F529" s="5" t="str">
        <f>IF('Class-10 Data entry'!F531:H531="","",ROUNDUP(AVERAGE('Class-10 Data entry'!F531:H531)*45%,0))</f>
        <v/>
      </c>
      <c r="G529" s="5" t="str">
        <f>IF('Class-10 Data entry'!J531="","",ROUNDUP('Class-10 Data entry'!K531*25%,0))</f>
        <v/>
      </c>
      <c r="H529" s="5" t="str">
        <f t="shared" si="24"/>
        <v/>
      </c>
      <c r="I529" s="5" t="str">
        <f t="shared" si="25"/>
        <v/>
      </c>
      <c r="J529" s="53" t="str">
        <f t="shared" si="26"/>
        <v/>
      </c>
      <c r="Z529" s="15">
        <f>IFERROR(IF($D$4="","",IF($D$4='Class-10 Report'!$H$6,ROUNDUP('Class-10 Data entry'!L531,0),IF($D$4='Class-10 Report'!$I$6,ROUNDUP('Class-10 Data entry'!M531,0),IF($D$4='Class-10 Report'!$J$6,ROUNDUP('Class-10 Data entry'!N531,0),IF($D$4='Class-10 Report'!$K$6,ROUNDUP('Class-10 Data entry'!O531,0),IF($D$4='Class-10 Report'!$M$6,ROUNDUP('Class-10 Data entry'!Q531,0),"")))))),"")</f>
        <v>0</v>
      </c>
      <c r="AA529" s="15">
        <f>IFERROR(IF($D$4="","",IF($D$4='Class-10 Report'!$H$6,ROUNDUP('Class-10 Data entry'!R531,0),IF($D$4='Class-10 Report'!$I$6,ROUNDUP('Class-10 Data entry'!S531,0),IF($D$4='Class-10 Report'!$J$6,ROUNDUP('Class-10 Data entry'!T531,0),IF($D$4='Class-10 Report'!$K$6,ROUNDUP('Class-10 Data entry'!U531,0),IF($D$4='Class-10 Report'!$M$6,ROUNDUP('Class-10 Data entry'!W531,0),"")))))),"")</f>
        <v>0</v>
      </c>
    </row>
    <row r="530" spans="1:27" ht="15.75">
      <c r="A530" s="5" t="str">
        <f>IF('Class-10 Data entry'!A532="","",IF('Class-10 Data entry'!A532=0,"",'Class-10 Data entry'!A532))</f>
        <v/>
      </c>
      <c r="B530" s="5" t="str">
        <f>IF('Class-10 Data entry'!B532="","",'Class-10 Data entry'!B532)</f>
        <v/>
      </c>
      <c r="C530" s="45" t="str">
        <f>IF('Class-10 Data entry'!C532="","",UPPER('Class-10 Data entry'!C532))</f>
        <v/>
      </c>
      <c r="D530" s="5" t="str">
        <f>IF('Class-10 Data entry'!D532="","",'Class-10 Data entry'!D532)</f>
        <v/>
      </c>
      <c r="E530" s="5" t="str">
        <f>IF('Class-10 Data entry'!E532="","",'Class-10 Data entry'!E532)</f>
        <v/>
      </c>
      <c r="F530" s="5" t="str">
        <f>IF('Class-10 Data entry'!F532:H532="","",ROUNDUP(AVERAGE('Class-10 Data entry'!F532:H532)*45%,0))</f>
        <v/>
      </c>
      <c r="G530" s="5" t="str">
        <f>IF('Class-10 Data entry'!J532="","",ROUNDUP('Class-10 Data entry'!K532*25%,0))</f>
        <v/>
      </c>
      <c r="H530" s="5" t="str">
        <f t="shared" si="24"/>
        <v/>
      </c>
      <c r="I530" s="5" t="str">
        <f t="shared" si="25"/>
        <v/>
      </c>
      <c r="J530" s="53" t="str">
        <f t="shared" si="26"/>
        <v/>
      </c>
      <c r="Z530" s="15">
        <f>IFERROR(IF($D$4="","",IF($D$4='Class-10 Report'!$H$6,ROUNDUP('Class-10 Data entry'!L532,0),IF($D$4='Class-10 Report'!$I$6,ROUNDUP('Class-10 Data entry'!M532,0),IF($D$4='Class-10 Report'!$J$6,ROUNDUP('Class-10 Data entry'!N532,0),IF($D$4='Class-10 Report'!$K$6,ROUNDUP('Class-10 Data entry'!O532,0),IF($D$4='Class-10 Report'!$M$6,ROUNDUP('Class-10 Data entry'!Q532,0),"")))))),"")</f>
        <v>0</v>
      </c>
      <c r="AA530" s="15">
        <f>IFERROR(IF($D$4="","",IF($D$4='Class-10 Report'!$H$6,ROUNDUP('Class-10 Data entry'!R532,0),IF($D$4='Class-10 Report'!$I$6,ROUNDUP('Class-10 Data entry'!S532,0),IF($D$4='Class-10 Report'!$J$6,ROUNDUP('Class-10 Data entry'!T532,0),IF($D$4='Class-10 Report'!$K$6,ROUNDUP('Class-10 Data entry'!U532,0),IF($D$4='Class-10 Report'!$M$6,ROUNDUP('Class-10 Data entry'!W532,0),"")))))),"")</f>
        <v>0</v>
      </c>
    </row>
    <row r="531" spans="1:27" ht="15.75">
      <c r="A531" s="5" t="str">
        <f>IF('Class-10 Data entry'!A533="","",IF('Class-10 Data entry'!A533=0,"",'Class-10 Data entry'!A533))</f>
        <v/>
      </c>
      <c r="B531" s="5" t="str">
        <f>IF('Class-10 Data entry'!B533="","",'Class-10 Data entry'!B533)</f>
        <v/>
      </c>
      <c r="C531" s="45" t="str">
        <f>IF('Class-10 Data entry'!C533="","",UPPER('Class-10 Data entry'!C533))</f>
        <v/>
      </c>
      <c r="D531" s="5" t="str">
        <f>IF('Class-10 Data entry'!D533="","",'Class-10 Data entry'!D533)</f>
        <v/>
      </c>
      <c r="E531" s="5" t="str">
        <f>IF('Class-10 Data entry'!E533="","",'Class-10 Data entry'!E533)</f>
        <v/>
      </c>
      <c r="F531" s="5" t="str">
        <f>IF('Class-10 Data entry'!F533:H533="","",ROUNDUP(AVERAGE('Class-10 Data entry'!F533:H533)*45%,0))</f>
        <v/>
      </c>
      <c r="G531" s="5" t="str">
        <f>IF('Class-10 Data entry'!J533="","",ROUNDUP('Class-10 Data entry'!K533*25%,0))</f>
        <v/>
      </c>
      <c r="H531" s="5" t="str">
        <f t="shared" si="24"/>
        <v/>
      </c>
      <c r="I531" s="5" t="str">
        <f t="shared" si="25"/>
        <v/>
      </c>
      <c r="J531" s="53" t="str">
        <f t="shared" si="26"/>
        <v/>
      </c>
      <c r="Z531" s="15">
        <f>IFERROR(IF($D$4="","",IF($D$4='Class-10 Report'!$H$6,ROUNDUP('Class-10 Data entry'!L533,0),IF($D$4='Class-10 Report'!$I$6,ROUNDUP('Class-10 Data entry'!M533,0),IF($D$4='Class-10 Report'!$J$6,ROUNDUP('Class-10 Data entry'!N533,0),IF($D$4='Class-10 Report'!$K$6,ROUNDUP('Class-10 Data entry'!O533,0),IF($D$4='Class-10 Report'!$M$6,ROUNDUP('Class-10 Data entry'!Q533,0),"")))))),"")</f>
        <v>0</v>
      </c>
      <c r="AA531" s="15">
        <f>IFERROR(IF($D$4="","",IF($D$4='Class-10 Report'!$H$6,ROUNDUP('Class-10 Data entry'!R533,0),IF($D$4='Class-10 Report'!$I$6,ROUNDUP('Class-10 Data entry'!S533,0),IF($D$4='Class-10 Report'!$J$6,ROUNDUP('Class-10 Data entry'!T533,0),IF($D$4='Class-10 Report'!$K$6,ROUNDUP('Class-10 Data entry'!U533,0),IF($D$4='Class-10 Report'!$M$6,ROUNDUP('Class-10 Data entry'!W533,0),"")))))),"")</f>
        <v>0</v>
      </c>
    </row>
    <row r="532" spans="1:27" ht="15.75">
      <c r="A532" s="5" t="str">
        <f>IF('Class-10 Data entry'!A534="","",IF('Class-10 Data entry'!A534=0,"",'Class-10 Data entry'!A534))</f>
        <v/>
      </c>
      <c r="B532" s="5" t="str">
        <f>IF('Class-10 Data entry'!B534="","",'Class-10 Data entry'!B534)</f>
        <v/>
      </c>
      <c r="C532" s="45" t="str">
        <f>IF('Class-10 Data entry'!C534="","",UPPER('Class-10 Data entry'!C534))</f>
        <v/>
      </c>
      <c r="D532" s="5" t="str">
        <f>IF('Class-10 Data entry'!D534="","",'Class-10 Data entry'!D534)</f>
        <v/>
      </c>
      <c r="E532" s="5" t="str">
        <f>IF('Class-10 Data entry'!E534="","",'Class-10 Data entry'!E534)</f>
        <v/>
      </c>
      <c r="F532" s="5" t="str">
        <f>IF('Class-10 Data entry'!F534:H534="","",ROUNDUP(AVERAGE('Class-10 Data entry'!F534:H534)*45%,0))</f>
        <v/>
      </c>
      <c r="G532" s="5" t="str">
        <f>IF('Class-10 Data entry'!J534="","",ROUNDUP('Class-10 Data entry'!K534*25%,0))</f>
        <v/>
      </c>
      <c r="H532" s="5" t="str">
        <f t="shared" si="24"/>
        <v/>
      </c>
      <c r="I532" s="5" t="str">
        <f t="shared" si="25"/>
        <v/>
      </c>
      <c r="J532" s="53" t="str">
        <f t="shared" si="26"/>
        <v/>
      </c>
      <c r="Z532" s="15">
        <f>IFERROR(IF($D$4="","",IF($D$4='Class-10 Report'!$H$6,ROUNDUP('Class-10 Data entry'!L534,0),IF($D$4='Class-10 Report'!$I$6,ROUNDUP('Class-10 Data entry'!M534,0),IF($D$4='Class-10 Report'!$J$6,ROUNDUP('Class-10 Data entry'!N534,0),IF($D$4='Class-10 Report'!$K$6,ROUNDUP('Class-10 Data entry'!O534,0),IF($D$4='Class-10 Report'!$M$6,ROUNDUP('Class-10 Data entry'!Q534,0),"")))))),"")</f>
        <v>0</v>
      </c>
      <c r="AA532" s="15">
        <f>IFERROR(IF($D$4="","",IF($D$4='Class-10 Report'!$H$6,ROUNDUP('Class-10 Data entry'!R534,0),IF($D$4='Class-10 Report'!$I$6,ROUNDUP('Class-10 Data entry'!S534,0),IF($D$4='Class-10 Report'!$J$6,ROUNDUP('Class-10 Data entry'!T534,0),IF($D$4='Class-10 Report'!$K$6,ROUNDUP('Class-10 Data entry'!U534,0),IF($D$4='Class-10 Report'!$M$6,ROUNDUP('Class-10 Data entry'!W534,0),"")))))),"")</f>
        <v>0</v>
      </c>
    </row>
    <row r="533" spans="1:27" ht="15.75">
      <c r="A533" s="5" t="str">
        <f>IF('Class-10 Data entry'!A535="","",IF('Class-10 Data entry'!A535=0,"",'Class-10 Data entry'!A535))</f>
        <v/>
      </c>
      <c r="B533" s="5" t="str">
        <f>IF('Class-10 Data entry'!B535="","",'Class-10 Data entry'!B535)</f>
        <v/>
      </c>
      <c r="C533" s="45" t="str">
        <f>IF('Class-10 Data entry'!C535="","",UPPER('Class-10 Data entry'!C535))</f>
        <v/>
      </c>
      <c r="D533" s="5" t="str">
        <f>IF('Class-10 Data entry'!D535="","",'Class-10 Data entry'!D535)</f>
        <v/>
      </c>
      <c r="E533" s="5" t="str">
        <f>IF('Class-10 Data entry'!E535="","",'Class-10 Data entry'!E535)</f>
        <v/>
      </c>
      <c r="F533" s="5" t="str">
        <f>IF('Class-10 Data entry'!F535:H535="","",ROUNDUP(AVERAGE('Class-10 Data entry'!F535:H535)*45%,0))</f>
        <v/>
      </c>
      <c r="G533" s="5" t="str">
        <f>IF('Class-10 Data entry'!J535="","",ROUNDUP('Class-10 Data entry'!K535*25%,0))</f>
        <v/>
      </c>
      <c r="H533" s="5" t="str">
        <f t="shared" si="24"/>
        <v/>
      </c>
      <c r="I533" s="5" t="str">
        <f t="shared" si="25"/>
        <v/>
      </c>
      <c r="J533" s="53" t="str">
        <f t="shared" si="26"/>
        <v/>
      </c>
      <c r="Z533" s="15">
        <f>IFERROR(IF($D$4="","",IF($D$4='Class-10 Report'!$H$6,ROUNDUP('Class-10 Data entry'!L535,0),IF($D$4='Class-10 Report'!$I$6,ROUNDUP('Class-10 Data entry'!M535,0),IF($D$4='Class-10 Report'!$J$6,ROUNDUP('Class-10 Data entry'!N535,0),IF($D$4='Class-10 Report'!$K$6,ROUNDUP('Class-10 Data entry'!O535,0),IF($D$4='Class-10 Report'!$M$6,ROUNDUP('Class-10 Data entry'!Q535,0),"")))))),"")</f>
        <v>0</v>
      </c>
      <c r="AA533" s="15">
        <f>IFERROR(IF($D$4="","",IF($D$4='Class-10 Report'!$H$6,ROUNDUP('Class-10 Data entry'!R535,0),IF($D$4='Class-10 Report'!$I$6,ROUNDUP('Class-10 Data entry'!S535,0),IF($D$4='Class-10 Report'!$J$6,ROUNDUP('Class-10 Data entry'!T535,0),IF($D$4='Class-10 Report'!$K$6,ROUNDUP('Class-10 Data entry'!U535,0),IF($D$4='Class-10 Report'!$M$6,ROUNDUP('Class-10 Data entry'!W535,0),"")))))),"")</f>
        <v>0</v>
      </c>
    </row>
    <row r="534" spans="1:27" ht="15.75">
      <c r="A534" s="5" t="str">
        <f>IF('Class-10 Data entry'!A536="","",IF('Class-10 Data entry'!A536=0,"",'Class-10 Data entry'!A536))</f>
        <v/>
      </c>
      <c r="B534" s="5" t="str">
        <f>IF('Class-10 Data entry'!B536="","",'Class-10 Data entry'!B536)</f>
        <v/>
      </c>
      <c r="C534" s="45" t="str">
        <f>IF('Class-10 Data entry'!C536="","",UPPER('Class-10 Data entry'!C536))</f>
        <v/>
      </c>
      <c r="D534" s="5" t="str">
        <f>IF('Class-10 Data entry'!D536="","",'Class-10 Data entry'!D536)</f>
        <v/>
      </c>
      <c r="E534" s="5" t="str">
        <f>IF('Class-10 Data entry'!E536="","",'Class-10 Data entry'!E536)</f>
        <v/>
      </c>
      <c r="F534" s="5" t="str">
        <f>IF('Class-10 Data entry'!F536:H536="","",ROUNDUP(AVERAGE('Class-10 Data entry'!F536:H536)*45%,0))</f>
        <v/>
      </c>
      <c r="G534" s="5" t="str">
        <f>IF('Class-10 Data entry'!J536="","",ROUNDUP('Class-10 Data entry'!K536*25%,0))</f>
        <v/>
      </c>
      <c r="H534" s="5" t="str">
        <f t="shared" si="24"/>
        <v/>
      </c>
      <c r="I534" s="5" t="str">
        <f t="shared" si="25"/>
        <v/>
      </c>
      <c r="J534" s="53" t="str">
        <f t="shared" si="26"/>
        <v/>
      </c>
      <c r="Z534" s="15">
        <f>IFERROR(IF($D$4="","",IF($D$4='Class-10 Report'!$H$6,ROUNDUP('Class-10 Data entry'!L536,0),IF($D$4='Class-10 Report'!$I$6,ROUNDUP('Class-10 Data entry'!M536,0),IF($D$4='Class-10 Report'!$J$6,ROUNDUP('Class-10 Data entry'!N536,0),IF($D$4='Class-10 Report'!$K$6,ROUNDUP('Class-10 Data entry'!O536,0),IF($D$4='Class-10 Report'!$M$6,ROUNDUP('Class-10 Data entry'!Q536,0),"")))))),"")</f>
        <v>0</v>
      </c>
      <c r="AA534" s="15">
        <f>IFERROR(IF($D$4="","",IF($D$4='Class-10 Report'!$H$6,ROUNDUP('Class-10 Data entry'!R536,0),IF($D$4='Class-10 Report'!$I$6,ROUNDUP('Class-10 Data entry'!S536,0),IF($D$4='Class-10 Report'!$J$6,ROUNDUP('Class-10 Data entry'!T536,0),IF($D$4='Class-10 Report'!$K$6,ROUNDUP('Class-10 Data entry'!U536,0),IF($D$4='Class-10 Report'!$M$6,ROUNDUP('Class-10 Data entry'!W536,0),"")))))),"")</f>
        <v>0</v>
      </c>
    </row>
    <row r="535" spans="1:27" ht="15.75">
      <c r="A535" s="5" t="str">
        <f>IF('Class-10 Data entry'!A537="","",IF('Class-10 Data entry'!A537=0,"",'Class-10 Data entry'!A537))</f>
        <v/>
      </c>
      <c r="B535" s="5" t="str">
        <f>IF('Class-10 Data entry'!B537="","",'Class-10 Data entry'!B537)</f>
        <v/>
      </c>
      <c r="C535" s="45" t="str">
        <f>IF('Class-10 Data entry'!C537="","",UPPER('Class-10 Data entry'!C537))</f>
        <v/>
      </c>
      <c r="D535" s="5" t="str">
        <f>IF('Class-10 Data entry'!D537="","",'Class-10 Data entry'!D537)</f>
        <v/>
      </c>
      <c r="E535" s="5" t="str">
        <f>IF('Class-10 Data entry'!E537="","",'Class-10 Data entry'!E537)</f>
        <v/>
      </c>
      <c r="F535" s="5" t="str">
        <f>IF('Class-10 Data entry'!F537:H537="","",ROUNDUP(AVERAGE('Class-10 Data entry'!F537:H537)*45%,0))</f>
        <v/>
      </c>
      <c r="G535" s="5" t="str">
        <f>IF('Class-10 Data entry'!J537="","",ROUNDUP('Class-10 Data entry'!K537*25%,0))</f>
        <v/>
      </c>
      <c r="H535" s="5" t="str">
        <f t="shared" si="24"/>
        <v/>
      </c>
      <c r="I535" s="5" t="str">
        <f t="shared" si="25"/>
        <v/>
      </c>
      <c r="J535" s="53" t="str">
        <f t="shared" si="26"/>
        <v/>
      </c>
      <c r="Z535" s="15">
        <f>IFERROR(IF($D$4="","",IF($D$4='Class-10 Report'!$H$6,ROUNDUP('Class-10 Data entry'!L537,0),IF($D$4='Class-10 Report'!$I$6,ROUNDUP('Class-10 Data entry'!M537,0),IF($D$4='Class-10 Report'!$J$6,ROUNDUP('Class-10 Data entry'!N537,0),IF($D$4='Class-10 Report'!$K$6,ROUNDUP('Class-10 Data entry'!O537,0),IF($D$4='Class-10 Report'!$M$6,ROUNDUP('Class-10 Data entry'!Q537,0),"")))))),"")</f>
        <v>0</v>
      </c>
      <c r="AA535" s="15">
        <f>IFERROR(IF($D$4="","",IF($D$4='Class-10 Report'!$H$6,ROUNDUP('Class-10 Data entry'!R537,0),IF($D$4='Class-10 Report'!$I$6,ROUNDUP('Class-10 Data entry'!S537,0),IF($D$4='Class-10 Report'!$J$6,ROUNDUP('Class-10 Data entry'!T537,0),IF($D$4='Class-10 Report'!$K$6,ROUNDUP('Class-10 Data entry'!U537,0),IF($D$4='Class-10 Report'!$M$6,ROUNDUP('Class-10 Data entry'!W537,0),"")))))),"")</f>
        <v>0</v>
      </c>
    </row>
    <row r="536" spans="1:27" ht="15.75">
      <c r="A536" s="5" t="str">
        <f>IF('Class-10 Data entry'!A538="","",IF('Class-10 Data entry'!A538=0,"",'Class-10 Data entry'!A538))</f>
        <v/>
      </c>
      <c r="B536" s="5" t="str">
        <f>IF('Class-10 Data entry'!B538="","",'Class-10 Data entry'!B538)</f>
        <v/>
      </c>
      <c r="C536" s="45" t="str">
        <f>IF('Class-10 Data entry'!C538="","",UPPER('Class-10 Data entry'!C538))</f>
        <v/>
      </c>
      <c r="D536" s="5" t="str">
        <f>IF('Class-10 Data entry'!D538="","",'Class-10 Data entry'!D538)</f>
        <v/>
      </c>
      <c r="E536" s="5" t="str">
        <f>IF('Class-10 Data entry'!E538="","",'Class-10 Data entry'!E538)</f>
        <v/>
      </c>
      <c r="F536" s="5" t="str">
        <f>IF('Class-10 Data entry'!F538:H538="","",ROUNDUP(AVERAGE('Class-10 Data entry'!F538:H538)*45%,0))</f>
        <v/>
      </c>
      <c r="G536" s="5" t="str">
        <f>IF('Class-10 Data entry'!J538="","",ROUNDUP('Class-10 Data entry'!K538*25%,0))</f>
        <v/>
      </c>
      <c r="H536" s="5" t="str">
        <f t="shared" si="24"/>
        <v/>
      </c>
      <c r="I536" s="5" t="str">
        <f t="shared" si="25"/>
        <v/>
      </c>
      <c r="J536" s="53" t="str">
        <f t="shared" si="26"/>
        <v/>
      </c>
      <c r="Z536" s="15">
        <f>IFERROR(IF($D$4="","",IF($D$4='Class-10 Report'!$H$6,ROUNDUP('Class-10 Data entry'!L538,0),IF($D$4='Class-10 Report'!$I$6,ROUNDUP('Class-10 Data entry'!M538,0),IF($D$4='Class-10 Report'!$J$6,ROUNDUP('Class-10 Data entry'!N538,0),IF($D$4='Class-10 Report'!$K$6,ROUNDUP('Class-10 Data entry'!O538,0),IF($D$4='Class-10 Report'!$M$6,ROUNDUP('Class-10 Data entry'!Q538,0),"")))))),"")</f>
        <v>0</v>
      </c>
      <c r="AA536" s="15">
        <f>IFERROR(IF($D$4="","",IF($D$4='Class-10 Report'!$H$6,ROUNDUP('Class-10 Data entry'!R538,0),IF($D$4='Class-10 Report'!$I$6,ROUNDUP('Class-10 Data entry'!S538,0),IF($D$4='Class-10 Report'!$J$6,ROUNDUP('Class-10 Data entry'!T538,0),IF($D$4='Class-10 Report'!$K$6,ROUNDUP('Class-10 Data entry'!U538,0),IF($D$4='Class-10 Report'!$M$6,ROUNDUP('Class-10 Data entry'!W538,0),"")))))),"")</f>
        <v>0</v>
      </c>
    </row>
    <row r="537" spans="1:27" ht="15.75">
      <c r="A537" s="5" t="str">
        <f>IF('Class-10 Data entry'!A539="","",IF('Class-10 Data entry'!A539=0,"",'Class-10 Data entry'!A539))</f>
        <v/>
      </c>
      <c r="B537" s="5" t="str">
        <f>IF('Class-10 Data entry'!B539="","",'Class-10 Data entry'!B539)</f>
        <v/>
      </c>
      <c r="C537" s="45" t="str">
        <f>IF('Class-10 Data entry'!C539="","",UPPER('Class-10 Data entry'!C539))</f>
        <v/>
      </c>
      <c r="D537" s="5" t="str">
        <f>IF('Class-10 Data entry'!D539="","",'Class-10 Data entry'!D539)</f>
        <v/>
      </c>
      <c r="E537" s="5" t="str">
        <f>IF('Class-10 Data entry'!E539="","",'Class-10 Data entry'!E539)</f>
        <v/>
      </c>
      <c r="F537" s="5" t="str">
        <f>IF('Class-10 Data entry'!F539:H539="","",ROUNDUP(AVERAGE('Class-10 Data entry'!F539:H539)*45%,0))</f>
        <v/>
      </c>
      <c r="G537" s="5" t="str">
        <f>IF('Class-10 Data entry'!J539="","",ROUNDUP('Class-10 Data entry'!K539*25%,0))</f>
        <v/>
      </c>
      <c r="H537" s="5" t="str">
        <f t="shared" si="24"/>
        <v/>
      </c>
      <c r="I537" s="5" t="str">
        <f t="shared" si="25"/>
        <v/>
      </c>
      <c r="J537" s="53" t="str">
        <f t="shared" si="26"/>
        <v/>
      </c>
      <c r="Z537" s="15">
        <f>IFERROR(IF($D$4="","",IF($D$4='Class-10 Report'!$H$6,ROUNDUP('Class-10 Data entry'!L539,0),IF($D$4='Class-10 Report'!$I$6,ROUNDUP('Class-10 Data entry'!M539,0),IF($D$4='Class-10 Report'!$J$6,ROUNDUP('Class-10 Data entry'!N539,0),IF($D$4='Class-10 Report'!$K$6,ROUNDUP('Class-10 Data entry'!O539,0),IF($D$4='Class-10 Report'!$M$6,ROUNDUP('Class-10 Data entry'!Q539,0),"")))))),"")</f>
        <v>0</v>
      </c>
      <c r="AA537" s="15">
        <f>IFERROR(IF($D$4="","",IF($D$4='Class-10 Report'!$H$6,ROUNDUP('Class-10 Data entry'!R539,0),IF($D$4='Class-10 Report'!$I$6,ROUNDUP('Class-10 Data entry'!S539,0),IF($D$4='Class-10 Report'!$J$6,ROUNDUP('Class-10 Data entry'!T539,0),IF($D$4='Class-10 Report'!$K$6,ROUNDUP('Class-10 Data entry'!U539,0),IF($D$4='Class-10 Report'!$M$6,ROUNDUP('Class-10 Data entry'!W539,0),"")))))),"")</f>
        <v>0</v>
      </c>
    </row>
    <row r="538" spans="1:27" ht="15.75">
      <c r="A538" s="5" t="str">
        <f>IF('Class-10 Data entry'!A540="","",IF('Class-10 Data entry'!A540=0,"",'Class-10 Data entry'!A540))</f>
        <v/>
      </c>
      <c r="B538" s="5" t="str">
        <f>IF('Class-10 Data entry'!B540="","",'Class-10 Data entry'!B540)</f>
        <v/>
      </c>
      <c r="C538" s="45" t="str">
        <f>IF('Class-10 Data entry'!C540="","",UPPER('Class-10 Data entry'!C540))</f>
        <v/>
      </c>
      <c r="D538" s="5" t="str">
        <f>IF('Class-10 Data entry'!D540="","",'Class-10 Data entry'!D540)</f>
        <v/>
      </c>
      <c r="E538" s="5" t="str">
        <f>IF('Class-10 Data entry'!E540="","",'Class-10 Data entry'!E540)</f>
        <v/>
      </c>
      <c r="F538" s="5" t="str">
        <f>IF('Class-10 Data entry'!F540:H540="","",ROUNDUP(AVERAGE('Class-10 Data entry'!F540:H540)*45%,0))</f>
        <v/>
      </c>
      <c r="G538" s="5" t="str">
        <f>IF('Class-10 Data entry'!J540="","",ROUNDUP('Class-10 Data entry'!K540*25%,0))</f>
        <v/>
      </c>
      <c r="H538" s="5" t="str">
        <f t="shared" si="24"/>
        <v/>
      </c>
      <c r="I538" s="5" t="str">
        <f t="shared" si="25"/>
        <v/>
      </c>
      <c r="J538" s="53" t="str">
        <f t="shared" si="26"/>
        <v/>
      </c>
      <c r="Z538" s="15">
        <f>IFERROR(IF($D$4="","",IF($D$4='Class-10 Report'!$H$6,ROUNDUP('Class-10 Data entry'!L540,0),IF($D$4='Class-10 Report'!$I$6,ROUNDUP('Class-10 Data entry'!M540,0),IF($D$4='Class-10 Report'!$J$6,ROUNDUP('Class-10 Data entry'!N540,0),IF($D$4='Class-10 Report'!$K$6,ROUNDUP('Class-10 Data entry'!O540,0),IF($D$4='Class-10 Report'!$M$6,ROUNDUP('Class-10 Data entry'!Q540,0),"")))))),"")</f>
        <v>0</v>
      </c>
      <c r="AA538" s="15">
        <f>IFERROR(IF($D$4="","",IF($D$4='Class-10 Report'!$H$6,ROUNDUP('Class-10 Data entry'!R540,0),IF($D$4='Class-10 Report'!$I$6,ROUNDUP('Class-10 Data entry'!S540,0),IF($D$4='Class-10 Report'!$J$6,ROUNDUP('Class-10 Data entry'!T540,0),IF($D$4='Class-10 Report'!$K$6,ROUNDUP('Class-10 Data entry'!U540,0),IF($D$4='Class-10 Report'!$M$6,ROUNDUP('Class-10 Data entry'!W540,0),"")))))),"")</f>
        <v>0</v>
      </c>
    </row>
    <row r="539" spans="1:27" ht="15.75">
      <c r="A539" s="5" t="str">
        <f>IF('Class-10 Data entry'!A541="","",IF('Class-10 Data entry'!A541=0,"",'Class-10 Data entry'!A541))</f>
        <v/>
      </c>
      <c r="B539" s="5" t="str">
        <f>IF('Class-10 Data entry'!B541="","",'Class-10 Data entry'!B541)</f>
        <v/>
      </c>
      <c r="C539" s="45" t="str">
        <f>IF('Class-10 Data entry'!C541="","",UPPER('Class-10 Data entry'!C541))</f>
        <v/>
      </c>
      <c r="D539" s="5" t="str">
        <f>IF('Class-10 Data entry'!D541="","",'Class-10 Data entry'!D541)</f>
        <v/>
      </c>
      <c r="E539" s="5" t="str">
        <f>IF('Class-10 Data entry'!E541="","",'Class-10 Data entry'!E541)</f>
        <v/>
      </c>
      <c r="F539" s="5" t="str">
        <f>IF('Class-10 Data entry'!F541:H541="","",ROUNDUP(AVERAGE('Class-10 Data entry'!F541:H541)*45%,0))</f>
        <v/>
      </c>
      <c r="G539" s="5" t="str">
        <f>IF('Class-10 Data entry'!J541="","",ROUNDUP('Class-10 Data entry'!K541*25%,0))</f>
        <v/>
      </c>
      <c r="H539" s="5" t="str">
        <f t="shared" si="24"/>
        <v/>
      </c>
      <c r="I539" s="5" t="str">
        <f t="shared" si="25"/>
        <v/>
      </c>
      <c r="J539" s="53" t="str">
        <f t="shared" si="26"/>
        <v/>
      </c>
      <c r="Z539" s="15">
        <f>IFERROR(IF($D$4="","",IF($D$4='Class-10 Report'!$H$6,ROUNDUP('Class-10 Data entry'!L541,0),IF($D$4='Class-10 Report'!$I$6,ROUNDUP('Class-10 Data entry'!M541,0),IF($D$4='Class-10 Report'!$J$6,ROUNDUP('Class-10 Data entry'!N541,0),IF($D$4='Class-10 Report'!$K$6,ROUNDUP('Class-10 Data entry'!O541,0),IF($D$4='Class-10 Report'!$M$6,ROUNDUP('Class-10 Data entry'!Q541,0),"")))))),"")</f>
        <v>0</v>
      </c>
      <c r="AA539" s="15">
        <f>IFERROR(IF($D$4="","",IF($D$4='Class-10 Report'!$H$6,ROUNDUP('Class-10 Data entry'!R541,0),IF($D$4='Class-10 Report'!$I$6,ROUNDUP('Class-10 Data entry'!S541,0),IF($D$4='Class-10 Report'!$J$6,ROUNDUP('Class-10 Data entry'!T541,0),IF($D$4='Class-10 Report'!$K$6,ROUNDUP('Class-10 Data entry'!U541,0),IF($D$4='Class-10 Report'!$M$6,ROUNDUP('Class-10 Data entry'!W541,0),"")))))),"")</f>
        <v>0</v>
      </c>
    </row>
    <row r="540" spans="1:27" ht="15.75">
      <c r="A540" s="5" t="str">
        <f>IF('Class-10 Data entry'!A542="","",IF('Class-10 Data entry'!A542=0,"",'Class-10 Data entry'!A542))</f>
        <v/>
      </c>
      <c r="B540" s="5" t="str">
        <f>IF('Class-10 Data entry'!B542="","",'Class-10 Data entry'!B542)</f>
        <v/>
      </c>
      <c r="C540" s="45" t="str">
        <f>IF('Class-10 Data entry'!C542="","",UPPER('Class-10 Data entry'!C542))</f>
        <v/>
      </c>
      <c r="D540" s="5" t="str">
        <f>IF('Class-10 Data entry'!D542="","",'Class-10 Data entry'!D542)</f>
        <v/>
      </c>
      <c r="E540" s="5" t="str">
        <f>IF('Class-10 Data entry'!E542="","",'Class-10 Data entry'!E542)</f>
        <v/>
      </c>
      <c r="F540" s="5" t="str">
        <f>IF('Class-10 Data entry'!F542:H542="","",ROUNDUP(AVERAGE('Class-10 Data entry'!F542:H542)*45%,0))</f>
        <v/>
      </c>
      <c r="G540" s="5" t="str">
        <f>IF('Class-10 Data entry'!J542="","",ROUNDUP('Class-10 Data entry'!K542*25%,0))</f>
        <v/>
      </c>
      <c r="H540" s="5" t="str">
        <f t="shared" si="24"/>
        <v/>
      </c>
      <c r="I540" s="5" t="str">
        <f t="shared" si="25"/>
        <v/>
      </c>
      <c r="J540" s="53" t="str">
        <f t="shared" si="26"/>
        <v/>
      </c>
      <c r="Z540" s="15">
        <f>IFERROR(IF($D$4="","",IF($D$4='Class-10 Report'!$H$6,ROUNDUP('Class-10 Data entry'!L542,0),IF($D$4='Class-10 Report'!$I$6,ROUNDUP('Class-10 Data entry'!M542,0),IF($D$4='Class-10 Report'!$J$6,ROUNDUP('Class-10 Data entry'!N542,0),IF($D$4='Class-10 Report'!$K$6,ROUNDUP('Class-10 Data entry'!O542,0),IF($D$4='Class-10 Report'!$M$6,ROUNDUP('Class-10 Data entry'!Q542,0),"")))))),"")</f>
        <v>0</v>
      </c>
      <c r="AA540" s="15">
        <f>IFERROR(IF($D$4="","",IF($D$4='Class-10 Report'!$H$6,ROUNDUP('Class-10 Data entry'!R542,0),IF($D$4='Class-10 Report'!$I$6,ROUNDUP('Class-10 Data entry'!S542,0),IF($D$4='Class-10 Report'!$J$6,ROUNDUP('Class-10 Data entry'!T542,0),IF($D$4='Class-10 Report'!$K$6,ROUNDUP('Class-10 Data entry'!U542,0),IF($D$4='Class-10 Report'!$M$6,ROUNDUP('Class-10 Data entry'!W542,0),"")))))),"")</f>
        <v>0</v>
      </c>
    </row>
    <row r="541" spans="1:27" ht="15.75">
      <c r="A541" s="5" t="str">
        <f>IF('Class-10 Data entry'!A543="","",IF('Class-10 Data entry'!A543=0,"",'Class-10 Data entry'!A543))</f>
        <v/>
      </c>
      <c r="B541" s="5" t="str">
        <f>IF('Class-10 Data entry'!B543="","",'Class-10 Data entry'!B543)</f>
        <v/>
      </c>
      <c r="C541" s="45" t="str">
        <f>IF('Class-10 Data entry'!C543="","",UPPER('Class-10 Data entry'!C543))</f>
        <v/>
      </c>
      <c r="D541" s="5" t="str">
        <f>IF('Class-10 Data entry'!D543="","",'Class-10 Data entry'!D543)</f>
        <v/>
      </c>
      <c r="E541" s="5" t="str">
        <f>IF('Class-10 Data entry'!E543="","",'Class-10 Data entry'!E543)</f>
        <v/>
      </c>
      <c r="F541" s="5" t="str">
        <f>IF('Class-10 Data entry'!F543:H543="","",ROUNDUP(AVERAGE('Class-10 Data entry'!F543:H543)*45%,0))</f>
        <v/>
      </c>
      <c r="G541" s="5" t="str">
        <f>IF('Class-10 Data entry'!J543="","",ROUNDUP('Class-10 Data entry'!K543*25%,0))</f>
        <v/>
      </c>
      <c r="H541" s="5" t="str">
        <f t="shared" si="24"/>
        <v/>
      </c>
      <c r="I541" s="5" t="str">
        <f t="shared" si="25"/>
        <v/>
      </c>
      <c r="J541" s="53" t="str">
        <f t="shared" si="26"/>
        <v/>
      </c>
      <c r="Z541" s="15">
        <f>IFERROR(IF($D$4="","",IF($D$4='Class-10 Report'!$H$6,ROUNDUP('Class-10 Data entry'!L543,0),IF($D$4='Class-10 Report'!$I$6,ROUNDUP('Class-10 Data entry'!M543,0),IF($D$4='Class-10 Report'!$J$6,ROUNDUP('Class-10 Data entry'!N543,0),IF($D$4='Class-10 Report'!$K$6,ROUNDUP('Class-10 Data entry'!O543,0),IF($D$4='Class-10 Report'!$M$6,ROUNDUP('Class-10 Data entry'!Q543,0),"")))))),"")</f>
        <v>0</v>
      </c>
      <c r="AA541" s="15">
        <f>IFERROR(IF($D$4="","",IF($D$4='Class-10 Report'!$H$6,ROUNDUP('Class-10 Data entry'!R543,0),IF($D$4='Class-10 Report'!$I$6,ROUNDUP('Class-10 Data entry'!S543,0),IF($D$4='Class-10 Report'!$J$6,ROUNDUP('Class-10 Data entry'!T543,0),IF($D$4='Class-10 Report'!$K$6,ROUNDUP('Class-10 Data entry'!U543,0),IF($D$4='Class-10 Report'!$M$6,ROUNDUP('Class-10 Data entry'!W543,0),"")))))),"")</f>
        <v>0</v>
      </c>
    </row>
    <row r="542" spans="1:27" ht="15.75">
      <c r="A542" s="5" t="str">
        <f>IF('Class-10 Data entry'!A544="","",IF('Class-10 Data entry'!A544=0,"",'Class-10 Data entry'!A544))</f>
        <v/>
      </c>
      <c r="B542" s="5" t="str">
        <f>IF('Class-10 Data entry'!B544="","",'Class-10 Data entry'!B544)</f>
        <v/>
      </c>
      <c r="C542" s="45" t="str">
        <f>IF('Class-10 Data entry'!C544="","",UPPER('Class-10 Data entry'!C544))</f>
        <v/>
      </c>
      <c r="D542" s="5" t="str">
        <f>IF('Class-10 Data entry'!D544="","",'Class-10 Data entry'!D544)</f>
        <v/>
      </c>
      <c r="E542" s="5" t="str">
        <f>IF('Class-10 Data entry'!E544="","",'Class-10 Data entry'!E544)</f>
        <v/>
      </c>
      <c r="F542" s="5" t="str">
        <f>IF('Class-10 Data entry'!F544:H544="","",ROUNDUP(AVERAGE('Class-10 Data entry'!F544:H544)*45%,0))</f>
        <v/>
      </c>
      <c r="G542" s="5" t="str">
        <f>IF('Class-10 Data entry'!J544="","",ROUNDUP('Class-10 Data entry'!K544*25%,0))</f>
        <v/>
      </c>
      <c r="H542" s="5" t="str">
        <f t="shared" si="24"/>
        <v/>
      </c>
      <c r="I542" s="5" t="str">
        <f t="shared" si="25"/>
        <v/>
      </c>
      <c r="J542" s="53" t="str">
        <f t="shared" si="26"/>
        <v/>
      </c>
      <c r="Z542" s="15">
        <f>IFERROR(IF($D$4="","",IF($D$4='Class-10 Report'!$H$6,ROUNDUP('Class-10 Data entry'!L544,0),IF($D$4='Class-10 Report'!$I$6,ROUNDUP('Class-10 Data entry'!M544,0),IF($D$4='Class-10 Report'!$J$6,ROUNDUP('Class-10 Data entry'!N544,0),IF($D$4='Class-10 Report'!$K$6,ROUNDUP('Class-10 Data entry'!O544,0),IF($D$4='Class-10 Report'!$M$6,ROUNDUP('Class-10 Data entry'!Q544,0),"")))))),"")</f>
        <v>0</v>
      </c>
      <c r="AA542" s="15">
        <f>IFERROR(IF($D$4="","",IF($D$4='Class-10 Report'!$H$6,ROUNDUP('Class-10 Data entry'!R544,0),IF($D$4='Class-10 Report'!$I$6,ROUNDUP('Class-10 Data entry'!S544,0),IF($D$4='Class-10 Report'!$J$6,ROUNDUP('Class-10 Data entry'!T544,0),IF($D$4='Class-10 Report'!$K$6,ROUNDUP('Class-10 Data entry'!U544,0),IF($D$4='Class-10 Report'!$M$6,ROUNDUP('Class-10 Data entry'!W544,0),"")))))),"")</f>
        <v>0</v>
      </c>
    </row>
    <row r="543" spans="1:27" ht="15.75">
      <c r="A543" s="5" t="str">
        <f>IF('Class-10 Data entry'!A545="","",IF('Class-10 Data entry'!A545=0,"",'Class-10 Data entry'!A545))</f>
        <v/>
      </c>
      <c r="B543" s="5" t="str">
        <f>IF('Class-10 Data entry'!B545="","",'Class-10 Data entry'!B545)</f>
        <v/>
      </c>
      <c r="C543" s="45" t="str">
        <f>IF('Class-10 Data entry'!C545="","",UPPER('Class-10 Data entry'!C545))</f>
        <v/>
      </c>
      <c r="D543" s="5" t="str">
        <f>IF('Class-10 Data entry'!D545="","",'Class-10 Data entry'!D545)</f>
        <v/>
      </c>
      <c r="E543" s="5" t="str">
        <f>IF('Class-10 Data entry'!E545="","",'Class-10 Data entry'!E545)</f>
        <v/>
      </c>
      <c r="F543" s="5" t="str">
        <f>IF('Class-10 Data entry'!F545:H545="","",ROUNDUP(AVERAGE('Class-10 Data entry'!F545:H545)*45%,0))</f>
        <v/>
      </c>
      <c r="G543" s="5" t="str">
        <f>IF('Class-10 Data entry'!J545="","",ROUNDUP('Class-10 Data entry'!K545*25%,0))</f>
        <v/>
      </c>
      <c r="H543" s="5" t="str">
        <f t="shared" si="24"/>
        <v/>
      </c>
      <c r="I543" s="5" t="str">
        <f t="shared" si="25"/>
        <v/>
      </c>
      <c r="J543" s="53" t="str">
        <f t="shared" si="26"/>
        <v/>
      </c>
      <c r="Z543" s="15">
        <f>IFERROR(IF($D$4="","",IF($D$4='Class-10 Report'!$H$6,ROUNDUP('Class-10 Data entry'!L545,0),IF($D$4='Class-10 Report'!$I$6,ROUNDUP('Class-10 Data entry'!M545,0),IF($D$4='Class-10 Report'!$J$6,ROUNDUP('Class-10 Data entry'!N545,0),IF($D$4='Class-10 Report'!$K$6,ROUNDUP('Class-10 Data entry'!O545,0),IF($D$4='Class-10 Report'!$M$6,ROUNDUP('Class-10 Data entry'!Q545,0),"")))))),"")</f>
        <v>0</v>
      </c>
      <c r="AA543" s="15">
        <f>IFERROR(IF($D$4="","",IF($D$4='Class-10 Report'!$H$6,ROUNDUP('Class-10 Data entry'!R545,0),IF($D$4='Class-10 Report'!$I$6,ROUNDUP('Class-10 Data entry'!S545,0),IF($D$4='Class-10 Report'!$J$6,ROUNDUP('Class-10 Data entry'!T545,0),IF($D$4='Class-10 Report'!$K$6,ROUNDUP('Class-10 Data entry'!U545,0),IF($D$4='Class-10 Report'!$M$6,ROUNDUP('Class-10 Data entry'!W545,0),"")))))),"")</f>
        <v>0</v>
      </c>
    </row>
    <row r="544" spans="1:27" ht="15.75">
      <c r="A544" s="5" t="str">
        <f>IF('Class-10 Data entry'!A546="","",IF('Class-10 Data entry'!A546=0,"",'Class-10 Data entry'!A546))</f>
        <v/>
      </c>
      <c r="B544" s="5" t="str">
        <f>IF('Class-10 Data entry'!B546="","",'Class-10 Data entry'!B546)</f>
        <v/>
      </c>
      <c r="C544" s="45" t="str">
        <f>IF('Class-10 Data entry'!C546="","",UPPER('Class-10 Data entry'!C546))</f>
        <v/>
      </c>
      <c r="D544" s="5" t="str">
        <f>IF('Class-10 Data entry'!D546="","",'Class-10 Data entry'!D546)</f>
        <v/>
      </c>
      <c r="E544" s="5" t="str">
        <f>IF('Class-10 Data entry'!E546="","",'Class-10 Data entry'!E546)</f>
        <v/>
      </c>
      <c r="F544" s="5" t="str">
        <f>IF('Class-10 Data entry'!F546:H546="","",ROUNDUP(AVERAGE('Class-10 Data entry'!F546:H546)*45%,0))</f>
        <v/>
      </c>
      <c r="G544" s="5" t="str">
        <f>IF('Class-10 Data entry'!J546="","",ROUNDUP('Class-10 Data entry'!K546*25%,0))</f>
        <v/>
      </c>
      <c r="H544" s="5" t="str">
        <f t="shared" si="24"/>
        <v/>
      </c>
      <c r="I544" s="5" t="str">
        <f t="shared" si="25"/>
        <v/>
      </c>
      <c r="J544" s="53" t="str">
        <f t="shared" si="26"/>
        <v/>
      </c>
      <c r="Z544" s="15">
        <f>IFERROR(IF($D$4="","",IF($D$4='Class-10 Report'!$H$6,ROUNDUP('Class-10 Data entry'!L546,0),IF($D$4='Class-10 Report'!$I$6,ROUNDUP('Class-10 Data entry'!M546,0),IF($D$4='Class-10 Report'!$J$6,ROUNDUP('Class-10 Data entry'!N546,0),IF($D$4='Class-10 Report'!$K$6,ROUNDUP('Class-10 Data entry'!O546,0),IF($D$4='Class-10 Report'!$M$6,ROUNDUP('Class-10 Data entry'!Q546,0),"")))))),"")</f>
        <v>0</v>
      </c>
      <c r="AA544" s="15">
        <f>IFERROR(IF($D$4="","",IF($D$4='Class-10 Report'!$H$6,ROUNDUP('Class-10 Data entry'!R546,0),IF($D$4='Class-10 Report'!$I$6,ROUNDUP('Class-10 Data entry'!S546,0),IF($D$4='Class-10 Report'!$J$6,ROUNDUP('Class-10 Data entry'!T546,0),IF($D$4='Class-10 Report'!$K$6,ROUNDUP('Class-10 Data entry'!U546,0),IF($D$4='Class-10 Report'!$M$6,ROUNDUP('Class-10 Data entry'!W546,0),"")))))),"")</f>
        <v>0</v>
      </c>
    </row>
    <row r="545" spans="1:27" ht="15.75">
      <c r="A545" s="5" t="str">
        <f>IF('Class-10 Data entry'!A547="","",IF('Class-10 Data entry'!A547=0,"",'Class-10 Data entry'!A547))</f>
        <v/>
      </c>
      <c r="B545" s="5" t="str">
        <f>IF('Class-10 Data entry'!B547="","",'Class-10 Data entry'!B547)</f>
        <v/>
      </c>
      <c r="C545" s="45" t="str">
        <f>IF('Class-10 Data entry'!C547="","",UPPER('Class-10 Data entry'!C547))</f>
        <v/>
      </c>
      <c r="D545" s="5" t="str">
        <f>IF('Class-10 Data entry'!D547="","",'Class-10 Data entry'!D547)</f>
        <v/>
      </c>
      <c r="E545" s="5" t="str">
        <f>IF('Class-10 Data entry'!E547="","",'Class-10 Data entry'!E547)</f>
        <v/>
      </c>
      <c r="F545" s="5" t="str">
        <f>IF('Class-10 Data entry'!F547:H547="","",ROUNDUP(AVERAGE('Class-10 Data entry'!F547:H547)*45%,0))</f>
        <v/>
      </c>
      <c r="G545" s="5" t="str">
        <f>IF('Class-10 Data entry'!J547="","",ROUNDUP('Class-10 Data entry'!K547*25%,0))</f>
        <v/>
      </c>
      <c r="H545" s="5" t="str">
        <f t="shared" si="24"/>
        <v/>
      </c>
      <c r="I545" s="5" t="str">
        <f t="shared" si="25"/>
        <v/>
      </c>
      <c r="J545" s="53" t="str">
        <f t="shared" si="26"/>
        <v/>
      </c>
      <c r="Z545" s="15">
        <f>IFERROR(IF($D$4="","",IF($D$4='Class-10 Report'!$H$6,ROUNDUP('Class-10 Data entry'!L547,0),IF($D$4='Class-10 Report'!$I$6,ROUNDUP('Class-10 Data entry'!M547,0),IF($D$4='Class-10 Report'!$J$6,ROUNDUP('Class-10 Data entry'!N547,0),IF($D$4='Class-10 Report'!$K$6,ROUNDUP('Class-10 Data entry'!O547,0),IF($D$4='Class-10 Report'!$M$6,ROUNDUP('Class-10 Data entry'!Q547,0),"")))))),"")</f>
        <v>0</v>
      </c>
      <c r="AA545" s="15">
        <f>IFERROR(IF($D$4="","",IF($D$4='Class-10 Report'!$H$6,ROUNDUP('Class-10 Data entry'!R547,0),IF($D$4='Class-10 Report'!$I$6,ROUNDUP('Class-10 Data entry'!S547,0),IF($D$4='Class-10 Report'!$J$6,ROUNDUP('Class-10 Data entry'!T547,0),IF($D$4='Class-10 Report'!$K$6,ROUNDUP('Class-10 Data entry'!U547,0),IF($D$4='Class-10 Report'!$M$6,ROUNDUP('Class-10 Data entry'!W547,0),"")))))),"")</f>
        <v>0</v>
      </c>
    </row>
    <row r="546" spans="1:27" ht="15.75">
      <c r="A546" s="5" t="str">
        <f>IF('Class-10 Data entry'!A548="","",IF('Class-10 Data entry'!A548=0,"",'Class-10 Data entry'!A548))</f>
        <v/>
      </c>
      <c r="B546" s="5" t="str">
        <f>IF('Class-10 Data entry'!B548="","",'Class-10 Data entry'!B548)</f>
        <v/>
      </c>
      <c r="C546" s="45" t="str">
        <f>IF('Class-10 Data entry'!C548="","",UPPER('Class-10 Data entry'!C548))</f>
        <v/>
      </c>
      <c r="D546" s="5" t="str">
        <f>IF('Class-10 Data entry'!D548="","",'Class-10 Data entry'!D548)</f>
        <v/>
      </c>
      <c r="E546" s="5" t="str">
        <f>IF('Class-10 Data entry'!E548="","",'Class-10 Data entry'!E548)</f>
        <v/>
      </c>
      <c r="F546" s="5" t="str">
        <f>IF('Class-10 Data entry'!F548:H548="","",ROUNDUP(AVERAGE('Class-10 Data entry'!F548:H548)*45%,0))</f>
        <v/>
      </c>
      <c r="G546" s="5" t="str">
        <f>IF('Class-10 Data entry'!J548="","",ROUNDUP('Class-10 Data entry'!K548*25%,0))</f>
        <v/>
      </c>
      <c r="H546" s="5" t="str">
        <f t="shared" si="24"/>
        <v/>
      </c>
      <c r="I546" s="5" t="str">
        <f t="shared" si="25"/>
        <v/>
      </c>
      <c r="J546" s="53" t="str">
        <f t="shared" si="26"/>
        <v/>
      </c>
      <c r="Z546" s="15">
        <f>IFERROR(IF($D$4="","",IF($D$4='Class-10 Report'!$H$6,ROUNDUP('Class-10 Data entry'!L548,0),IF($D$4='Class-10 Report'!$I$6,ROUNDUP('Class-10 Data entry'!M548,0),IF($D$4='Class-10 Report'!$J$6,ROUNDUP('Class-10 Data entry'!N548,0),IF($D$4='Class-10 Report'!$K$6,ROUNDUP('Class-10 Data entry'!O548,0),IF($D$4='Class-10 Report'!$M$6,ROUNDUP('Class-10 Data entry'!Q548,0),"")))))),"")</f>
        <v>0</v>
      </c>
      <c r="AA546" s="15">
        <f>IFERROR(IF($D$4="","",IF($D$4='Class-10 Report'!$H$6,ROUNDUP('Class-10 Data entry'!R548,0),IF($D$4='Class-10 Report'!$I$6,ROUNDUP('Class-10 Data entry'!S548,0),IF($D$4='Class-10 Report'!$J$6,ROUNDUP('Class-10 Data entry'!T548,0),IF($D$4='Class-10 Report'!$K$6,ROUNDUP('Class-10 Data entry'!U548,0),IF($D$4='Class-10 Report'!$M$6,ROUNDUP('Class-10 Data entry'!W548,0),"")))))),"")</f>
        <v>0</v>
      </c>
    </row>
    <row r="547" spans="1:27" ht="15.75">
      <c r="A547" s="5" t="str">
        <f>IF('Class-10 Data entry'!A549="","",IF('Class-10 Data entry'!A549=0,"",'Class-10 Data entry'!A549))</f>
        <v/>
      </c>
      <c r="B547" s="5" t="str">
        <f>IF('Class-10 Data entry'!B549="","",'Class-10 Data entry'!B549)</f>
        <v/>
      </c>
      <c r="C547" s="45" t="str">
        <f>IF('Class-10 Data entry'!C549="","",UPPER('Class-10 Data entry'!C549))</f>
        <v/>
      </c>
      <c r="D547" s="5" t="str">
        <f>IF('Class-10 Data entry'!D549="","",'Class-10 Data entry'!D549)</f>
        <v/>
      </c>
      <c r="E547" s="5" t="str">
        <f>IF('Class-10 Data entry'!E549="","",'Class-10 Data entry'!E549)</f>
        <v/>
      </c>
      <c r="F547" s="5" t="str">
        <f>IF('Class-10 Data entry'!F549:H549="","",ROUNDUP(AVERAGE('Class-10 Data entry'!F549:H549)*45%,0))</f>
        <v/>
      </c>
      <c r="G547" s="5" t="str">
        <f>IF('Class-10 Data entry'!J549="","",ROUNDUP('Class-10 Data entry'!K549*25%,0))</f>
        <v/>
      </c>
      <c r="H547" s="5" t="str">
        <f t="shared" si="24"/>
        <v/>
      </c>
      <c r="I547" s="5" t="str">
        <f t="shared" si="25"/>
        <v/>
      </c>
      <c r="J547" s="53" t="str">
        <f t="shared" si="26"/>
        <v/>
      </c>
      <c r="Z547" s="15">
        <f>IFERROR(IF($D$4="","",IF($D$4='Class-10 Report'!$H$6,ROUNDUP('Class-10 Data entry'!L549,0),IF($D$4='Class-10 Report'!$I$6,ROUNDUP('Class-10 Data entry'!M549,0),IF($D$4='Class-10 Report'!$J$6,ROUNDUP('Class-10 Data entry'!N549,0),IF($D$4='Class-10 Report'!$K$6,ROUNDUP('Class-10 Data entry'!O549,0),IF($D$4='Class-10 Report'!$M$6,ROUNDUP('Class-10 Data entry'!Q549,0),"")))))),"")</f>
        <v>0</v>
      </c>
      <c r="AA547" s="15">
        <f>IFERROR(IF($D$4="","",IF($D$4='Class-10 Report'!$H$6,ROUNDUP('Class-10 Data entry'!R549,0),IF($D$4='Class-10 Report'!$I$6,ROUNDUP('Class-10 Data entry'!S549,0),IF($D$4='Class-10 Report'!$J$6,ROUNDUP('Class-10 Data entry'!T549,0),IF($D$4='Class-10 Report'!$K$6,ROUNDUP('Class-10 Data entry'!U549,0),IF($D$4='Class-10 Report'!$M$6,ROUNDUP('Class-10 Data entry'!W549,0),"")))))),"")</f>
        <v>0</v>
      </c>
    </row>
    <row r="548" spans="1:27" ht="15.75">
      <c r="A548" s="5" t="str">
        <f>IF('Class-10 Data entry'!A550="","",IF('Class-10 Data entry'!A550=0,"",'Class-10 Data entry'!A550))</f>
        <v/>
      </c>
      <c r="B548" s="5" t="str">
        <f>IF('Class-10 Data entry'!B550="","",'Class-10 Data entry'!B550)</f>
        <v/>
      </c>
      <c r="C548" s="45" t="str">
        <f>IF('Class-10 Data entry'!C550="","",UPPER('Class-10 Data entry'!C550))</f>
        <v/>
      </c>
      <c r="D548" s="5" t="str">
        <f>IF('Class-10 Data entry'!D550="","",'Class-10 Data entry'!D550)</f>
        <v/>
      </c>
      <c r="E548" s="5" t="str">
        <f>IF('Class-10 Data entry'!E550="","",'Class-10 Data entry'!E550)</f>
        <v/>
      </c>
      <c r="F548" s="5" t="str">
        <f>IF('Class-10 Data entry'!F550:H550="","",ROUNDUP(AVERAGE('Class-10 Data entry'!F550:H550)*45%,0))</f>
        <v/>
      </c>
      <c r="G548" s="5" t="str">
        <f>IF('Class-10 Data entry'!J550="","",ROUNDUP('Class-10 Data entry'!K550*25%,0))</f>
        <v/>
      </c>
      <c r="H548" s="5" t="str">
        <f t="shared" si="24"/>
        <v/>
      </c>
      <c r="I548" s="5" t="str">
        <f t="shared" si="25"/>
        <v/>
      </c>
      <c r="J548" s="53" t="str">
        <f t="shared" si="26"/>
        <v/>
      </c>
      <c r="Z548" s="15">
        <f>IFERROR(IF($D$4="","",IF($D$4='Class-10 Report'!$H$6,ROUNDUP('Class-10 Data entry'!L550,0),IF($D$4='Class-10 Report'!$I$6,ROUNDUP('Class-10 Data entry'!M550,0),IF($D$4='Class-10 Report'!$J$6,ROUNDUP('Class-10 Data entry'!N550,0),IF($D$4='Class-10 Report'!$K$6,ROUNDUP('Class-10 Data entry'!O550,0),IF($D$4='Class-10 Report'!$M$6,ROUNDUP('Class-10 Data entry'!Q550,0),"")))))),"")</f>
        <v>0</v>
      </c>
      <c r="AA548" s="15">
        <f>IFERROR(IF($D$4="","",IF($D$4='Class-10 Report'!$H$6,ROUNDUP('Class-10 Data entry'!R550,0),IF($D$4='Class-10 Report'!$I$6,ROUNDUP('Class-10 Data entry'!S550,0),IF($D$4='Class-10 Report'!$J$6,ROUNDUP('Class-10 Data entry'!T550,0),IF($D$4='Class-10 Report'!$K$6,ROUNDUP('Class-10 Data entry'!U550,0),IF($D$4='Class-10 Report'!$M$6,ROUNDUP('Class-10 Data entry'!W550,0),"")))))),"")</f>
        <v>0</v>
      </c>
    </row>
    <row r="549" spans="1:27" ht="15.75">
      <c r="A549" s="5" t="str">
        <f>IF('Class-10 Data entry'!A551="","",IF('Class-10 Data entry'!A551=0,"",'Class-10 Data entry'!A551))</f>
        <v/>
      </c>
      <c r="B549" s="5" t="str">
        <f>IF('Class-10 Data entry'!B551="","",'Class-10 Data entry'!B551)</f>
        <v/>
      </c>
      <c r="C549" s="45" t="str">
        <f>IF('Class-10 Data entry'!C551="","",UPPER('Class-10 Data entry'!C551))</f>
        <v/>
      </c>
      <c r="D549" s="5" t="str">
        <f>IF('Class-10 Data entry'!D551="","",'Class-10 Data entry'!D551)</f>
        <v/>
      </c>
      <c r="E549" s="5" t="str">
        <f>IF('Class-10 Data entry'!E551="","",'Class-10 Data entry'!E551)</f>
        <v/>
      </c>
      <c r="F549" s="5" t="str">
        <f>IF('Class-10 Data entry'!F551:H551="","",ROUNDUP(AVERAGE('Class-10 Data entry'!F551:H551)*45%,0))</f>
        <v/>
      </c>
      <c r="G549" s="5" t="str">
        <f>IF('Class-10 Data entry'!J551="","",ROUNDUP('Class-10 Data entry'!K551*25%,0))</f>
        <v/>
      </c>
      <c r="H549" s="5" t="str">
        <f t="shared" si="24"/>
        <v/>
      </c>
      <c r="I549" s="5" t="str">
        <f t="shared" si="25"/>
        <v/>
      </c>
      <c r="J549" s="53" t="str">
        <f t="shared" si="26"/>
        <v/>
      </c>
      <c r="Z549" s="15">
        <f>IFERROR(IF($D$4="","",IF($D$4='Class-10 Report'!$H$6,ROUNDUP('Class-10 Data entry'!L551,0),IF($D$4='Class-10 Report'!$I$6,ROUNDUP('Class-10 Data entry'!M551,0),IF($D$4='Class-10 Report'!$J$6,ROUNDUP('Class-10 Data entry'!N551,0),IF($D$4='Class-10 Report'!$K$6,ROUNDUP('Class-10 Data entry'!O551,0),IF($D$4='Class-10 Report'!$M$6,ROUNDUP('Class-10 Data entry'!Q551,0),"")))))),"")</f>
        <v>0</v>
      </c>
      <c r="AA549" s="15">
        <f>IFERROR(IF($D$4="","",IF($D$4='Class-10 Report'!$H$6,ROUNDUP('Class-10 Data entry'!R551,0),IF($D$4='Class-10 Report'!$I$6,ROUNDUP('Class-10 Data entry'!S551,0),IF($D$4='Class-10 Report'!$J$6,ROUNDUP('Class-10 Data entry'!T551,0),IF($D$4='Class-10 Report'!$K$6,ROUNDUP('Class-10 Data entry'!U551,0),IF($D$4='Class-10 Report'!$M$6,ROUNDUP('Class-10 Data entry'!W551,0),"")))))),"")</f>
        <v>0</v>
      </c>
    </row>
    <row r="550" spans="1:27" ht="15.75">
      <c r="A550" s="5" t="str">
        <f>IF('Class-10 Data entry'!A552="","",IF('Class-10 Data entry'!A552=0,"",'Class-10 Data entry'!A552))</f>
        <v/>
      </c>
      <c r="B550" s="5" t="str">
        <f>IF('Class-10 Data entry'!B552="","",'Class-10 Data entry'!B552)</f>
        <v/>
      </c>
      <c r="C550" s="45" t="str">
        <f>IF('Class-10 Data entry'!C552="","",UPPER('Class-10 Data entry'!C552))</f>
        <v/>
      </c>
      <c r="D550" s="5" t="str">
        <f>IF('Class-10 Data entry'!D552="","",'Class-10 Data entry'!D552)</f>
        <v/>
      </c>
      <c r="E550" s="5" t="str">
        <f>IF('Class-10 Data entry'!E552="","",'Class-10 Data entry'!E552)</f>
        <v/>
      </c>
      <c r="F550" s="5" t="str">
        <f>IF('Class-10 Data entry'!F552:H552="","",ROUNDUP(AVERAGE('Class-10 Data entry'!F552:H552)*45%,0))</f>
        <v/>
      </c>
      <c r="G550" s="5" t="str">
        <f>IF('Class-10 Data entry'!J552="","",ROUNDUP('Class-10 Data entry'!K552*25%,0))</f>
        <v/>
      </c>
      <c r="H550" s="5" t="str">
        <f t="shared" si="24"/>
        <v/>
      </c>
      <c r="I550" s="5" t="str">
        <f t="shared" si="25"/>
        <v/>
      </c>
      <c r="J550" s="53" t="str">
        <f t="shared" si="26"/>
        <v/>
      </c>
      <c r="Z550" s="15">
        <f>IFERROR(IF($D$4="","",IF($D$4='Class-10 Report'!$H$6,ROUNDUP('Class-10 Data entry'!L552,0),IF($D$4='Class-10 Report'!$I$6,ROUNDUP('Class-10 Data entry'!M552,0),IF($D$4='Class-10 Report'!$J$6,ROUNDUP('Class-10 Data entry'!N552,0),IF($D$4='Class-10 Report'!$K$6,ROUNDUP('Class-10 Data entry'!O552,0),IF($D$4='Class-10 Report'!$M$6,ROUNDUP('Class-10 Data entry'!Q552,0),"")))))),"")</f>
        <v>0</v>
      </c>
      <c r="AA550" s="15">
        <f>IFERROR(IF($D$4="","",IF($D$4='Class-10 Report'!$H$6,ROUNDUP('Class-10 Data entry'!R552,0),IF($D$4='Class-10 Report'!$I$6,ROUNDUP('Class-10 Data entry'!S552,0),IF($D$4='Class-10 Report'!$J$6,ROUNDUP('Class-10 Data entry'!T552,0),IF($D$4='Class-10 Report'!$K$6,ROUNDUP('Class-10 Data entry'!U552,0),IF($D$4='Class-10 Report'!$M$6,ROUNDUP('Class-10 Data entry'!W552,0),"")))))),"")</f>
        <v>0</v>
      </c>
    </row>
    <row r="551" spans="1:27" ht="15.75">
      <c r="A551" s="5" t="str">
        <f>IF('Class-10 Data entry'!A553="","",IF('Class-10 Data entry'!A553=0,"",'Class-10 Data entry'!A553))</f>
        <v/>
      </c>
      <c r="B551" s="5" t="str">
        <f>IF('Class-10 Data entry'!B553="","",'Class-10 Data entry'!B553)</f>
        <v/>
      </c>
      <c r="C551" s="45" t="str">
        <f>IF('Class-10 Data entry'!C553="","",UPPER('Class-10 Data entry'!C553))</f>
        <v/>
      </c>
      <c r="D551" s="5" t="str">
        <f>IF('Class-10 Data entry'!D553="","",'Class-10 Data entry'!D553)</f>
        <v/>
      </c>
      <c r="E551" s="5" t="str">
        <f>IF('Class-10 Data entry'!E553="","",'Class-10 Data entry'!E553)</f>
        <v/>
      </c>
      <c r="F551" s="5" t="str">
        <f>IF('Class-10 Data entry'!F553:H553="","",ROUNDUP(AVERAGE('Class-10 Data entry'!F553:H553)*45%,0))</f>
        <v/>
      </c>
      <c r="G551" s="5" t="str">
        <f>IF('Class-10 Data entry'!J553="","",ROUNDUP('Class-10 Data entry'!K553*25%,0))</f>
        <v/>
      </c>
      <c r="H551" s="5" t="str">
        <f t="shared" si="24"/>
        <v/>
      </c>
      <c r="I551" s="5" t="str">
        <f t="shared" si="25"/>
        <v/>
      </c>
      <c r="J551" s="53" t="str">
        <f t="shared" si="26"/>
        <v/>
      </c>
      <c r="Z551" s="15">
        <f>IFERROR(IF($D$4="","",IF($D$4='Class-10 Report'!$H$6,ROUNDUP('Class-10 Data entry'!L553,0),IF($D$4='Class-10 Report'!$I$6,ROUNDUP('Class-10 Data entry'!M553,0),IF($D$4='Class-10 Report'!$J$6,ROUNDUP('Class-10 Data entry'!N553,0),IF($D$4='Class-10 Report'!$K$6,ROUNDUP('Class-10 Data entry'!O553,0),IF($D$4='Class-10 Report'!$M$6,ROUNDUP('Class-10 Data entry'!Q553,0),"")))))),"")</f>
        <v>0</v>
      </c>
      <c r="AA551" s="15">
        <f>IFERROR(IF($D$4="","",IF($D$4='Class-10 Report'!$H$6,ROUNDUP('Class-10 Data entry'!R553,0),IF($D$4='Class-10 Report'!$I$6,ROUNDUP('Class-10 Data entry'!S553,0),IF($D$4='Class-10 Report'!$J$6,ROUNDUP('Class-10 Data entry'!T553,0),IF($D$4='Class-10 Report'!$K$6,ROUNDUP('Class-10 Data entry'!U553,0),IF($D$4='Class-10 Report'!$M$6,ROUNDUP('Class-10 Data entry'!W553,0),"")))))),"")</f>
        <v>0</v>
      </c>
    </row>
    <row r="552" spans="1:27" ht="15.75">
      <c r="A552" s="5" t="str">
        <f>IF('Class-10 Data entry'!A554="","",IF('Class-10 Data entry'!A554=0,"",'Class-10 Data entry'!A554))</f>
        <v/>
      </c>
      <c r="B552" s="5" t="str">
        <f>IF('Class-10 Data entry'!B554="","",'Class-10 Data entry'!B554)</f>
        <v/>
      </c>
      <c r="C552" s="45" t="str">
        <f>IF('Class-10 Data entry'!C554="","",UPPER('Class-10 Data entry'!C554))</f>
        <v/>
      </c>
      <c r="D552" s="5" t="str">
        <f>IF('Class-10 Data entry'!D554="","",'Class-10 Data entry'!D554)</f>
        <v/>
      </c>
      <c r="E552" s="5" t="str">
        <f>IF('Class-10 Data entry'!E554="","",'Class-10 Data entry'!E554)</f>
        <v/>
      </c>
      <c r="F552" s="5" t="str">
        <f>IF('Class-10 Data entry'!F554:H554="","",ROUNDUP(AVERAGE('Class-10 Data entry'!F554:H554)*45%,0))</f>
        <v/>
      </c>
      <c r="G552" s="5" t="str">
        <f>IF('Class-10 Data entry'!J554="","",ROUNDUP('Class-10 Data entry'!K554*25%,0))</f>
        <v/>
      </c>
      <c r="H552" s="5" t="str">
        <f t="shared" si="24"/>
        <v/>
      </c>
      <c r="I552" s="5" t="str">
        <f t="shared" si="25"/>
        <v/>
      </c>
      <c r="J552" s="53" t="str">
        <f t="shared" si="26"/>
        <v/>
      </c>
      <c r="Z552" s="15">
        <f>IFERROR(IF($D$4="","",IF($D$4='Class-10 Report'!$H$6,ROUNDUP('Class-10 Data entry'!L554,0),IF($D$4='Class-10 Report'!$I$6,ROUNDUP('Class-10 Data entry'!M554,0),IF($D$4='Class-10 Report'!$J$6,ROUNDUP('Class-10 Data entry'!N554,0),IF($D$4='Class-10 Report'!$K$6,ROUNDUP('Class-10 Data entry'!O554,0),IF($D$4='Class-10 Report'!$M$6,ROUNDUP('Class-10 Data entry'!Q554,0),"")))))),"")</f>
        <v>0</v>
      </c>
      <c r="AA552" s="15">
        <f>IFERROR(IF($D$4="","",IF($D$4='Class-10 Report'!$H$6,ROUNDUP('Class-10 Data entry'!R554,0),IF($D$4='Class-10 Report'!$I$6,ROUNDUP('Class-10 Data entry'!S554,0),IF($D$4='Class-10 Report'!$J$6,ROUNDUP('Class-10 Data entry'!T554,0),IF($D$4='Class-10 Report'!$K$6,ROUNDUP('Class-10 Data entry'!U554,0),IF($D$4='Class-10 Report'!$M$6,ROUNDUP('Class-10 Data entry'!W554,0),"")))))),"")</f>
        <v>0</v>
      </c>
    </row>
    <row r="553" spans="1:27" ht="15.75">
      <c r="A553" s="5" t="str">
        <f>IF('Class-10 Data entry'!A555="","",IF('Class-10 Data entry'!A555=0,"",'Class-10 Data entry'!A555))</f>
        <v/>
      </c>
      <c r="B553" s="5" t="str">
        <f>IF('Class-10 Data entry'!B555="","",'Class-10 Data entry'!B555)</f>
        <v/>
      </c>
      <c r="C553" s="45" t="str">
        <f>IF('Class-10 Data entry'!C555="","",UPPER('Class-10 Data entry'!C555))</f>
        <v/>
      </c>
      <c r="D553" s="5" t="str">
        <f>IF('Class-10 Data entry'!D555="","",'Class-10 Data entry'!D555)</f>
        <v/>
      </c>
      <c r="E553" s="5" t="str">
        <f>IF('Class-10 Data entry'!E555="","",'Class-10 Data entry'!E555)</f>
        <v/>
      </c>
      <c r="F553" s="5" t="str">
        <f>IF('Class-10 Data entry'!F555:H555="","",ROUNDUP(AVERAGE('Class-10 Data entry'!F555:H555)*45%,0))</f>
        <v/>
      </c>
      <c r="G553" s="5" t="str">
        <f>IF('Class-10 Data entry'!J555="","",ROUNDUP('Class-10 Data entry'!K555*25%,0))</f>
        <v/>
      </c>
      <c r="H553" s="5" t="str">
        <f t="shared" si="24"/>
        <v/>
      </c>
      <c r="I553" s="5" t="str">
        <f t="shared" si="25"/>
        <v/>
      </c>
      <c r="J553" s="53" t="str">
        <f t="shared" si="26"/>
        <v/>
      </c>
      <c r="Z553" s="15">
        <f>IFERROR(IF($D$4="","",IF($D$4='Class-10 Report'!$H$6,ROUNDUP('Class-10 Data entry'!L555,0),IF($D$4='Class-10 Report'!$I$6,ROUNDUP('Class-10 Data entry'!M555,0),IF($D$4='Class-10 Report'!$J$6,ROUNDUP('Class-10 Data entry'!N555,0),IF($D$4='Class-10 Report'!$K$6,ROUNDUP('Class-10 Data entry'!O555,0),IF($D$4='Class-10 Report'!$M$6,ROUNDUP('Class-10 Data entry'!Q555,0),"")))))),"")</f>
        <v>0</v>
      </c>
      <c r="AA553" s="15">
        <f>IFERROR(IF($D$4="","",IF($D$4='Class-10 Report'!$H$6,ROUNDUP('Class-10 Data entry'!R555,0),IF($D$4='Class-10 Report'!$I$6,ROUNDUP('Class-10 Data entry'!S555,0),IF($D$4='Class-10 Report'!$J$6,ROUNDUP('Class-10 Data entry'!T555,0),IF($D$4='Class-10 Report'!$K$6,ROUNDUP('Class-10 Data entry'!U555,0),IF($D$4='Class-10 Report'!$M$6,ROUNDUP('Class-10 Data entry'!W555,0),"")))))),"")</f>
        <v>0</v>
      </c>
    </row>
    <row r="554" spans="1:27" ht="15.75">
      <c r="A554" s="5" t="str">
        <f>IF('Class-10 Data entry'!A556="","",IF('Class-10 Data entry'!A556=0,"",'Class-10 Data entry'!A556))</f>
        <v/>
      </c>
      <c r="B554" s="5" t="str">
        <f>IF('Class-10 Data entry'!B556="","",'Class-10 Data entry'!B556)</f>
        <v/>
      </c>
      <c r="C554" s="45" t="str">
        <f>IF('Class-10 Data entry'!C556="","",UPPER('Class-10 Data entry'!C556))</f>
        <v/>
      </c>
      <c r="D554" s="5" t="str">
        <f>IF('Class-10 Data entry'!D556="","",'Class-10 Data entry'!D556)</f>
        <v/>
      </c>
      <c r="E554" s="5" t="str">
        <f>IF('Class-10 Data entry'!E556="","",'Class-10 Data entry'!E556)</f>
        <v/>
      </c>
      <c r="F554" s="5" t="str">
        <f>IF('Class-10 Data entry'!F556:H556="","",ROUNDUP(AVERAGE('Class-10 Data entry'!F556:H556)*45%,0))</f>
        <v/>
      </c>
      <c r="G554" s="5" t="str">
        <f>IF('Class-10 Data entry'!J556="","",ROUNDUP('Class-10 Data entry'!K556*25%,0))</f>
        <v/>
      </c>
      <c r="H554" s="5" t="str">
        <f t="shared" si="24"/>
        <v/>
      </c>
      <c r="I554" s="5" t="str">
        <f t="shared" si="25"/>
        <v/>
      </c>
      <c r="J554" s="53" t="str">
        <f t="shared" si="26"/>
        <v/>
      </c>
      <c r="Z554" s="15">
        <f>IFERROR(IF($D$4="","",IF($D$4='Class-10 Report'!$H$6,ROUNDUP('Class-10 Data entry'!L556,0),IF($D$4='Class-10 Report'!$I$6,ROUNDUP('Class-10 Data entry'!M556,0),IF($D$4='Class-10 Report'!$J$6,ROUNDUP('Class-10 Data entry'!N556,0),IF($D$4='Class-10 Report'!$K$6,ROUNDUP('Class-10 Data entry'!O556,0),IF($D$4='Class-10 Report'!$M$6,ROUNDUP('Class-10 Data entry'!Q556,0),"")))))),"")</f>
        <v>0</v>
      </c>
      <c r="AA554" s="15">
        <f>IFERROR(IF($D$4="","",IF($D$4='Class-10 Report'!$H$6,ROUNDUP('Class-10 Data entry'!R556,0),IF($D$4='Class-10 Report'!$I$6,ROUNDUP('Class-10 Data entry'!S556,0),IF($D$4='Class-10 Report'!$J$6,ROUNDUP('Class-10 Data entry'!T556,0),IF($D$4='Class-10 Report'!$K$6,ROUNDUP('Class-10 Data entry'!U556,0),IF($D$4='Class-10 Report'!$M$6,ROUNDUP('Class-10 Data entry'!W556,0),"")))))),"")</f>
        <v>0</v>
      </c>
    </row>
    <row r="555" spans="1:27" ht="15.75">
      <c r="A555" s="5" t="str">
        <f>IF('Class-10 Data entry'!A557="","",IF('Class-10 Data entry'!A557=0,"",'Class-10 Data entry'!A557))</f>
        <v/>
      </c>
      <c r="B555" s="5" t="str">
        <f>IF('Class-10 Data entry'!B557="","",'Class-10 Data entry'!B557)</f>
        <v/>
      </c>
      <c r="C555" s="45" t="str">
        <f>IF('Class-10 Data entry'!C557="","",UPPER('Class-10 Data entry'!C557))</f>
        <v/>
      </c>
      <c r="D555" s="5" t="str">
        <f>IF('Class-10 Data entry'!D557="","",'Class-10 Data entry'!D557)</f>
        <v/>
      </c>
      <c r="E555" s="5" t="str">
        <f>IF('Class-10 Data entry'!E557="","",'Class-10 Data entry'!E557)</f>
        <v/>
      </c>
      <c r="F555" s="5" t="str">
        <f>IF('Class-10 Data entry'!F557:H557="","",ROUNDUP(AVERAGE('Class-10 Data entry'!F557:H557)*45%,0))</f>
        <v/>
      </c>
      <c r="G555" s="5" t="str">
        <f>IF('Class-10 Data entry'!J557="","",ROUNDUP('Class-10 Data entry'!K557*25%,0))</f>
        <v/>
      </c>
      <c r="H555" s="5" t="str">
        <f t="shared" si="24"/>
        <v/>
      </c>
      <c r="I555" s="5" t="str">
        <f t="shared" si="25"/>
        <v/>
      </c>
      <c r="J555" s="53" t="str">
        <f t="shared" si="26"/>
        <v/>
      </c>
      <c r="Z555" s="15">
        <f>IFERROR(IF($D$4="","",IF($D$4='Class-10 Report'!$H$6,ROUNDUP('Class-10 Data entry'!L557,0),IF($D$4='Class-10 Report'!$I$6,ROUNDUP('Class-10 Data entry'!M557,0),IF($D$4='Class-10 Report'!$J$6,ROUNDUP('Class-10 Data entry'!N557,0),IF($D$4='Class-10 Report'!$K$6,ROUNDUP('Class-10 Data entry'!O557,0),IF($D$4='Class-10 Report'!$M$6,ROUNDUP('Class-10 Data entry'!Q557,0),"")))))),"")</f>
        <v>0</v>
      </c>
      <c r="AA555" s="15">
        <f>IFERROR(IF($D$4="","",IF($D$4='Class-10 Report'!$H$6,ROUNDUP('Class-10 Data entry'!R557,0),IF($D$4='Class-10 Report'!$I$6,ROUNDUP('Class-10 Data entry'!S557,0),IF($D$4='Class-10 Report'!$J$6,ROUNDUP('Class-10 Data entry'!T557,0),IF($D$4='Class-10 Report'!$K$6,ROUNDUP('Class-10 Data entry'!U557,0),IF($D$4='Class-10 Report'!$M$6,ROUNDUP('Class-10 Data entry'!W557,0),"")))))),"")</f>
        <v>0</v>
      </c>
    </row>
    <row r="556" spans="1:27" ht="15.75">
      <c r="A556" s="5" t="str">
        <f>IF('Class-10 Data entry'!A558="","",IF('Class-10 Data entry'!A558=0,"",'Class-10 Data entry'!A558))</f>
        <v/>
      </c>
      <c r="B556" s="5" t="str">
        <f>IF('Class-10 Data entry'!B558="","",'Class-10 Data entry'!B558)</f>
        <v/>
      </c>
      <c r="C556" s="45" t="str">
        <f>IF('Class-10 Data entry'!C558="","",UPPER('Class-10 Data entry'!C558))</f>
        <v/>
      </c>
      <c r="D556" s="5" t="str">
        <f>IF('Class-10 Data entry'!D558="","",'Class-10 Data entry'!D558)</f>
        <v/>
      </c>
      <c r="E556" s="5" t="str">
        <f>IF('Class-10 Data entry'!E558="","",'Class-10 Data entry'!E558)</f>
        <v/>
      </c>
      <c r="F556" s="5" t="str">
        <f>IF('Class-10 Data entry'!F558:H558="","",ROUNDUP(AVERAGE('Class-10 Data entry'!F558:H558)*45%,0))</f>
        <v/>
      </c>
      <c r="G556" s="5" t="str">
        <f>IF('Class-10 Data entry'!J558="","",ROUNDUP('Class-10 Data entry'!K558*25%,0))</f>
        <v/>
      </c>
      <c r="H556" s="5" t="str">
        <f t="shared" si="24"/>
        <v/>
      </c>
      <c r="I556" s="5" t="str">
        <f t="shared" si="25"/>
        <v/>
      </c>
      <c r="J556" s="53" t="str">
        <f t="shared" si="26"/>
        <v/>
      </c>
      <c r="Z556" s="15">
        <f>IFERROR(IF($D$4="","",IF($D$4='Class-10 Report'!$H$6,ROUNDUP('Class-10 Data entry'!L558,0),IF($D$4='Class-10 Report'!$I$6,ROUNDUP('Class-10 Data entry'!M558,0),IF($D$4='Class-10 Report'!$J$6,ROUNDUP('Class-10 Data entry'!N558,0),IF($D$4='Class-10 Report'!$K$6,ROUNDUP('Class-10 Data entry'!O558,0),IF($D$4='Class-10 Report'!$M$6,ROUNDUP('Class-10 Data entry'!Q558,0),"")))))),"")</f>
        <v>0</v>
      </c>
      <c r="AA556" s="15">
        <f>IFERROR(IF($D$4="","",IF($D$4='Class-10 Report'!$H$6,ROUNDUP('Class-10 Data entry'!R558,0),IF($D$4='Class-10 Report'!$I$6,ROUNDUP('Class-10 Data entry'!S558,0),IF($D$4='Class-10 Report'!$J$6,ROUNDUP('Class-10 Data entry'!T558,0),IF($D$4='Class-10 Report'!$K$6,ROUNDUP('Class-10 Data entry'!U558,0),IF($D$4='Class-10 Report'!$M$6,ROUNDUP('Class-10 Data entry'!W558,0),"")))))),"")</f>
        <v>0</v>
      </c>
    </row>
    <row r="557" spans="1:27" ht="15.75">
      <c r="A557" s="5" t="str">
        <f>IF('Class-10 Data entry'!A559="","",IF('Class-10 Data entry'!A559=0,"",'Class-10 Data entry'!A559))</f>
        <v/>
      </c>
      <c r="B557" s="5" t="str">
        <f>IF('Class-10 Data entry'!B559="","",'Class-10 Data entry'!B559)</f>
        <v/>
      </c>
      <c r="C557" s="45" t="str">
        <f>IF('Class-10 Data entry'!C559="","",UPPER('Class-10 Data entry'!C559))</f>
        <v/>
      </c>
      <c r="D557" s="5" t="str">
        <f>IF('Class-10 Data entry'!D559="","",'Class-10 Data entry'!D559)</f>
        <v/>
      </c>
      <c r="E557" s="5" t="str">
        <f>IF('Class-10 Data entry'!E559="","",'Class-10 Data entry'!E559)</f>
        <v/>
      </c>
      <c r="F557" s="5" t="str">
        <f>IF('Class-10 Data entry'!F559:H559="","",ROUNDUP(AVERAGE('Class-10 Data entry'!F559:H559)*45%,0))</f>
        <v/>
      </c>
      <c r="G557" s="5" t="str">
        <f>IF('Class-10 Data entry'!J559="","",ROUNDUP('Class-10 Data entry'!K559*25%,0))</f>
        <v/>
      </c>
      <c r="H557" s="5" t="str">
        <f t="shared" si="24"/>
        <v/>
      </c>
      <c r="I557" s="5" t="str">
        <f t="shared" si="25"/>
        <v/>
      </c>
      <c r="J557" s="53" t="str">
        <f t="shared" si="26"/>
        <v/>
      </c>
      <c r="Z557" s="15">
        <f>IFERROR(IF($D$4="","",IF($D$4='Class-10 Report'!$H$6,ROUNDUP('Class-10 Data entry'!L559,0),IF($D$4='Class-10 Report'!$I$6,ROUNDUP('Class-10 Data entry'!M559,0),IF($D$4='Class-10 Report'!$J$6,ROUNDUP('Class-10 Data entry'!N559,0),IF($D$4='Class-10 Report'!$K$6,ROUNDUP('Class-10 Data entry'!O559,0),IF($D$4='Class-10 Report'!$M$6,ROUNDUP('Class-10 Data entry'!Q559,0),"")))))),"")</f>
        <v>0</v>
      </c>
      <c r="AA557" s="15">
        <f>IFERROR(IF($D$4="","",IF($D$4='Class-10 Report'!$H$6,ROUNDUP('Class-10 Data entry'!R559,0),IF($D$4='Class-10 Report'!$I$6,ROUNDUP('Class-10 Data entry'!S559,0),IF($D$4='Class-10 Report'!$J$6,ROUNDUP('Class-10 Data entry'!T559,0),IF($D$4='Class-10 Report'!$K$6,ROUNDUP('Class-10 Data entry'!U559,0),IF($D$4='Class-10 Report'!$M$6,ROUNDUP('Class-10 Data entry'!W559,0),"")))))),"")</f>
        <v>0</v>
      </c>
    </row>
    <row r="558" spans="1:27" ht="15.75">
      <c r="A558" s="5" t="str">
        <f>IF('Class-10 Data entry'!A560="","",IF('Class-10 Data entry'!A560=0,"",'Class-10 Data entry'!A560))</f>
        <v/>
      </c>
      <c r="B558" s="5" t="str">
        <f>IF('Class-10 Data entry'!B560="","",'Class-10 Data entry'!B560)</f>
        <v/>
      </c>
      <c r="C558" s="45" t="str">
        <f>IF('Class-10 Data entry'!C560="","",UPPER('Class-10 Data entry'!C560))</f>
        <v/>
      </c>
      <c r="D558" s="5" t="str">
        <f>IF('Class-10 Data entry'!D560="","",'Class-10 Data entry'!D560)</f>
        <v/>
      </c>
      <c r="E558" s="5" t="str">
        <f>IF('Class-10 Data entry'!E560="","",'Class-10 Data entry'!E560)</f>
        <v/>
      </c>
      <c r="F558" s="5" t="str">
        <f>IF('Class-10 Data entry'!F560:H560="","",ROUNDUP(AVERAGE('Class-10 Data entry'!F560:H560)*45%,0))</f>
        <v/>
      </c>
      <c r="G558" s="5" t="str">
        <f>IF('Class-10 Data entry'!J560="","",ROUNDUP('Class-10 Data entry'!K560*25%,0))</f>
        <v/>
      </c>
      <c r="H558" s="5" t="str">
        <f t="shared" si="24"/>
        <v/>
      </c>
      <c r="I558" s="5" t="str">
        <f t="shared" si="25"/>
        <v/>
      </c>
      <c r="J558" s="53" t="str">
        <f t="shared" si="26"/>
        <v/>
      </c>
      <c r="Z558" s="15">
        <f>IFERROR(IF($D$4="","",IF($D$4='Class-10 Report'!$H$6,ROUNDUP('Class-10 Data entry'!L560,0),IF($D$4='Class-10 Report'!$I$6,ROUNDUP('Class-10 Data entry'!M560,0),IF($D$4='Class-10 Report'!$J$6,ROUNDUP('Class-10 Data entry'!N560,0),IF($D$4='Class-10 Report'!$K$6,ROUNDUP('Class-10 Data entry'!O560,0),IF($D$4='Class-10 Report'!$M$6,ROUNDUP('Class-10 Data entry'!Q560,0),"")))))),"")</f>
        <v>0</v>
      </c>
      <c r="AA558" s="15">
        <f>IFERROR(IF($D$4="","",IF($D$4='Class-10 Report'!$H$6,ROUNDUP('Class-10 Data entry'!R560,0),IF($D$4='Class-10 Report'!$I$6,ROUNDUP('Class-10 Data entry'!S560,0),IF($D$4='Class-10 Report'!$J$6,ROUNDUP('Class-10 Data entry'!T560,0),IF($D$4='Class-10 Report'!$K$6,ROUNDUP('Class-10 Data entry'!U560,0),IF($D$4='Class-10 Report'!$M$6,ROUNDUP('Class-10 Data entry'!W560,0),"")))))),"")</f>
        <v>0</v>
      </c>
    </row>
    <row r="559" spans="1:27" ht="15.75">
      <c r="A559" s="5" t="str">
        <f>IF('Class-10 Data entry'!A561="","",IF('Class-10 Data entry'!A561=0,"",'Class-10 Data entry'!A561))</f>
        <v/>
      </c>
      <c r="B559" s="5" t="str">
        <f>IF('Class-10 Data entry'!B561="","",'Class-10 Data entry'!B561)</f>
        <v/>
      </c>
      <c r="C559" s="45" t="str">
        <f>IF('Class-10 Data entry'!C561="","",UPPER('Class-10 Data entry'!C561))</f>
        <v/>
      </c>
      <c r="D559" s="5" t="str">
        <f>IF('Class-10 Data entry'!D561="","",'Class-10 Data entry'!D561)</f>
        <v/>
      </c>
      <c r="E559" s="5" t="str">
        <f>IF('Class-10 Data entry'!E561="","",'Class-10 Data entry'!E561)</f>
        <v/>
      </c>
      <c r="F559" s="5" t="str">
        <f>IF('Class-10 Data entry'!F561:H561="","",ROUNDUP(AVERAGE('Class-10 Data entry'!F561:H561)*45%,0))</f>
        <v/>
      </c>
      <c r="G559" s="5" t="str">
        <f>IF('Class-10 Data entry'!J561="","",ROUNDUP('Class-10 Data entry'!K561*25%,0))</f>
        <v/>
      </c>
      <c r="H559" s="5" t="str">
        <f t="shared" si="24"/>
        <v/>
      </c>
      <c r="I559" s="5" t="str">
        <f t="shared" si="25"/>
        <v/>
      </c>
      <c r="J559" s="53" t="str">
        <f t="shared" si="26"/>
        <v/>
      </c>
      <c r="Z559" s="15">
        <f>IFERROR(IF($D$4="","",IF($D$4='Class-10 Report'!$H$6,ROUNDUP('Class-10 Data entry'!L561,0),IF($D$4='Class-10 Report'!$I$6,ROUNDUP('Class-10 Data entry'!M561,0),IF($D$4='Class-10 Report'!$J$6,ROUNDUP('Class-10 Data entry'!N561,0),IF($D$4='Class-10 Report'!$K$6,ROUNDUP('Class-10 Data entry'!O561,0),IF($D$4='Class-10 Report'!$M$6,ROUNDUP('Class-10 Data entry'!Q561,0),"")))))),"")</f>
        <v>0</v>
      </c>
      <c r="AA559" s="15">
        <f>IFERROR(IF($D$4="","",IF($D$4='Class-10 Report'!$H$6,ROUNDUP('Class-10 Data entry'!R561,0),IF($D$4='Class-10 Report'!$I$6,ROUNDUP('Class-10 Data entry'!S561,0),IF($D$4='Class-10 Report'!$J$6,ROUNDUP('Class-10 Data entry'!T561,0),IF($D$4='Class-10 Report'!$K$6,ROUNDUP('Class-10 Data entry'!U561,0),IF($D$4='Class-10 Report'!$M$6,ROUNDUP('Class-10 Data entry'!W561,0),"")))))),"")</f>
        <v>0</v>
      </c>
    </row>
    <row r="560" spans="1:27" ht="15.75">
      <c r="A560" s="5" t="str">
        <f>IF('Class-10 Data entry'!A562="","",IF('Class-10 Data entry'!A562=0,"",'Class-10 Data entry'!A562))</f>
        <v/>
      </c>
      <c r="B560" s="5" t="str">
        <f>IF('Class-10 Data entry'!B562="","",'Class-10 Data entry'!B562)</f>
        <v/>
      </c>
      <c r="C560" s="45" t="str">
        <f>IF('Class-10 Data entry'!C562="","",UPPER('Class-10 Data entry'!C562))</f>
        <v/>
      </c>
      <c r="D560" s="5" t="str">
        <f>IF('Class-10 Data entry'!D562="","",'Class-10 Data entry'!D562)</f>
        <v/>
      </c>
      <c r="E560" s="5" t="str">
        <f>IF('Class-10 Data entry'!E562="","",'Class-10 Data entry'!E562)</f>
        <v/>
      </c>
      <c r="F560" s="5" t="str">
        <f>IF('Class-10 Data entry'!F562:H562="","",ROUNDUP(AVERAGE('Class-10 Data entry'!F562:H562)*45%,0))</f>
        <v/>
      </c>
      <c r="G560" s="5" t="str">
        <f>IF('Class-10 Data entry'!J562="","",ROUNDUP('Class-10 Data entry'!K562*25%,0))</f>
        <v/>
      </c>
      <c r="H560" s="5" t="str">
        <f t="shared" si="24"/>
        <v/>
      </c>
      <c r="I560" s="5" t="str">
        <f t="shared" si="25"/>
        <v/>
      </c>
      <c r="J560" s="53" t="str">
        <f t="shared" si="26"/>
        <v/>
      </c>
      <c r="Z560" s="15">
        <f>IFERROR(IF($D$4="","",IF($D$4='Class-10 Report'!$H$6,ROUNDUP('Class-10 Data entry'!L562,0),IF($D$4='Class-10 Report'!$I$6,ROUNDUP('Class-10 Data entry'!M562,0),IF($D$4='Class-10 Report'!$J$6,ROUNDUP('Class-10 Data entry'!N562,0),IF($D$4='Class-10 Report'!$K$6,ROUNDUP('Class-10 Data entry'!O562,0),IF($D$4='Class-10 Report'!$M$6,ROUNDUP('Class-10 Data entry'!Q562,0),"")))))),"")</f>
        <v>0</v>
      </c>
      <c r="AA560" s="15">
        <f>IFERROR(IF($D$4="","",IF($D$4='Class-10 Report'!$H$6,ROUNDUP('Class-10 Data entry'!R562,0),IF($D$4='Class-10 Report'!$I$6,ROUNDUP('Class-10 Data entry'!S562,0),IF($D$4='Class-10 Report'!$J$6,ROUNDUP('Class-10 Data entry'!T562,0),IF($D$4='Class-10 Report'!$K$6,ROUNDUP('Class-10 Data entry'!U562,0),IF($D$4='Class-10 Report'!$M$6,ROUNDUP('Class-10 Data entry'!W562,0),"")))))),"")</f>
        <v>0</v>
      </c>
    </row>
    <row r="561" spans="1:27" ht="15.75">
      <c r="A561" s="5" t="str">
        <f>IF('Class-10 Data entry'!A563="","",IF('Class-10 Data entry'!A563=0,"",'Class-10 Data entry'!A563))</f>
        <v/>
      </c>
      <c r="B561" s="5" t="str">
        <f>IF('Class-10 Data entry'!B563="","",'Class-10 Data entry'!B563)</f>
        <v/>
      </c>
      <c r="C561" s="45" t="str">
        <f>IF('Class-10 Data entry'!C563="","",UPPER('Class-10 Data entry'!C563))</f>
        <v/>
      </c>
      <c r="D561" s="5" t="str">
        <f>IF('Class-10 Data entry'!D563="","",'Class-10 Data entry'!D563)</f>
        <v/>
      </c>
      <c r="E561" s="5" t="str">
        <f>IF('Class-10 Data entry'!E563="","",'Class-10 Data entry'!E563)</f>
        <v/>
      </c>
      <c r="F561" s="5" t="str">
        <f>IF('Class-10 Data entry'!F563:H563="","",ROUNDUP(AVERAGE('Class-10 Data entry'!F563:H563)*45%,0))</f>
        <v/>
      </c>
      <c r="G561" s="5" t="str">
        <f>IF('Class-10 Data entry'!J563="","",ROUNDUP('Class-10 Data entry'!K563*25%,0))</f>
        <v/>
      </c>
      <c r="H561" s="5" t="str">
        <f t="shared" si="24"/>
        <v/>
      </c>
      <c r="I561" s="5" t="str">
        <f t="shared" si="25"/>
        <v/>
      </c>
      <c r="J561" s="53" t="str">
        <f t="shared" si="26"/>
        <v/>
      </c>
      <c r="Z561" s="15">
        <f>IFERROR(IF($D$4="","",IF($D$4='Class-10 Report'!$H$6,ROUNDUP('Class-10 Data entry'!L563,0),IF($D$4='Class-10 Report'!$I$6,ROUNDUP('Class-10 Data entry'!M563,0),IF($D$4='Class-10 Report'!$J$6,ROUNDUP('Class-10 Data entry'!N563,0),IF($D$4='Class-10 Report'!$K$6,ROUNDUP('Class-10 Data entry'!O563,0),IF($D$4='Class-10 Report'!$M$6,ROUNDUP('Class-10 Data entry'!Q563,0),"")))))),"")</f>
        <v>0</v>
      </c>
      <c r="AA561" s="15">
        <f>IFERROR(IF($D$4="","",IF($D$4='Class-10 Report'!$H$6,ROUNDUP('Class-10 Data entry'!R563,0),IF($D$4='Class-10 Report'!$I$6,ROUNDUP('Class-10 Data entry'!S563,0),IF($D$4='Class-10 Report'!$J$6,ROUNDUP('Class-10 Data entry'!T563,0),IF($D$4='Class-10 Report'!$K$6,ROUNDUP('Class-10 Data entry'!U563,0),IF($D$4='Class-10 Report'!$M$6,ROUNDUP('Class-10 Data entry'!W563,0),"")))))),"")</f>
        <v>0</v>
      </c>
    </row>
    <row r="562" spans="1:27" ht="15.75">
      <c r="A562" s="5" t="str">
        <f>IF('Class-10 Data entry'!A564="","",IF('Class-10 Data entry'!A564=0,"",'Class-10 Data entry'!A564))</f>
        <v/>
      </c>
      <c r="B562" s="5" t="str">
        <f>IF('Class-10 Data entry'!B564="","",'Class-10 Data entry'!B564)</f>
        <v/>
      </c>
      <c r="C562" s="45" t="str">
        <f>IF('Class-10 Data entry'!C564="","",UPPER('Class-10 Data entry'!C564))</f>
        <v/>
      </c>
      <c r="D562" s="5" t="str">
        <f>IF('Class-10 Data entry'!D564="","",'Class-10 Data entry'!D564)</f>
        <v/>
      </c>
      <c r="E562" s="5" t="str">
        <f>IF('Class-10 Data entry'!E564="","",'Class-10 Data entry'!E564)</f>
        <v/>
      </c>
      <c r="F562" s="5" t="str">
        <f>IF('Class-10 Data entry'!F564:H564="","",ROUNDUP(AVERAGE('Class-10 Data entry'!F564:H564)*45%,0))</f>
        <v/>
      </c>
      <c r="G562" s="5" t="str">
        <f>IF('Class-10 Data entry'!J564="","",ROUNDUP('Class-10 Data entry'!K564*25%,0))</f>
        <v/>
      </c>
      <c r="H562" s="5" t="str">
        <f t="shared" si="24"/>
        <v/>
      </c>
      <c r="I562" s="5" t="str">
        <f t="shared" si="25"/>
        <v/>
      </c>
      <c r="J562" s="53" t="str">
        <f t="shared" si="26"/>
        <v/>
      </c>
      <c r="Z562" s="15">
        <f>IFERROR(IF($D$4="","",IF($D$4='Class-10 Report'!$H$6,ROUNDUP('Class-10 Data entry'!L564,0),IF($D$4='Class-10 Report'!$I$6,ROUNDUP('Class-10 Data entry'!M564,0),IF($D$4='Class-10 Report'!$J$6,ROUNDUP('Class-10 Data entry'!N564,0),IF($D$4='Class-10 Report'!$K$6,ROUNDUP('Class-10 Data entry'!O564,0),IF($D$4='Class-10 Report'!$M$6,ROUNDUP('Class-10 Data entry'!Q564,0),"")))))),"")</f>
        <v>0</v>
      </c>
      <c r="AA562" s="15">
        <f>IFERROR(IF($D$4="","",IF($D$4='Class-10 Report'!$H$6,ROUNDUP('Class-10 Data entry'!R564,0),IF($D$4='Class-10 Report'!$I$6,ROUNDUP('Class-10 Data entry'!S564,0),IF($D$4='Class-10 Report'!$J$6,ROUNDUP('Class-10 Data entry'!T564,0),IF($D$4='Class-10 Report'!$K$6,ROUNDUP('Class-10 Data entry'!U564,0),IF($D$4='Class-10 Report'!$M$6,ROUNDUP('Class-10 Data entry'!W564,0),"")))))),"")</f>
        <v>0</v>
      </c>
    </row>
    <row r="563" spans="1:27" ht="15.75">
      <c r="A563" s="5" t="str">
        <f>IF('Class-10 Data entry'!A565="","",IF('Class-10 Data entry'!A565=0,"",'Class-10 Data entry'!A565))</f>
        <v/>
      </c>
      <c r="B563" s="5" t="str">
        <f>IF('Class-10 Data entry'!B565="","",'Class-10 Data entry'!B565)</f>
        <v/>
      </c>
      <c r="C563" s="45" t="str">
        <f>IF('Class-10 Data entry'!C565="","",UPPER('Class-10 Data entry'!C565))</f>
        <v/>
      </c>
      <c r="D563" s="5" t="str">
        <f>IF('Class-10 Data entry'!D565="","",'Class-10 Data entry'!D565)</f>
        <v/>
      </c>
      <c r="E563" s="5" t="str">
        <f>IF('Class-10 Data entry'!E565="","",'Class-10 Data entry'!E565)</f>
        <v/>
      </c>
      <c r="F563" s="5" t="str">
        <f>IF('Class-10 Data entry'!F565:H565="","",ROUNDUP(AVERAGE('Class-10 Data entry'!F565:H565)*45%,0))</f>
        <v/>
      </c>
      <c r="G563" s="5" t="str">
        <f>IF('Class-10 Data entry'!J565="","",ROUNDUP('Class-10 Data entry'!K565*25%,0))</f>
        <v/>
      </c>
      <c r="H563" s="5" t="str">
        <f t="shared" si="24"/>
        <v/>
      </c>
      <c r="I563" s="5" t="str">
        <f t="shared" si="25"/>
        <v/>
      </c>
      <c r="J563" s="53" t="str">
        <f t="shared" si="26"/>
        <v/>
      </c>
      <c r="Z563" s="15">
        <f>IFERROR(IF($D$4="","",IF($D$4='Class-10 Report'!$H$6,ROUNDUP('Class-10 Data entry'!L565,0),IF($D$4='Class-10 Report'!$I$6,ROUNDUP('Class-10 Data entry'!M565,0),IF($D$4='Class-10 Report'!$J$6,ROUNDUP('Class-10 Data entry'!N565,0),IF($D$4='Class-10 Report'!$K$6,ROUNDUP('Class-10 Data entry'!O565,0),IF($D$4='Class-10 Report'!$M$6,ROUNDUP('Class-10 Data entry'!Q565,0),"")))))),"")</f>
        <v>0</v>
      </c>
      <c r="AA563" s="15">
        <f>IFERROR(IF($D$4="","",IF($D$4='Class-10 Report'!$H$6,ROUNDUP('Class-10 Data entry'!R565,0),IF($D$4='Class-10 Report'!$I$6,ROUNDUP('Class-10 Data entry'!S565,0),IF($D$4='Class-10 Report'!$J$6,ROUNDUP('Class-10 Data entry'!T565,0),IF($D$4='Class-10 Report'!$K$6,ROUNDUP('Class-10 Data entry'!U565,0),IF($D$4='Class-10 Report'!$M$6,ROUNDUP('Class-10 Data entry'!W565,0),"")))))),"")</f>
        <v>0</v>
      </c>
    </row>
    <row r="564" spans="1:27" ht="15.75">
      <c r="A564" s="5" t="str">
        <f>IF('Class-10 Data entry'!A566="","",IF('Class-10 Data entry'!A566=0,"",'Class-10 Data entry'!A566))</f>
        <v/>
      </c>
      <c r="B564" s="5" t="str">
        <f>IF('Class-10 Data entry'!B566="","",'Class-10 Data entry'!B566)</f>
        <v/>
      </c>
      <c r="C564" s="45" t="str">
        <f>IF('Class-10 Data entry'!C566="","",UPPER('Class-10 Data entry'!C566))</f>
        <v/>
      </c>
      <c r="D564" s="5" t="str">
        <f>IF('Class-10 Data entry'!D566="","",'Class-10 Data entry'!D566)</f>
        <v/>
      </c>
      <c r="E564" s="5" t="str">
        <f>IF('Class-10 Data entry'!E566="","",'Class-10 Data entry'!E566)</f>
        <v/>
      </c>
      <c r="F564" s="5" t="str">
        <f>IF('Class-10 Data entry'!F566:H566="","",ROUNDUP(AVERAGE('Class-10 Data entry'!F566:H566)*45%,0))</f>
        <v/>
      </c>
      <c r="G564" s="5" t="str">
        <f>IF('Class-10 Data entry'!J566="","",ROUNDUP('Class-10 Data entry'!K566*25%,0))</f>
        <v/>
      </c>
      <c r="H564" s="5" t="str">
        <f t="shared" si="24"/>
        <v/>
      </c>
      <c r="I564" s="5" t="str">
        <f t="shared" si="25"/>
        <v/>
      </c>
      <c r="J564" s="53" t="str">
        <f t="shared" si="26"/>
        <v/>
      </c>
      <c r="Z564" s="15">
        <f>IFERROR(IF($D$4="","",IF($D$4='Class-10 Report'!$H$6,ROUNDUP('Class-10 Data entry'!L566,0),IF($D$4='Class-10 Report'!$I$6,ROUNDUP('Class-10 Data entry'!M566,0),IF($D$4='Class-10 Report'!$J$6,ROUNDUP('Class-10 Data entry'!N566,0),IF($D$4='Class-10 Report'!$K$6,ROUNDUP('Class-10 Data entry'!O566,0),IF($D$4='Class-10 Report'!$M$6,ROUNDUP('Class-10 Data entry'!Q566,0),"")))))),"")</f>
        <v>0</v>
      </c>
      <c r="AA564" s="15">
        <f>IFERROR(IF($D$4="","",IF($D$4='Class-10 Report'!$H$6,ROUNDUP('Class-10 Data entry'!R566,0),IF($D$4='Class-10 Report'!$I$6,ROUNDUP('Class-10 Data entry'!S566,0),IF($D$4='Class-10 Report'!$J$6,ROUNDUP('Class-10 Data entry'!T566,0),IF($D$4='Class-10 Report'!$K$6,ROUNDUP('Class-10 Data entry'!U566,0),IF($D$4='Class-10 Report'!$M$6,ROUNDUP('Class-10 Data entry'!W566,0),"")))))),"")</f>
        <v>0</v>
      </c>
    </row>
    <row r="565" spans="1:27" ht="15.75">
      <c r="A565" s="5" t="str">
        <f>IF('Class-10 Data entry'!A567="","",IF('Class-10 Data entry'!A567=0,"",'Class-10 Data entry'!A567))</f>
        <v/>
      </c>
      <c r="B565" s="5" t="str">
        <f>IF('Class-10 Data entry'!B567="","",'Class-10 Data entry'!B567)</f>
        <v/>
      </c>
      <c r="C565" s="45" t="str">
        <f>IF('Class-10 Data entry'!C567="","",UPPER('Class-10 Data entry'!C567))</f>
        <v/>
      </c>
      <c r="D565" s="5" t="str">
        <f>IF('Class-10 Data entry'!D567="","",'Class-10 Data entry'!D567)</f>
        <v/>
      </c>
      <c r="E565" s="5" t="str">
        <f>IF('Class-10 Data entry'!E567="","",'Class-10 Data entry'!E567)</f>
        <v/>
      </c>
      <c r="F565" s="5" t="str">
        <f>IF('Class-10 Data entry'!F567:H567="","",ROUNDUP(AVERAGE('Class-10 Data entry'!F567:H567)*45%,0))</f>
        <v/>
      </c>
      <c r="G565" s="5" t="str">
        <f>IF('Class-10 Data entry'!J567="","",ROUNDUP('Class-10 Data entry'!K567*25%,0))</f>
        <v/>
      </c>
      <c r="H565" s="5" t="str">
        <f t="shared" si="24"/>
        <v/>
      </c>
      <c r="I565" s="5" t="str">
        <f t="shared" si="25"/>
        <v/>
      </c>
      <c r="J565" s="53" t="str">
        <f t="shared" si="26"/>
        <v/>
      </c>
      <c r="Z565" s="15">
        <f>IFERROR(IF($D$4="","",IF($D$4='Class-10 Report'!$H$6,ROUNDUP('Class-10 Data entry'!L567,0),IF($D$4='Class-10 Report'!$I$6,ROUNDUP('Class-10 Data entry'!M567,0),IF($D$4='Class-10 Report'!$J$6,ROUNDUP('Class-10 Data entry'!N567,0),IF($D$4='Class-10 Report'!$K$6,ROUNDUP('Class-10 Data entry'!O567,0),IF($D$4='Class-10 Report'!$M$6,ROUNDUP('Class-10 Data entry'!Q567,0),"")))))),"")</f>
        <v>0</v>
      </c>
      <c r="AA565" s="15">
        <f>IFERROR(IF($D$4="","",IF($D$4='Class-10 Report'!$H$6,ROUNDUP('Class-10 Data entry'!R567,0),IF($D$4='Class-10 Report'!$I$6,ROUNDUP('Class-10 Data entry'!S567,0),IF($D$4='Class-10 Report'!$J$6,ROUNDUP('Class-10 Data entry'!T567,0),IF($D$4='Class-10 Report'!$K$6,ROUNDUP('Class-10 Data entry'!U567,0),IF($D$4='Class-10 Report'!$M$6,ROUNDUP('Class-10 Data entry'!W567,0),"")))))),"")</f>
        <v>0</v>
      </c>
    </row>
    <row r="566" spans="1:27" ht="15.75">
      <c r="A566" s="5" t="str">
        <f>IF('Class-10 Data entry'!A568="","",IF('Class-10 Data entry'!A568=0,"",'Class-10 Data entry'!A568))</f>
        <v/>
      </c>
      <c r="B566" s="5" t="str">
        <f>IF('Class-10 Data entry'!B568="","",'Class-10 Data entry'!B568)</f>
        <v/>
      </c>
      <c r="C566" s="45" t="str">
        <f>IF('Class-10 Data entry'!C568="","",UPPER('Class-10 Data entry'!C568))</f>
        <v/>
      </c>
      <c r="D566" s="5" t="str">
        <f>IF('Class-10 Data entry'!D568="","",'Class-10 Data entry'!D568)</f>
        <v/>
      </c>
      <c r="E566" s="5" t="str">
        <f>IF('Class-10 Data entry'!E568="","",'Class-10 Data entry'!E568)</f>
        <v/>
      </c>
      <c r="F566" s="5" t="str">
        <f>IF('Class-10 Data entry'!F568:H568="","",ROUNDUP(AVERAGE('Class-10 Data entry'!F568:H568)*45%,0))</f>
        <v/>
      </c>
      <c r="G566" s="5" t="str">
        <f>IF('Class-10 Data entry'!J568="","",ROUNDUP('Class-10 Data entry'!K568*25%,0))</f>
        <v/>
      </c>
      <c r="H566" s="5" t="str">
        <f t="shared" si="24"/>
        <v/>
      </c>
      <c r="I566" s="5" t="str">
        <f t="shared" si="25"/>
        <v/>
      </c>
      <c r="J566" s="53" t="str">
        <f t="shared" si="26"/>
        <v/>
      </c>
      <c r="Z566" s="15">
        <f>IFERROR(IF($D$4="","",IF($D$4='Class-10 Report'!$H$6,ROUNDUP('Class-10 Data entry'!L568,0),IF($D$4='Class-10 Report'!$I$6,ROUNDUP('Class-10 Data entry'!M568,0),IF($D$4='Class-10 Report'!$J$6,ROUNDUP('Class-10 Data entry'!N568,0),IF($D$4='Class-10 Report'!$K$6,ROUNDUP('Class-10 Data entry'!O568,0),IF($D$4='Class-10 Report'!$M$6,ROUNDUP('Class-10 Data entry'!Q568,0),"")))))),"")</f>
        <v>0</v>
      </c>
      <c r="AA566" s="15">
        <f>IFERROR(IF($D$4="","",IF($D$4='Class-10 Report'!$H$6,ROUNDUP('Class-10 Data entry'!R568,0),IF($D$4='Class-10 Report'!$I$6,ROUNDUP('Class-10 Data entry'!S568,0),IF($D$4='Class-10 Report'!$J$6,ROUNDUP('Class-10 Data entry'!T568,0),IF($D$4='Class-10 Report'!$K$6,ROUNDUP('Class-10 Data entry'!U568,0),IF($D$4='Class-10 Report'!$M$6,ROUNDUP('Class-10 Data entry'!W568,0),"")))))),"")</f>
        <v>0</v>
      </c>
    </row>
    <row r="567" spans="1:27" ht="15.75">
      <c r="A567" s="5" t="str">
        <f>IF('Class-10 Data entry'!A569="","",IF('Class-10 Data entry'!A569=0,"",'Class-10 Data entry'!A569))</f>
        <v/>
      </c>
      <c r="B567" s="5" t="str">
        <f>IF('Class-10 Data entry'!B569="","",'Class-10 Data entry'!B569)</f>
        <v/>
      </c>
      <c r="C567" s="45" t="str">
        <f>IF('Class-10 Data entry'!C569="","",UPPER('Class-10 Data entry'!C569))</f>
        <v/>
      </c>
      <c r="D567" s="5" t="str">
        <f>IF('Class-10 Data entry'!D569="","",'Class-10 Data entry'!D569)</f>
        <v/>
      </c>
      <c r="E567" s="5" t="str">
        <f>IF('Class-10 Data entry'!E569="","",'Class-10 Data entry'!E569)</f>
        <v/>
      </c>
      <c r="F567" s="5" t="str">
        <f>IF('Class-10 Data entry'!F569:H569="","",ROUNDUP(AVERAGE('Class-10 Data entry'!F569:H569)*45%,0))</f>
        <v/>
      </c>
      <c r="G567" s="5" t="str">
        <f>IF('Class-10 Data entry'!J569="","",ROUNDUP('Class-10 Data entry'!K569*25%,0))</f>
        <v/>
      </c>
      <c r="H567" s="5" t="str">
        <f t="shared" si="24"/>
        <v/>
      </c>
      <c r="I567" s="5" t="str">
        <f t="shared" si="25"/>
        <v/>
      </c>
      <c r="J567" s="53" t="str">
        <f t="shared" si="26"/>
        <v/>
      </c>
      <c r="Z567" s="15">
        <f>IFERROR(IF($D$4="","",IF($D$4='Class-10 Report'!$H$6,ROUNDUP('Class-10 Data entry'!L569,0),IF($D$4='Class-10 Report'!$I$6,ROUNDUP('Class-10 Data entry'!M569,0),IF($D$4='Class-10 Report'!$J$6,ROUNDUP('Class-10 Data entry'!N569,0),IF($D$4='Class-10 Report'!$K$6,ROUNDUP('Class-10 Data entry'!O569,0),IF($D$4='Class-10 Report'!$M$6,ROUNDUP('Class-10 Data entry'!Q569,0),"")))))),"")</f>
        <v>0</v>
      </c>
      <c r="AA567" s="15">
        <f>IFERROR(IF($D$4="","",IF($D$4='Class-10 Report'!$H$6,ROUNDUP('Class-10 Data entry'!R569,0),IF($D$4='Class-10 Report'!$I$6,ROUNDUP('Class-10 Data entry'!S569,0),IF($D$4='Class-10 Report'!$J$6,ROUNDUP('Class-10 Data entry'!T569,0),IF($D$4='Class-10 Report'!$K$6,ROUNDUP('Class-10 Data entry'!U569,0),IF($D$4='Class-10 Report'!$M$6,ROUNDUP('Class-10 Data entry'!W569,0),"")))))),"")</f>
        <v>0</v>
      </c>
    </row>
    <row r="568" spans="1:27" ht="15.75">
      <c r="A568" s="5" t="str">
        <f>IF('Class-10 Data entry'!A570="","",IF('Class-10 Data entry'!A570=0,"",'Class-10 Data entry'!A570))</f>
        <v/>
      </c>
      <c r="B568" s="5" t="str">
        <f>IF('Class-10 Data entry'!B570="","",'Class-10 Data entry'!B570)</f>
        <v/>
      </c>
      <c r="C568" s="45" t="str">
        <f>IF('Class-10 Data entry'!C570="","",UPPER('Class-10 Data entry'!C570))</f>
        <v/>
      </c>
      <c r="D568" s="5" t="str">
        <f>IF('Class-10 Data entry'!D570="","",'Class-10 Data entry'!D570)</f>
        <v/>
      </c>
      <c r="E568" s="5" t="str">
        <f>IF('Class-10 Data entry'!E570="","",'Class-10 Data entry'!E570)</f>
        <v/>
      </c>
      <c r="F568" s="5" t="str">
        <f>IF('Class-10 Data entry'!F570:H570="","",ROUNDUP(AVERAGE('Class-10 Data entry'!F570:H570)*45%,0))</f>
        <v/>
      </c>
      <c r="G568" s="5" t="str">
        <f>IF('Class-10 Data entry'!J570="","",ROUNDUP('Class-10 Data entry'!K570*25%,0))</f>
        <v/>
      </c>
      <c r="H568" s="5" t="str">
        <f t="shared" si="24"/>
        <v/>
      </c>
      <c r="I568" s="5" t="str">
        <f t="shared" si="25"/>
        <v/>
      </c>
      <c r="J568" s="53" t="str">
        <f t="shared" si="26"/>
        <v/>
      </c>
      <c r="Z568" s="15">
        <f>IFERROR(IF($D$4="","",IF($D$4='Class-10 Report'!$H$6,ROUNDUP('Class-10 Data entry'!L570,0),IF($D$4='Class-10 Report'!$I$6,ROUNDUP('Class-10 Data entry'!M570,0),IF($D$4='Class-10 Report'!$J$6,ROUNDUP('Class-10 Data entry'!N570,0),IF($D$4='Class-10 Report'!$K$6,ROUNDUP('Class-10 Data entry'!O570,0),IF($D$4='Class-10 Report'!$M$6,ROUNDUP('Class-10 Data entry'!Q570,0),"")))))),"")</f>
        <v>0</v>
      </c>
      <c r="AA568" s="15">
        <f>IFERROR(IF($D$4="","",IF($D$4='Class-10 Report'!$H$6,ROUNDUP('Class-10 Data entry'!R570,0),IF($D$4='Class-10 Report'!$I$6,ROUNDUP('Class-10 Data entry'!S570,0),IF($D$4='Class-10 Report'!$J$6,ROUNDUP('Class-10 Data entry'!T570,0),IF($D$4='Class-10 Report'!$K$6,ROUNDUP('Class-10 Data entry'!U570,0),IF($D$4='Class-10 Report'!$M$6,ROUNDUP('Class-10 Data entry'!W570,0),"")))))),"")</f>
        <v>0</v>
      </c>
    </row>
    <row r="569" spans="1:27" ht="15.75">
      <c r="A569" s="5" t="str">
        <f>IF('Class-10 Data entry'!A571="","",IF('Class-10 Data entry'!A571=0,"",'Class-10 Data entry'!A571))</f>
        <v/>
      </c>
      <c r="B569" s="5" t="str">
        <f>IF('Class-10 Data entry'!B571="","",'Class-10 Data entry'!B571)</f>
        <v/>
      </c>
      <c r="C569" s="45" t="str">
        <f>IF('Class-10 Data entry'!C571="","",UPPER('Class-10 Data entry'!C571))</f>
        <v/>
      </c>
      <c r="D569" s="5" t="str">
        <f>IF('Class-10 Data entry'!D571="","",'Class-10 Data entry'!D571)</f>
        <v/>
      </c>
      <c r="E569" s="5" t="str">
        <f>IF('Class-10 Data entry'!E571="","",'Class-10 Data entry'!E571)</f>
        <v/>
      </c>
      <c r="F569" s="5" t="str">
        <f>IF('Class-10 Data entry'!F571:H571="","",ROUNDUP(AVERAGE('Class-10 Data entry'!F571:H571)*45%,0))</f>
        <v/>
      </c>
      <c r="G569" s="5" t="str">
        <f>IF('Class-10 Data entry'!J571="","",ROUNDUP('Class-10 Data entry'!K571*25%,0))</f>
        <v/>
      </c>
      <c r="H569" s="5" t="str">
        <f t="shared" si="24"/>
        <v/>
      </c>
      <c r="I569" s="5" t="str">
        <f t="shared" si="25"/>
        <v/>
      </c>
      <c r="J569" s="53" t="str">
        <f t="shared" si="26"/>
        <v/>
      </c>
      <c r="Z569" s="15">
        <f>IFERROR(IF($D$4="","",IF($D$4='Class-10 Report'!$H$6,ROUNDUP('Class-10 Data entry'!L571,0),IF($D$4='Class-10 Report'!$I$6,ROUNDUP('Class-10 Data entry'!M571,0),IF($D$4='Class-10 Report'!$J$6,ROUNDUP('Class-10 Data entry'!N571,0),IF($D$4='Class-10 Report'!$K$6,ROUNDUP('Class-10 Data entry'!O571,0),IF($D$4='Class-10 Report'!$M$6,ROUNDUP('Class-10 Data entry'!Q571,0),"")))))),"")</f>
        <v>0</v>
      </c>
      <c r="AA569" s="15">
        <f>IFERROR(IF($D$4="","",IF($D$4='Class-10 Report'!$H$6,ROUNDUP('Class-10 Data entry'!R571,0),IF($D$4='Class-10 Report'!$I$6,ROUNDUP('Class-10 Data entry'!S571,0),IF($D$4='Class-10 Report'!$J$6,ROUNDUP('Class-10 Data entry'!T571,0),IF($D$4='Class-10 Report'!$K$6,ROUNDUP('Class-10 Data entry'!U571,0),IF($D$4='Class-10 Report'!$M$6,ROUNDUP('Class-10 Data entry'!W571,0),"")))))),"")</f>
        <v>0</v>
      </c>
    </row>
    <row r="570" spans="1:27" ht="15.75">
      <c r="A570" s="5" t="str">
        <f>IF('Class-10 Data entry'!A572="","",IF('Class-10 Data entry'!A572=0,"",'Class-10 Data entry'!A572))</f>
        <v/>
      </c>
      <c r="B570" s="5" t="str">
        <f>IF('Class-10 Data entry'!B572="","",'Class-10 Data entry'!B572)</f>
        <v/>
      </c>
      <c r="C570" s="45" t="str">
        <f>IF('Class-10 Data entry'!C572="","",UPPER('Class-10 Data entry'!C572))</f>
        <v/>
      </c>
      <c r="D570" s="5" t="str">
        <f>IF('Class-10 Data entry'!D572="","",'Class-10 Data entry'!D572)</f>
        <v/>
      </c>
      <c r="E570" s="5" t="str">
        <f>IF('Class-10 Data entry'!E572="","",'Class-10 Data entry'!E572)</f>
        <v/>
      </c>
      <c r="F570" s="5" t="str">
        <f>IF('Class-10 Data entry'!F572:H572="","",ROUNDUP(AVERAGE('Class-10 Data entry'!F572:H572)*45%,0))</f>
        <v/>
      </c>
      <c r="G570" s="5" t="str">
        <f>IF('Class-10 Data entry'!J572="","",ROUNDUP('Class-10 Data entry'!K572*25%,0))</f>
        <v/>
      </c>
      <c r="H570" s="5" t="str">
        <f t="shared" si="24"/>
        <v/>
      </c>
      <c r="I570" s="5" t="str">
        <f t="shared" si="25"/>
        <v/>
      </c>
      <c r="J570" s="53" t="str">
        <f t="shared" si="26"/>
        <v/>
      </c>
      <c r="Z570" s="15">
        <f>IFERROR(IF($D$4="","",IF($D$4='Class-10 Report'!$H$6,ROUNDUP('Class-10 Data entry'!L572,0),IF($D$4='Class-10 Report'!$I$6,ROUNDUP('Class-10 Data entry'!M572,0),IF($D$4='Class-10 Report'!$J$6,ROUNDUP('Class-10 Data entry'!N572,0),IF($D$4='Class-10 Report'!$K$6,ROUNDUP('Class-10 Data entry'!O572,0),IF($D$4='Class-10 Report'!$M$6,ROUNDUP('Class-10 Data entry'!Q572,0),"")))))),"")</f>
        <v>0</v>
      </c>
      <c r="AA570" s="15">
        <f>IFERROR(IF($D$4="","",IF($D$4='Class-10 Report'!$H$6,ROUNDUP('Class-10 Data entry'!R572,0),IF($D$4='Class-10 Report'!$I$6,ROUNDUP('Class-10 Data entry'!S572,0),IF($D$4='Class-10 Report'!$J$6,ROUNDUP('Class-10 Data entry'!T572,0),IF($D$4='Class-10 Report'!$K$6,ROUNDUP('Class-10 Data entry'!U572,0),IF($D$4='Class-10 Report'!$M$6,ROUNDUP('Class-10 Data entry'!W572,0),"")))))),"")</f>
        <v>0</v>
      </c>
    </row>
    <row r="571" spans="1:27" ht="15.75">
      <c r="A571" s="5" t="str">
        <f>IF('Class-10 Data entry'!A573="","",IF('Class-10 Data entry'!A573=0,"",'Class-10 Data entry'!A573))</f>
        <v/>
      </c>
      <c r="B571" s="5" t="str">
        <f>IF('Class-10 Data entry'!B573="","",'Class-10 Data entry'!B573)</f>
        <v/>
      </c>
      <c r="C571" s="45" t="str">
        <f>IF('Class-10 Data entry'!C573="","",UPPER('Class-10 Data entry'!C573))</f>
        <v/>
      </c>
      <c r="D571" s="5" t="str">
        <f>IF('Class-10 Data entry'!D573="","",'Class-10 Data entry'!D573)</f>
        <v/>
      </c>
      <c r="E571" s="5" t="str">
        <f>IF('Class-10 Data entry'!E573="","",'Class-10 Data entry'!E573)</f>
        <v/>
      </c>
      <c r="F571" s="5" t="str">
        <f>IF('Class-10 Data entry'!F573:H573="","",ROUNDUP(AVERAGE('Class-10 Data entry'!F573:H573)*45%,0))</f>
        <v/>
      </c>
      <c r="G571" s="5" t="str">
        <f>IF('Class-10 Data entry'!J573="","",ROUNDUP('Class-10 Data entry'!K573*25%,0))</f>
        <v/>
      </c>
      <c r="H571" s="5" t="str">
        <f t="shared" si="24"/>
        <v/>
      </c>
      <c r="I571" s="5" t="str">
        <f t="shared" si="25"/>
        <v/>
      </c>
      <c r="J571" s="53" t="str">
        <f t="shared" si="26"/>
        <v/>
      </c>
      <c r="Z571" s="15">
        <f>IFERROR(IF($D$4="","",IF($D$4='Class-10 Report'!$H$6,ROUNDUP('Class-10 Data entry'!L573,0),IF($D$4='Class-10 Report'!$I$6,ROUNDUP('Class-10 Data entry'!M573,0),IF($D$4='Class-10 Report'!$J$6,ROUNDUP('Class-10 Data entry'!N573,0),IF($D$4='Class-10 Report'!$K$6,ROUNDUP('Class-10 Data entry'!O573,0),IF($D$4='Class-10 Report'!$M$6,ROUNDUP('Class-10 Data entry'!Q573,0),"")))))),"")</f>
        <v>0</v>
      </c>
      <c r="AA571" s="15">
        <f>IFERROR(IF($D$4="","",IF($D$4='Class-10 Report'!$H$6,ROUNDUP('Class-10 Data entry'!R573,0),IF($D$4='Class-10 Report'!$I$6,ROUNDUP('Class-10 Data entry'!S573,0),IF($D$4='Class-10 Report'!$J$6,ROUNDUP('Class-10 Data entry'!T573,0),IF($D$4='Class-10 Report'!$K$6,ROUNDUP('Class-10 Data entry'!U573,0),IF($D$4='Class-10 Report'!$M$6,ROUNDUP('Class-10 Data entry'!W573,0),"")))))),"")</f>
        <v>0</v>
      </c>
    </row>
    <row r="572" spans="1:27" ht="15.75">
      <c r="A572" s="5" t="str">
        <f>IF('Class-10 Data entry'!A574="","",IF('Class-10 Data entry'!A574=0,"",'Class-10 Data entry'!A574))</f>
        <v/>
      </c>
      <c r="B572" s="5" t="str">
        <f>IF('Class-10 Data entry'!B574="","",'Class-10 Data entry'!B574)</f>
        <v/>
      </c>
      <c r="C572" s="45" t="str">
        <f>IF('Class-10 Data entry'!C574="","",UPPER('Class-10 Data entry'!C574))</f>
        <v/>
      </c>
      <c r="D572" s="5" t="str">
        <f>IF('Class-10 Data entry'!D574="","",'Class-10 Data entry'!D574)</f>
        <v/>
      </c>
      <c r="E572" s="5" t="str">
        <f>IF('Class-10 Data entry'!E574="","",'Class-10 Data entry'!E574)</f>
        <v/>
      </c>
      <c r="F572" s="5" t="str">
        <f>IF('Class-10 Data entry'!F574:H574="","",ROUNDUP(AVERAGE('Class-10 Data entry'!F574:H574)*45%,0))</f>
        <v/>
      </c>
      <c r="G572" s="5" t="str">
        <f>IF('Class-10 Data entry'!J574="","",ROUNDUP('Class-10 Data entry'!K574*25%,0))</f>
        <v/>
      </c>
      <c r="H572" s="5" t="str">
        <f t="shared" si="24"/>
        <v/>
      </c>
      <c r="I572" s="5" t="str">
        <f t="shared" si="25"/>
        <v/>
      </c>
      <c r="J572" s="53" t="str">
        <f t="shared" si="26"/>
        <v/>
      </c>
      <c r="Z572" s="15">
        <f>IFERROR(IF($D$4="","",IF($D$4='Class-10 Report'!$H$6,ROUNDUP('Class-10 Data entry'!L574,0),IF($D$4='Class-10 Report'!$I$6,ROUNDUP('Class-10 Data entry'!M574,0),IF($D$4='Class-10 Report'!$J$6,ROUNDUP('Class-10 Data entry'!N574,0),IF($D$4='Class-10 Report'!$K$6,ROUNDUP('Class-10 Data entry'!O574,0),IF($D$4='Class-10 Report'!$M$6,ROUNDUP('Class-10 Data entry'!Q574,0),"")))))),"")</f>
        <v>0</v>
      </c>
      <c r="AA572" s="15">
        <f>IFERROR(IF($D$4="","",IF($D$4='Class-10 Report'!$H$6,ROUNDUP('Class-10 Data entry'!R574,0),IF($D$4='Class-10 Report'!$I$6,ROUNDUP('Class-10 Data entry'!S574,0),IF($D$4='Class-10 Report'!$J$6,ROUNDUP('Class-10 Data entry'!T574,0),IF($D$4='Class-10 Report'!$K$6,ROUNDUP('Class-10 Data entry'!U574,0),IF($D$4='Class-10 Report'!$M$6,ROUNDUP('Class-10 Data entry'!W574,0),"")))))),"")</f>
        <v>0</v>
      </c>
    </row>
    <row r="573" spans="1:27" ht="15.75">
      <c r="A573" s="5" t="str">
        <f>IF('Class-10 Data entry'!A575="","",IF('Class-10 Data entry'!A575=0,"",'Class-10 Data entry'!A575))</f>
        <v/>
      </c>
      <c r="B573" s="5" t="str">
        <f>IF('Class-10 Data entry'!B575="","",'Class-10 Data entry'!B575)</f>
        <v/>
      </c>
      <c r="C573" s="45" t="str">
        <f>IF('Class-10 Data entry'!C575="","",UPPER('Class-10 Data entry'!C575))</f>
        <v/>
      </c>
      <c r="D573" s="5" t="str">
        <f>IF('Class-10 Data entry'!D575="","",'Class-10 Data entry'!D575)</f>
        <v/>
      </c>
      <c r="E573" s="5" t="str">
        <f>IF('Class-10 Data entry'!E575="","",'Class-10 Data entry'!E575)</f>
        <v/>
      </c>
      <c r="F573" s="5" t="str">
        <f>IF('Class-10 Data entry'!F575:H575="","",ROUNDUP(AVERAGE('Class-10 Data entry'!F575:H575)*45%,0))</f>
        <v/>
      </c>
      <c r="G573" s="5" t="str">
        <f>IF('Class-10 Data entry'!J575="","",ROUNDUP('Class-10 Data entry'!K575*25%,0))</f>
        <v/>
      </c>
      <c r="H573" s="5" t="str">
        <f t="shared" si="24"/>
        <v/>
      </c>
      <c r="I573" s="5" t="str">
        <f t="shared" si="25"/>
        <v/>
      </c>
      <c r="J573" s="53" t="str">
        <f t="shared" si="26"/>
        <v/>
      </c>
      <c r="Z573" s="15">
        <f>IFERROR(IF($D$4="","",IF($D$4='Class-10 Report'!$H$6,ROUNDUP('Class-10 Data entry'!L575,0),IF($D$4='Class-10 Report'!$I$6,ROUNDUP('Class-10 Data entry'!M575,0),IF($D$4='Class-10 Report'!$J$6,ROUNDUP('Class-10 Data entry'!N575,0),IF($D$4='Class-10 Report'!$K$6,ROUNDUP('Class-10 Data entry'!O575,0),IF($D$4='Class-10 Report'!$M$6,ROUNDUP('Class-10 Data entry'!Q575,0),"")))))),"")</f>
        <v>0</v>
      </c>
      <c r="AA573" s="15">
        <f>IFERROR(IF($D$4="","",IF($D$4='Class-10 Report'!$H$6,ROUNDUP('Class-10 Data entry'!R575,0),IF($D$4='Class-10 Report'!$I$6,ROUNDUP('Class-10 Data entry'!S575,0),IF($D$4='Class-10 Report'!$J$6,ROUNDUP('Class-10 Data entry'!T575,0),IF($D$4='Class-10 Report'!$K$6,ROUNDUP('Class-10 Data entry'!U575,0),IF($D$4='Class-10 Report'!$M$6,ROUNDUP('Class-10 Data entry'!W575,0),"")))))),"")</f>
        <v>0</v>
      </c>
    </row>
    <row r="574" spans="1:27" ht="15.75">
      <c r="A574" s="5" t="str">
        <f>IF('Class-10 Data entry'!A576="","",IF('Class-10 Data entry'!A576=0,"",'Class-10 Data entry'!A576))</f>
        <v/>
      </c>
      <c r="B574" s="5" t="str">
        <f>IF('Class-10 Data entry'!B576="","",'Class-10 Data entry'!B576)</f>
        <v/>
      </c>
      <c r="C574" s="45" t="str">
        <f>IF('Class-10 Data entry'!C576="","",UPPER('Class-10 Data entry'!C576))</f>
        <v/>
      </c>
      <c r="D574" s="5" t="str">
        <f>IF('Class-10 Data entry'!D576="","",'Class-10 Data entry'!D576)</f>
        <v/>
      </c>
      <c r="E574" s="5" t="str">
        <f>IF('Class-10 Data entry'!E576="","",'Class-10 Data entry'!E576)</f>
        <v/>
      </c>
      <c r="F574" s="5" t="str">
        <f>IF('Class-10 Data entry'!F576:H576="","",ROUNDUP(AVERAGE('Class-10 Data entry'!F576:H576)*45%,0))</f>
        <v/>
      </c>
      <c r="G574" s="5" t="str">
        <f>IF('Class-10 Data entry'!J576="","",ROUNDUP('Class-10 Data entry'!K576*25%,0))</f>
        <v/>
      </c>
      <c r="H574" s="5" t="str">
        <f t="shared" si="24"/>
        <v/>
      </c>
      <c r="I574" s="5" t="str">
        <f t="shared" si="25"/>
        <v/>
      </c>
      <c r="J574" s="53" t="str">
        <f t="shared" si="26"/>
        <v/>
      </c>
      <c r="Z574" s="15">
        <f>IFERROR(IF($D$4="","",IF($D$4='Class-10 Report'!$H$6,ROUNDUP('Class-10 Data entry'!L576,0),IF($D$4='Class-10 Report'!$I$6,ROUNDUP('Class-10 Data entry'!M576,0),IF($D$4='Class-10 Report'!$J$6,ROUNDUP('Class-10 Data entry'!N576,0),IF($D$4='Class-10 Report'!$K$6,ROUNDUP('Class-10 Data entry'!O576,0),IF($D$4='Class-10 Report'!$M$6,ROUNDUP('Class-10 Data entry'!Q576,0),"")))))),"")</f>
        <v>0</v>
      </c>
      <c r="AA574" s="15">
        <f>IFERROR(IF($D$4="","",IF($D$4='Class-10 Report'!$H$6,ROUNDUP('Class-10 Data entry'!R576,0),IF($D$4='Class-10 Report'!$I$6,ROUNDUP('Class-10 Data entry'!S576,0),IF($D$4='Class-10 Report'!$J$6,ROUNDUP('Class-10 Data entry'!T576,0),IF($D$4='Class-10 Report'!$K$6,ROUNDUP('Class-10 Data entry'!U576,0),IF($D$4='Class-10 Report'!$M$6,ROUNDUP('Class-10 Data entry'!W576,0),"")))))),"")</f>
        <v>0</v>
      </c>
    </row>
    <row r="575" spans="1:27" ht="15.75">
      <c r="A575" s="5" t="str">
        <f>IF('Class-10 Data entry'!A577="","",IF('Class-10 Data entry'!A577=0,"",'Class-10 Data entry'!A577))</f>
        <v/>
      </c>
      <c r="B575" s="5" t="str">
        <f>IF('Class-10 Data entry'!B577="","",'Class-10 Data entry'!B577)</f>
        <v/>
      </c>
      <c r="C575" s="45" t="str">
        <f>IF('Class-10 Data entry'!C577="","",UPPER('Class-10 Data entry'!C577))</f>
        <v/>
      </c>
      <c r="D575" s="5" t="str">
        <f>IF('Class-10 Data entry'!D577="","",'Class-10 Data entry'!D577)</f>
        <v/>
      </c>
      <c r="E575" s="5" t="str">
        <f>IF('Class-10 Data entry'!E577="","",'Class-10 Data entry'!E577)</f>
        <v/>
      </c>
      <c r="F575" s="5" t="str">
        <f>IF('Class-10 Data entry'!F577:H577="","",ROUNDUP(AVERAGE('Class-10 Data entry'!F577:H577)*45%,0))</f>
        <v/>
      </c>
      <c r="G575" s="5" t="str">
        <f>IF('Class-10 Data entry'!J577="","",ROUNDUP('Class-10 Data entry'!K577*25%,0))</f>
        <v/>
      </c>
      <c r="H575" s="5" t="str">
        <f t="shared" si="24"/>
        <v/>
      </c>
      <c r="I575" s="5" t="str">
        <f t="shared" si="25"/>
        <v/>
      </c>
      <c r="J575" s="53" t="str">
        <f t="shared" si="26"/>
        <v/>
      </c>
      <c r="Z575" s="15">
        <f>IFERROR(IF($D$4="","",IF($D$4='Class-10 Report'!$H$6,ROUNDUP('Class-10 Data entry'!L577,0),IF($D$4='Class-10 Report'!$I$6,ROUNDUP('Class-10 Data entry'!M577,0),IF($D$4='Class-10 Report'!$J$6,ROUNDUP('Class-10 Data entry'!N577,0),IF($D$4='Class-10 Report'!$K$6,ROUNDUP('Class-10 Data entry'!O577,0),IF($D$4='Class-10 Report'!$M$6,ROUNDUP('Class-10 Data entry'!Q577,0),"")))))),"")</f>
        <v>0</v>
      </c>
      <c r="AA575" s="15">
        <f>IFERROR(IF($D$4="","",IF($D$4='Class-10 Report'!$H$6,ROUNDUP('Class-10 Data entry'!R577,0),IF($D$4='Class-10 Report'!$I$6,ROUNDUP('Class-10 Data entry'!S577,0),IF($D$4='Class-10 Report'!$J$6,ROUNDUP('Class-10 Data entry'!T577,0),IF($D$4='Class-10 Report'!$K$6,ROUNDUP('Class-10 Data entry'!U577,0),IF($D$4='Class-10 Report'!$M$6,ROUNDUP('Class-10 Data entry'!W577,0),"")))))),"")</f>
        <v>0</v>
      </c>
    </row>
    <row r="576" spans="1:27" ht="15.75">
      <c r="A576" s="5" t="str">
        <f>IF('Class-10 Data entry'!A578="","",IF('Class-10 Data entry'!A578=0,"",'Class-10 Data entry'!A578))</f>
        <v/>
      </c>
      <c r="B576" s="5" t="str">
        <f>IF('Class-10 Data entry'!B578="","",'Class-10 Data entry'!B578)</f>
        <v/>
      </c>
      <c r="C576" s="45" t="str">
        <f>IF('Class-10 Data entry'!C578="","",UPPER('Class-10 Data entry'!C578))</f>
        <v/>
      </c>
      <c r="D576" s="5" t="str">
        <f>IF('Class-10 Data entry'!D578="","",'Class-10 Data entry'!D578)</f>
        <v/>
      </c>
      <c r="E576" s="5" t="str">
        <f>IF('Class-10 Data entry'!E578="","",'Class-10 Data entry'!E578)</f>
        <v/>
      </c>
      <c r="F576" s="5" t="str">
        <f>IF('Class-10 Data entry'!F578:H578="","",ROUNDUP(AVERAGE('Class-10 Data entry'!F578:H578)*45%,0))</f>
        <v/>
      </c>
      <c r="G576" s="5" t="str">
        <f>IF('Class-10 Data entry'!J578="","",ROUNDUP('Class-10 Data entry'!K578*25%,0))</f>
        <v/>
      </c>
      <c r="H576" s="5" t="str">
        <f t="shared" si="24"/>
        <v/>
      </c>
      <c r="I576" s="5" t="str">
        <f t="shared" si="25"/>
        <v/>
      </c>
      <c r="J576" s="53" t="str">
        <f t="shared" si="26"/>
        <v/>
      </c>
      <c r="Z576" s="15">
        <f>IFERROR(IF($D$4="","",IF($D$4='Class-10 Report'!$H$6,ROUNDUP('Class-10 Data entry'!L578,0),IF($D$4='Class-10 Report'!$I$6,ROUNDUP('Class-10 Data entry'!M578,0),IF($D$4='Class-10 Report'!$J$6,ROUNDUP('Class-10 Data entry'!N578,0),IF($D$4='Class-10 Report'!$K$6,ROUNDUP('Class-10 Data entry'!O578,0),IF($D$4='Class-10 Report'!$M$6,ROUNDUP('Class-10 Data entry'!Q578,0),"")))))),"")</f>
        <v>0</v>
      </c>
      <c r="AA576" s="15">
        <f>IFERROR(IF($D$4="","",IF($D$4='Class-10 Report'!$H$6,ROUNDUP('Class-10 Data entry'!R578,0),IF($D$4='Class-10 Report'!$I$6,ROUNDUP('Class-10 Data entry'!S578,0),IF($D$4='Class-10 Report'!$J$6,ROUNDUP('Class-10 Data entry'!T578,0),IF($D$4='Class-10 Report'!$K$6,ROUNDUP('Class-10 Data entry'!U578,0),IF($D$4='Class-10 Report'!$M$6,ROUNDUP('Class-10 Data entry'!W578,0),"")))))),"")</f>
        <v>0</v>
      </c>
    </row>
    <row r="577" spans="1:27" ht="15.75">
      <c r="A577" s="5" t="str">
        <f>IF('Class-10 Data entry'!A579="","",IF('Class-10 Data entry'!A579=0,"",'Class-10 Data entry'!A579))</f>
        <v/>
      </c>
      <c r="B577" s="5" t="str">
        <f>IF('Class-10 Data entry'!B579="","",'Class-10 Data entry'!B579)</f>
        <v/>
      </c>
      <c r="C577" s="45" t="str">
        <f>IF('Class-10 Data entry'!C579="","",UPPER('Class-10 Data entry'!C579))</f>
        <v/>
      </c>
      <c r="D577" s="5" t="str">
        <f>IF('Class-10 Data entry'!D579="","",'Class-10 Data entry'!D579)</f>
        <v/>
      </c>
      <c r="E577" s="5" t="str">
        <f>IF('Class-10 Data entry'!E579="","",'Class-10 Data entry'!E579)</f>
        <v/>
      </c>
      <c r="F577" s="5" t="str">
        <f>IF('Class-10 Data entry'!F579:H579="","",ROUNDUP(AVERAGE('Class-10 Data entry'!F579:H579)*45%,0))</f>
        <v/>
      </c>
      <c r="G577" s="5" t="str">
        <f>IF('Class-10 Data entry'!J579="","",ROUNDUP('Class-10 Data entry'!K579*25%,0))</f>
        <v/>
      </c>
      <c r="H577" s="5" t="str">
        <f t="shared" si="24"/>
        <v/>
      </c>
      <c r="I577" s="5" t="str">
        <f t="shared" si="25"/>
        <v/>
      </c>
      <c r="J577" s="53" t="str">
        <f t="shared" si="26"/>
        <v/>
      </c>
      <c r="Z577" s="15">
        <f>IFERROR(IF($D$4="","",IF($D$4='Class-10 Report'!$H$6,ROUNDUP('Class-10 Data entry'!L579,0),IF($D$4='Class-10 Report'!$I$6,ROUNDUP('Class-10 Data entry'!M579,0),IF($D$4='Class-10 Report'!$J$6,ROUNDUP('Class-10 Data entry'!N579,0),IF($D$4='Class-10 Report'!$K$6,ROUNDUP('Class-10 Data entry'!O579,0),IF($D$4='Class-10 Report'!$M$6,ROUNDUP('Class-10 Data entry'!Q579,0),"")))))),"")</f>
        <v>0</v>
      </c>
      <c r="AA577" s="15">
        <f>IFERROR(IF($D$4="","",IF($D$4='Class-10 Report'!$H$6,ROUNDUP('Class-10 Data entry'!R579,0),IF($D$4='Class-10 Report'!$I$6,ROUNDUP('Class-10 Data entry'!S579,0),IF($D$4='Class-10 Report'!$J$6,ROUNDUP('Class-10 Data entry'!T579,0),IF($D$4='Class-10 Report'!$K$6,ROUNDUP('Class-10 Data entry'!U579,0),IF($D$4='Class-10 Report'!$M$6,ROUNDUP('Class-10 Data entry'!W579,0),"")))))),"")</f>
        <v>0</v>
      </c>
    </row>
    <row r="578" spans="1:27" ht="15.75">
      <c r="A578" s="5" t="str">
        <f>IF('Class-10 Data entry'!A580="","",IF('Class-10 Data entry'!A580=0,"",'Class-10 Data entry'!A580))</f>
        <v/>
      </c>
      <c r="B578" s="5" t="str">
        <f>IF('Class-10 Data entry'!B580="","",'Class-10 Data entry'!B580)</f>
        <v/>
      </c>
      <c r="C578" s="45" t="str">
        <f>IF('Class-10 Data entry'!C580="","",UPPER('Class-10 Data entry'!C580))</f>
        <v/>
      </c>
      <c r="D578" s="5" t="str">
        <f>IF('Class-10 Data entry'!D580="","",'Class-10 Data entry'!D580)</f>
        <v/>
      </c>
      <c r="E578" s="5" t="str">
        <f>IF('Class-10 Data entry'!E580="","",'Class-10 Data entry'!E580)</f>
        <v/>
      </c>
      <c r="F578" s="5" t="str">
        <f>IF('Class-10 Data entry'!F580:H580="","",ROUNDUP(AVERAGE('Class-10 Data entry'!F580:H580)*45%,0))</f>
        <v/>
      </c>
      <c r="G578" s="5" t="str">
        <f>IF('Class-10 Data entry'!J580="","",ROUNDUP('Class-10 Data entry'!K580*25%,0))</f>
        <v/>
      </c>
      <c r="H578" s="5" t="str">
        <f t="shared" si="24"/>
        <v/>
      </c>
      <c r="I578" s="5" t="str">
        <f t="shared" si="25"/>
        <v/>
      </c>
      <c r="J578" s="53" t="str">
        <f t="shared" si="26"/>
        <v/>
      </c>
      <c r="Z578" s="15">
        <f>IFERROR(IF($D$4="","",IF($D$4='Class-10 Report'!$H$6,ROUNDUP('Class-10 Data entry'!L580,0),IF($D$4='Class-10 Report'!$I$6,ROUNDUP('Class-10 Data entry'!M580,0),IF($D$4='Class-10 Report'!$J$6,ROUNDUP('Class-10 Data entry'!N580,0),IF($D$4='Class-10 Report'!$K$6,ROUNDUP('Class-10 Data entry'!O580,0),IF($D$4='Class-10 Report'!$M$6,ROUNDUP('Class-10 Data entry'!Q580,0),"")))))),"")</f>
        <v>0</v>
      </c>
      <c r="AA578" s="15">
        <f>IFERROR(IF($D$4="","",IF($D$4='Class-10 Report'!$H$6,ROUNDUP('Class-10 Data entry'!R580,0),IF($D$4='Class-10 Report'!$I$6,ROUNDUP('Class-10 Data entry'!S580,0),IF($D$4='Class-10 Report'!$J$6,ROUNDUP('Class-10 Data entry'!T580,0),IF($D$4='Class-10 Report'!$K$6,ROUNDUP('Class-10 Data entry'!U580,0),IF($D$4='Class-10 Report'!$M$6,ROUNDUP('Class-10 Data entry'!W580,0),"")))))),"")</f>
        <v>0</v>
      </c>
    </row>
    <row r="579" spans="1:27" ht="15.75">
      <c r="A579" s="5" t="str">
        <f>IF('Class-10 Data entry'!A581="","",IF('Class-10 Data entry'!A581=0,"",'Class-10 Data entry'!A581))</f>
        <v/>
      </c>
      <c r="B579" s="5" t="str">
        <f>IF('Class-10 Data entry'!B581="","",'Class-10 Data entry'!B581)</f>
        <v/>
      </c>
      <c r="C579" s="45" t="str">
        <f>IF('Class-10 Data entry'!C581="","",UPPER('Class-10 Data entry'!C581))</f>
        <v/>
      </c>
      <c r="D579" s="5" t="str">
        <f>IF('Class-10 Data entry'!D581="","",'Class-10 Data entry'!D581)</f>
        <v/>
      </c>
      <c r="E579" s="5" t="str">
        <f>IF('Class-10 Data entry'!E581="","",'Class-10 Data entry'!E581)</f>
        <v/>
      </c>
      <c r="F579" s="5" t="str">
        <f>IF('Class-10 Data entry'!F581:H581="","",ROUNDUP(AVERAGE('Class-10 Data entry'!F581:H581)*45%,0))</f>
        <v/>
      </c>
      <c r="G579" s="5" t="str">
        <f>IF('Class-10 Data entry'!J581="","",ROUNDUP('Class-10 Data entry'!K581*25%,0))</f>
        <v/>
      </c>
      <c r="H579" s="5" t="str">
        <f t="shared" si="24"/>
        <v/>
      </c>
      <c r="I579" s="5" t="str">
        <f t="shared" si="25"/>
        <v/>
      </c>
      <c r="J579" s="53" t="str">
        <f t="shared" si="26"/>
        <v/>
      </c>
      <c r="Z579" s="15">
        <f>IFERROR(IF($D$4="","",IF($D$4='Class-10 Report'!$H$6,ROUNDUP('Class-10 Data entry'!L581,0),IF($D$4='Class-10 Report'!$I$6,ROUNDUP('Class-10 Data entry'!M581,0),IF($D$4='Class-10 Report'!$J$6,ROUNDUP('Class-10 Data entry'!N581,0),IF($D$4='Class-10 Report'!$K$6,ROUNDUP('Class-10 Data entry'!O581,0),IF($D$4='Class-10 Report'!$M$6,ROUNDUP('Class-10 Data entry'!Q581,0),"")))))),"")</f>
        <v>0</v>
      </c>
      <c r="AA579" s="15">
        <f>IFERROR(IF($D$4="","",IF($D$4='Class-10 Report'!$H$6,ROUNDUP('Class-10 Data entry'!R581,0),IF($D$4='Class-10 Report'!$I$6,ROUNDUP('Class-10 Data entry'!S581,0),IF($D$4='Class-10 Report'!$J$6,ROUNDUP('Class-10 Data entry'!T581,0),IF($D$4='Class-10 Report'!$K$6,ROUNDUP('Class-10 Data entry'!U581,0),IF($D$4='Class-10 Report'!$M$6,ROUNDUP('Class-10 Data entry'!W581,0),"")))))),"")</f>
        <v>0</v>
      </c>
    </row>
    <row r="580" spans="1:27" ht="15.75">
      <c r="A580" s="5" t="str">
        <f>IF('Class-10 Data entry'!A582="","",IF('Class-10 Data entry'!A582=0,"",'Class-10 Data entry'!A582))</f>
        <v/>
      </c>
      <c r="B580" s="5" t="str">
        <f>IF('Class-10 Data entry'!B582="","",'Class-10 Data entry'!B582)</f>
        <v/>
      </c>
      <c r="C580" s="45" t="str">
        <f>IF('Class-10 Data entry'!C582="","",UPPER('Class-10 Data entry'!C582))</f>
        <v/>
      </c>
      <c r="D580" s="5" t="str">
        <f>IF('Class-10 Data entry'!D582="","",'Class-10 Data entry'!D582)</f>
        <v/>
      </c>
      <c r="E580" s="5" t="str">
        <f>IF('Class-10 Data entry'!E582="","",'Class-10 Data entry'!E582)</f>
        <v/>
      </c>
      <c r="F580" s="5" t="str">
        <f>IF('Class-10 Data entry'!F582:H582="","",ROUNDUP(AVERAGE('Class-10 Data entry'!F582:H582)*45%,0))</f>
        <v/>
      </c>
      <c r="G580" s="5" t="str">
        <f>IF('Class-10 Data entry'!J582="","",ROUNDUP('Class-10 Data entry'!K582*25%,0))</f>
        <v/>
      </c>
      <c r="H580" s="5" t="str">
        <f t="shared" si="24"/>
        <v/>
      </c>
      <c r="I580" s="5" t="str">
        <f t="shared" si="25"/>
        <v/>
      </c>
      <c r="J580" s="53" t="str">
        <f t="shared" si="26"/>
        <v/>
      </c>
      <c r="Z580" s="15">
        <f>IFERROR(IF($D$4="","",IF($D$4='Class-10 Report'!$H$6,ROUNDUP('Class-10 Data entry'!L582,0),IF($D$4='Class-10 Report'!$I$6,ROUNDUP('Class-10 Data entry'!M582,0),IF($D$4='Class-10 Report'!$J$6,ROUNDUP('Class-10 Data entry'!N582,0),IF($D$4='Class-10 Report'!$K$6,ROUNDUP('Class-10 Data entry'!O582,0),IF($D$4='Class-10 Report'!$M$6,ROUNDUP('Class-10 Data entry'!Q582,0),"")))))),"")</f>
        <v>0</v>
      </c>
      <c r="AA580" s="15">
        <f>IFERROR(IF($D$4="","",IF($D$4='Class-10 Report'!$H$6,ROUNDUP('Class-10 Data entry'!R582,0),IF($D$4='Class-10 Report'!$I$6,ROUNDUP('Class-10 Data entry'!S582,0),IF($D$4='Class-10 Report'!$J$6,ROUNDUP('Class-10 Data entry'!T582,0),IF($D$4='Class-10 Report'!$K$6,ROUNDUP('Class-10 Data entry'!U582,0),IF($D$4='Class-10 Report'!$M$6,ROUNDUP('Class-10 Data entry'!W582,0),"")))))),"")</f>
        <v>0</v>
      </c>
    </row>
    <row r="581" spans="1:27" ht="15.75">
      <c r="A581" s="5" t="str">
        <f>IF('Class-10 Data entry'!A583="","",IF('Class-10 Data entry'!A583=0,"",'Class-10 Data entry'!A583))</f>
        <v/>
      </c>
      <c r="B581" s="5" t="str">
        <f>IF('Class-10 Data entry'!B583="","",'Class-10 Data entry'!B583)</f>
        <v/>
      </c>
      <c r="C581" s="45" t="str">
        <f>IF('Class-10 Data entry'!C583="","",UPPER('Class-10 Data entry'!C583))</f>
        <v/>
      </c>
      <c r="D581" s="5" t="str">
        <f>IF('Class-10 Data entry'!D583="","",'Class-10 Data entry'!D583)</f>
        <v/>
      </c>
      <c r="E581" s="5" t="str">
        <f>IF('Class-10 Data entry'!E583="","",'Class-10 Data entry'!E583)</f>
        <v/>
      </c>
      <c r="F581" s="5" t="str">
        <f>IF('Class-10 Data entry'!F583:H583="","",ROUNDUP(AVERAGE('Class-10 Data entry'!F583:H583)*45%,0))</f>
        <v/>
      </c>
      <c r="G581" s="5" t="str">
        <f>IF('Class-10 Data entry'!J583="","",ROUNDUP('Class-10 Data entry'!K583*25%,0))</f>
        <v/>
      </c>
      <c r="H581" s="5" t="str">
        <f t="shared" si="24"/>
        <v/>
      </c>
      <c r="I581" s="5" t="str">
        <f t="shared" si="25"/>
        <v/>
      </c>
      <c r="J581" s="53" t="str">
        <f t="shared" si="26"/>
        <v/>
      </c>
      <c r="Z581" s="15">
        <f>IFERROR(IF($D$4="","",IF($D$4='Class-10 Report'!$H$6,ROUNDUP('Class-10 Data entry'!L583,0),IF($D$4='Class-10 Report'!$I$6,ROUNDUP('Class-10 Data entry'!M583,0),IF($D$4='Class-10 Report'!$J$6,ROUNDUP('Class-10 Data entry'!N583,0),IF($D$4='Class-10 Report'!$K$6,ROUNDUP('Class-10 Data entry'!O583,0),IF($D$4='Class-10 Report'!$M$6,ROUNDUP('Class-10 Data entry'!Q583,0),"")))))),"")</f>
        <v>0</v>
      </c>
      <c r="AA581" s="15">
        <f>IFERROR(IF($D$4="","",IF($D$4='Class-10 Report'!$H$6,ROUNDUP('Class-10 Data entry'!R583,0),IF($D$4='Class-10 Report'!$I$6,ROUNDUP('Class-10 Data entry'!S583,0),IF($D$4='Class-10 Report'!$J$6,ROUNDUP('Class-10 Data entry'!T583,0),IF($D$4='Class-10 Report'!$K$6,ROUNDUP('Class-10 Data entry'!U583,0),IF($D$4='Class-10 Report'!$M$6,ROUNDUP('Class-10 Data entry'!W583,0),"")))))),"")</f>
        <v>0</v>
      </c>
    </row>
    <row r="582" spans="1:27" ht="15.75">
      <c r="A582" s="5" t="str">
        <f>IF('Class-10 Data entry'!A584="","",IF('Class-10 Data entry'!A584=0,"",'Class-10 Data entry'!A584))</f>
        <v/>
      </c>
      <c r="B582" s="5" t="str">
        <f>IF('Class-10 Data entry'!B584="","",'Class-10 Data entry'!B584)</f>
        <v/>
      </c>
      <c r="C582" s="45" t="str">
        <f>IF('Class-10 Data entry'!C584="","",UPPER('Class-10 Data entry'!C584))</f>
        <v/>
      </c>
      <c r="D582" s="5" t="str">
        <f>IF('Class-10 Data entry'!D584="","",'Class-10 Data entry'!D584)</f>
        <v/>
      </c>
      <c r="E582" s="5" t="str">
        <f>IF('Class-10 Data entry'!E584="","",'Class-10 Data entry'!E584)</f>
        <v/>
      </c>
      <c r="F582" s="5" t="str">
        <f>IF('Class-10 Data entry'!F584:H584="","",ROUNDUP(AVERAGE('Class-10 Data entry'!F584:H584)*45%,0))</f>
        <v/>
      </c>
      <c r="G582" s="5" t="str">
        <f>IF('Class-10 Data entry'!J584="","",ROUNDUP('Class-10 Data entry'!K584*25%,0))</f>
        <v/>
      </c>
      <c r="H582" s="5" t="str">
        <f t="shared" si="24"/>
        <v/>
      </c>
      <c r="I582" s="5" t="str">
        <f t="shared" si="25"/>
        <v/>
      </c>
      <c r="J582" s="53" t="str">
        <f t="shared" si="26"/>
        <v/>
      </c>
      <c r="Z582" s="15">
        <f>IFERROR(IF($D$4="","",IF($D$4='Class-10 Report'!$H$6,ROUNDUP('Class-10 Data entry'!L584,0),IF($D$4='Class-10 Report'!$I$6,ROUNDUP('Class-10 Data entry'!M584,0),IF($D$4='Class-10 Report'!$J$6,ROUNDUP('Class-10 Data entry'!N584,0),IF($D$4='Class-10 Report'!$K$6,ROUNDUP('Class-10 Data entry'!O584,0),IF($D$4='Class-10 Report'!$M$6,ROUNDUP('Class-10 Data entry'!Q584,0),"")))))),"")</f>
        <v>0</v>
      </c>
      <c r="AA582" s="15">
        <f>IFERROR(IF($D$4="","",IF($D$4='Class-10 Report'!$H$6,ROUNDUP('Class-10 Data entry'!R584,0),IF($D$4='Class-10 Report'!$I$6,ROUNDUP('Class-10 Data entry'!S584,0),IF($D$4='Class-10 Report'!$J$6,ROUNDUP('Class-10 Data entry'!T584,0),IF($D$4='Class-10 Report'!$K$6,ROUNDUP('Class-10 Data entry'!U584,0),IF($D$4='Class-10 Report'!$M$6,ROUNDUP('Class-10 Data entry'!W584,0),"")))))),"")</f>
        <v>0</v>
      </c>
    </row>
    <row r="583" spans="1:27" ht="15.75">
      <c r="A583" s="5" t="str">
        <f>IF('Class-10 Data entry'!A585="","",IF('Class-10 Data entry'!A585=0,"",'Class-10 Data entry'!A585))</f>
        <v/>
      </c>
      <c r="B583" s="5" t="str">
        <f>IF('Class-10 Data entry'!B585="","",'Class-10 Data entry'!B585)</f>
        <v/>
      </c>
      <c r="C583" s="45" t="str">
        <f>IF('Class-10 Data entry'!C585="","",UPPER('Class-10 Data entry'!C585))</f>
        <v/>
      </c>
      <c r="D583" s="5" t="str">
        <f>IF('Class-10 Data entry'!D585="","",'Class-10 Data entry'!D585)</f>
        <v/>
      </c>
      <c r="E583" s="5" t="str">
        <f>IF('Class-10 Data entry'!E585="","",'Class-10 Data entry'!E585)</f>
        <v/>
      </c>
      <c r="F583" s="5" t="str">
        <f>IF('Class-10 Data entry'!F585:H585="","",ROUNDUP(AVERAGE('Class-10 Data entry'!F585:H585)*45%,0))</f>
        <v/>
      </c>
      <c r="G583" s="5" t="str">
        <f>IF('Class-10 Data entry'!J585="","",ROUNDUP('Class-10 Data entry'!K585*25%,0))</f>
        <v/>
      </c>
      <c r="H583" s="5" t="str">
        <f t="shared" si="24"/>
        <v/>
      </c>
      <c r="I583" s="5" t="str">
        <f t="shared" si="25"/>
        <v/>
      </c>
      <c r="J583" s="53" t="str">
        <f t="shared" si="26"/>
        <v/>
      </c>
      <c r="Z583" s="15">
        <f>IFERROR(IF($D$4="","",IF($D$4='Class-10 Report'!$H$6,ROUNDUP('Class-10 Data entry'!L585,0),IF($D$4='Class-10 Report'!$I$6,ROUNDUP('Class-10 Data entry'!M585,0),IF($D$4='Class-10 Report'!$J$6,ROUNDUP('Class-10 Data entry'!N585,0),IF($D$4='Class-10 Report'!$K$6,ROUNDUP('Class-10 Data entry'!O585,0),IF($D$4='Class-10 Report'!$M$6,ROUNDUP('Class-10 Data entry'!Q585,0),"")))))),"")</f>
        <v>0</v>
      </c>
      <c r="AA583" s="15">
        <f>IFERROR(IF($D$4="","",IF($D$4='Class-10 Report'!$H$6,ROUNDUP('Class-10 Data entry'!R585,0),IF($D$4='Class-10 Report'!$I$6,ROUNDUP('Class-10 Data entry'!S585,0),IF($D$4='Class-10 Report'!$J$6,ROUNDUP('Class-10 Data entry'!T585,0),IF($D$4='Class-10 Report'!$K$6,ROUNDUP('Class-10 Data entry'!U585,0),IF($D$4='Class-10 Report'!$M$6,ROUNDUP('Class-10 Data entry'!W585,0),"")))))),"")</f>
        <v>0</v>
      </c>
    </row>
    <row r="584" spans="1:27" ht="15.75">
      <c r="A584" s="5" t="str">
        <f>IF('Class-10 Data entry'!A586="","",IF('Class-10 Data entry'!A586=0,"",'Class-10 Data entry'!A586))</f>
        <v/>
      </c>
      <c r="B584" s="5" t="str">
        <f>IF('Class-10 Data entry'!B586="","",'Class-10 Data entry'!B586)</f>
        <v/>
      </c>
      <c r="C584" s="45" t="str">
        <f>IF('Class-10 Data entry'!C586="","",UPPER('Class-10 Data entry'!C586))</f>
        <v/>
      </c>
      <c r="D584" s="5" t="str">
        <f>IF('Class-10 Data entry'!D586="","",'Class-10 Data entry'!D586)</f>
        <v/>
      </c>
      <c r="E584" s="5" t="str">
        <f>IF('Class-10 Data entry'!E586="","",'Class-10 Data entry'!E586)</f>
        <v/>
      </c>
      <c r="F584" s="5" t="str">
        <f>IF('Class-10 Data entry'!F586:H586="","",ROUNDUP(AVERAGE('Class-10 Data entry'!F586:H586)*45%,0))</f>
        <v/>
      </c>
      <c r="G584" s="5" t="str">
        <f>IF('Class-10 Data entry'!J586="","",ROUNDUP('Class-10 Data entry'!K586*25%,0))</f>
        <v/>
      </c>
      <c r="H584" s="5" t="str">
        <f t="shared" si="24"/>
        <v/>
      </c>
      <c r="I584" s="5" t="str">
        <f t="shared" si="25"/>
        <v/>
      </c>
      <c r="J584" s="53" t="str">
        <f t="shared" si="26"/>
        <v/>
      </c>
      <c r="Z584" s="15">
        <f>IFERROR(IF($D$4="","",IF($D$4='Class-10 Report'!$H$6,ROUNDUP('Class-10 Data entry'!L586,0),IF($D$4='Class-10 Report'!$I$6,ROUNDUP('Class-10 Data entry'!M586,0),IF($D$4='Class-10 Report'!$J$6,ROUNDUP('Class-10 Data entry'!N586,0),IF($D$4='Class-10 Report'!$K$6,ROUNDUP('Class-10 Data entry'!O586,0),IF($D$4='Class-10 Report'!$M$6,ROUNDUP('Class-10 Data entry'!Q586,0),"")))))),"")</f>
        <v>0</v>
      </c>
      <c r="AA584" s="15">
        <f>IFERROR(IF($D$4="","",IF($D$4='Class-10 Report'!$H$6,ROUNDUP('Class-10 Data entry'!R586,0),IF($D$4='Class-10 Report'!$I$6,ROUNDUP('Class-10 Data entry'!S586,0),IF($D$4='Class-10 Report'!$J$6,ROUNDUP('Class-10 Data entry'!T586,0),IF($D$4='Class-10 Report'!$K$6,ROUNDUP('Class-10 Data entry'!U586,0),IF($D$4='Class-10 Report'!$M$6,ROUNDUP('Class-10 Data entry'!W586,0),"")))))),"")</f>
        <v>0</v>
      </c>
    </row>
    <row r="585" spans="1:27" ht="15.75">
      <c r="A585" s="5" t="str">
        <f>IF('Class-10 Data entry'!A587="","",IF('Class-10 Data entry'!A587=0,"",'Class-10 Data entry'!A587))</f>
        <v/>
      </c>
      <c r="B585" s="5" t="str">
        <f>IF('Class-10 Data entry'!B587="","",'Class-10 Data entry'!B587)</f>
        <v/>
      </c>
      <c r="C585" s="45" t="str">
        <f>IF('Class-10 Data entry'!C587="","",UPPER('Class-10 Data entry'!C587))</f>
        <v/>
      </c>
      <c r="D585" s="5" t="str">
        <f>IF('Class-10 Data entry'!D587="","",'Class-10 Data entry'!D587)</f>
        <v/>
      </c>
      <c r="E585" s="5" t="str">
        <f>IF('Class-10 Data entry'!E587="","",'Class-10 Data entry'!E587)</f>
        <v/>
      </c>
      <c r="F585" s="5" t="str">
        <f>IF('Class-10 Data entry'!F587:H587="","",ROUNDUP(AVERAGE('Class-10 Data entry'!F587:H587)*45%,0))</f>
        <v/>
      </c>
      <c r="G585" s="5" t="str">
        <f>IF('Class-10 Data entry'!J587="","",ROUNDUP('Class-10 Data entry'!K587*25%,0))</f>
        <v/>
      </c>
      <c r="H585" s="5" t="str">
        <f t="shared" ref="H585:H611" si="27">IFERROR(IF($D$4="","",IF(Z585="","",IF(Z585=0,"",Z585))),"")</f>
        <v/>
      </c>
      <c r="I585" s="5" t="str">
        <f t="shared" ref="I585:I611" si="28">IFERROR(IF($D$4="","",IF(AA585="","",IF(AA585=0,"",AA585))),"")</f>
        <v/>
      </c>
      <c r="J585" s="53" t="str">
        <f t="shared" ref="J585:J611" si="29">IFERROR(IF($D$4="","",IF(OR(B585="",C585="",D585="",E585=""),"",ROUND(SUM(F585,G585,H585,I585),0))),"")</f>
        <v/>
      </c>
      <c r="Z585" s="15">
        <f>IFERROR(IF($D$4="","",IF($D$4='Class-10 Report'!$H$6,ROUNDUP('Class-10 Data entry'!L587,0),IF($D$4='Class-10 Report'!$I$6,ROUNDUP('Class-10 Data entry'!M587,0),IF($D$4='Class-10 Report'!$J$6,ROUNDUP('Class-10 Data entry'!N587,0),IF($D$4='Class-10 Report'!$K$6,ROUNDUP('Class-10 Data entry'!O587,0),IF($D$4='Class-10 Report'!$M$6,ROUNDUP('Class-10 Data entry'!Q587,0),"")))))),"")</f>
        <v>0</v>
      </c>
      <c r="AA585" s="15">
        <f>IFERROR(IF($D$4="","",IF($D$4='Class-10 Report'!$H$6,ROUNDUP('Class-10 Data entry'!R587,0),IF($D$4='Class-10 Report'!$I$6,ROUNDUP('Class-10 Data entry'!S587,0),IF($D$4='Class-10 Report'!$J$6,ROUNDUP('Class-10 Data entry'!T587,0),IF($D$4='Class-10 Report'!$K$6,ROUNDUP('Class-10 Data entry'!U587,0),IF($D$4='Class-10 Report'!$M$6,ROUNDUP('Class-10 Data entry'!W587,0),"")))))),"")</f>
        <v>0</v>
      </c>
    </row>
    <row r="586" spans="1:27" ht="15.75">
      <c r="A586" s="5" t="str">
        <f>IF('Class-10 Data entry'!A588="","",IF('Class-10 Data entry'!A588=0,"",'Class-10 Data entry'!A588))</f>
        <v/>
      </c>
      <c r="B586" s="5" t="str">
        <f>IF('Class-10 Data entry'!B588="","",'Class-10 Data entry'!B588)</f>
        <v/>
      </c>
      <c r="C586" s="45" t="str">
        <f>IF('Class-10 Data entry'!C588="","",UPPER('Class-10 Data entry'!C588))</f>
        <v/>
      </c>
      <c r="D586" s="5" t="str">
        <f>IF('Class-10 Data entry'!D588="","",'Class-10 Data entry'!D588)</f>
        <v/>
      </c>
      <c r="E586" s="5" t="str">
        <f>IF('Class-10 Data entry'!E588="","",'Class-10 Data entry'!E588)</f>
        <v/>
      </c>
      <c r="F586" s="5" t="str">
        <f>IF('Class-10 Data entry'!F588:H588="","",ROUNDUP(AVERAGE('Class-10 Data entry'!F588:H588)*45%,0))</f>
        <v/>
      </c>
      <c r="G586" s="5" t="str">
        <f>IF('Class-10 Data entry'!J588="","",ROUNDUP('Class-10 Data entry'!K588*25%,0))</f>
        <v/>
      </c>
      <c r="H586" s="5" t="str">
        <f t="shared" si="27"/>
        <v/>
      </c>
      <c r="I586" s="5" t="str">
        <f t="shared" si="28"/>
        <v/>
      </c>
      <c r="J586" s="53" t="str">
        <f t="shared" si="29"/>
        <v/>
      </c>
      <c r="Z586" s="15">
        <f>IFERROR(IF($D$4="","",IF($D$4='Class-10 Report'!$H$6,ROUNDUP('Class-10 Data entry'!L588,0),IF($D$4='Class-10 Report'!$I$6,ROUNDUP('Class-10 Data entry'!M588,0),IF($D$4='Class-10 Report'!$J$6,ROUNDUP('Class-10 Data entry'!N588,0),IF($D$4='Class-10 Report'!$K$6,ROUNDUP('Class-10 Data entry'!O588,0),IF($D$4='Class-10 Report'!$M$6,ROUNDUP('Class-10 Data entry'!Q588,0),"")))))),"")</f>
        <v>0</v>
      </c>
      <c r="AA586" s="15">
        <f>IFERROR(IF($D$4="","",IF($D$4='Class-10 Report'!$H$6,ROUNDUP('Class-10 Data entry'!R588,0),IF($D$4='Class-10 Report'!$I$6,ROUNDUP('Class-10 Data entry'!S588,0),IF($D$4='Class-10 Report'!$J$6,ROUNDUP('Class-10 Data entry'!T588,0),IF($D$4='Class-10 Report'!$K$6,ROUNDUP('Class-10 Data entry'!U588,0),IF($D$4='Class-10 Report'!$M$6,ROUNDUP('Class-10 Data entry'!W588,0),"")))))),"")</f>
        <v>0</v>
      </c>
    </row>
    <row r="587" spans="1:27" ht="15.75">
      <c r="A587" s="5" t="str">
        <f>IF('Class-10 Data entry'!A589="","",IF('Class-10 Data entry'!A589=0,"",'Class-10 Data entry'!A589))</f>
        <v/>
      </c>
      <c r="B587" s="5" t="str">
        <f>IF('Class-10 Data entry'!B589="","",'Class-10 Data entry'!B589)</f>
        <v/>
      </c>
      <c r="C587" s="45" t="str">
        <f>IF('Class-10 Data entry'!C589="","",UPPER('Class-10 Data entry'!C589))</f>
        <v/>
      </c>
      <c r="D587" s="5" t="str">
        <f>IF('Class-10 Data entry'!D589="","",'Class-10 Data entry'!D589)</f>
        <v/>
      </c>
      <c r="E587" s="5" t="str">
        <f>IF('Class-10 Data entry'!E589="","",'Class-10 Data entry'!E589)</f>
        <v/>
      </c>
      <c r="F587" s="5" t="str">
        <f>IF('Class-10 Data entry'!F589:H589="","",ROUNDUP(AVERAGE('Class-10 Data entry'!F589:H589)*45%,0))</f>
        <v/>
      </c>
      <c r="G587" s="5" t="str">
        <f>IF('Class-10 Data entry'!J589="","",ROUNDUP('Class-10 Data entry'!K589*25%,0))</f>
        <v/>
      </c>
      <c r="H587" s="5" t="str">
        <f t="shared" si="27"/>
        <v/>
      </c>
      <c r="I587" s="5" t="str">
        <f t="shared" si="28"/>
        <v/>
      </c>
      <c r="J587" s="53" t="str">
        <f t="shared" si="29"/>
        <v/>
      </c>
      <c r="Z587" s="15">
        <f>IFERROR(IF($D$4="","",IF($D$4='Class-10 Report'!$H$6,ROUNDUP('Class-10 Data entry'!L589,0),IF($D$4='Class-10 Report'!$I$6,ROUNDUP('Class-10 Data entry'!M589,0),IF($D$4='Class-10 Report'!$J$6,ROUNDUP('Class-10 Data entry'!N589,0),IF($D$4='Class-10 Report'!$K$6,ROUNDUP('Class-10 Data entry'!O589,0),IF($D$4='Class-10 Report'!$M$6,ROUNDUP('Class-10 Data entry'!Q589,0),"")))))),"")</f>
        <v>0</v>
      </c>
      <c r="AA587" s="15">
        <f>IFERROR(IF($D$4="","",IF($D$4='Class-10 Report'!$H$6,ROUNDUP('Class-10 Data entry'!R589,0),IF($D$4='Class-10 Report'!$I$6,ROUNDUP('Class-10 Data entry'!S589,0),IF($D$4='Class-10 Report'!$J$6,ROUNDUP('Class-10 Data entry'!T589,0),IF($D$4='Class-10 Report'!$K$6,ROUNDUP('Class-10 Data entry'!U589,0),IF($D$4='Class-10 Report'!$M$6,ROUNDUP('Class-10 Data entry'!W589,0),"")))))),"")</f>
        <v>0</v>
      </c>
    </row>
    <row r="588" spans="1:27" ht="15.75">
      <c r="A588" s="5" t="str">
        <f>IF('Class-10 Data entry'!A590="","",IF('Class-10 Data entry'!A590=0,"",'Class-10 Data entry'!A590))</f>
        <v/>
      </c>
      <c r="B588" s="5" t="str">
        <f>IF('Class-10 Data entry'!B590="","",'Class-10 Data entry'!B590)</f>
        <v/>
      </c>
      <c r="C588" s="45" t="str">
        <f>IF('Class-10 Data entry'!C590="","",UPPER('Class-10 Data entry'!C590))</f>
        <v/>
      </c>
      <c r="D588" s="5" t="str">
        <f>IF('Class-10 Data entry'!D590="","",'Class-10 Data entry'!D590)</f>
        <v/>
      </c>
      <c r="E588" s="5" t="str">
        <f>IF('Class-10 Data entry'!E590="","",'Class-10 Data entry'!E590)</f>
        <v/>
      </c>
      <c r="F588" s="5" t="str">
        <f>IF('Class-10 Data entry'!F590:H590="","",ROUNDUP(AVERAGE('Class-10 Data entry'!F590:H590)*45%,0))</f>
        <v/>
      </c>
      <c r="G588" s="5" t="str">
        <f>IF('Class-10 Data entry'!J590="","",ROUNDUP('Class-10 Data entry'!K590*25%,0))</f>
        <v/>
      </c>
      <c r="H588" s="5" t="str">
        <f t="shared" si="27"/>
        <v/>
      </c>
      <c r="I588" s="5" t="str">
        <f t="shared" si="28"/>
        <v/>
      </c>
      <c r="J588" s="53" t="str">
        <f t="shared" si="29"/>
        <v/>
      </c>
      <c r="Z588" s="15">
        <f>IFERROR(IF($D$4="","",IF($D$4='Class-10 Report'!$H$6,ROUNDUP('Class-10 Data entry'!L590,0),IF($D$4='Class-10 Report'!$I$6,ROUNDUP('Class-10 Data entry'!M590,0),IF($D$4='Class-10 Report'!$J$6,ROUNDUP('Class-10 Data entry'!N590,0),IF($D$4='Class-10 Report'!$K$6,ROUNDUP('Class-10 Data entry'!O590,0),IF($D$4='Class-10 Report'!$M$6,ROUNDUP('Class-10 Data entry'!Q590,0),"")))))),"")</f>
        <v>0</v>
      </c>
      <c r="AA588" s="15">
        <f>IFERROR(IF($D$4="","",IF($D$4='Class-10 Report'!$H$6,ROUNDUP('Class-10 Data entry'!R590,0),IF($D$4='Class-10 Report'!$I$6,ROUNDUP('Class-10 Data entry'!S590,0),IF($D$4='Class-10 Report'!$J$6,ROUNDUP('Class-10 Data entry'!T590,0),IF($D$4='Class-10 Report'!$K$6,ROUNDUP('Class-10 Data entry'!U590,0),IF($D$4='Class-10 Report'!$M$6,ROUNDUP('Class-10 Data entry'!W590,0),"")))))),"")</f>
        <v>0</v>
      </c>
    </row>
    <row r="589" spans="1:27" ht="15.75">
      <c r="A589" s="5" t="str">
        <f>IF('Class-10 Data entry'!A591="","",IF('Class-10 Data entry'!A591=0,"",'Class-10 Data entry'!A591))</f>
        <v/>
      </c>
      <c r="B589" s="5" t="str">
        <f>IF('Class-10 Data entry'!B591="","",'Class-10 Data entry'!B591)</f>
        <v/>
      </c>
      <c r="C589" s="45" t="str">
        <f>IF('Class-10 Data entry'!C591="","",UPPER('Class-10 Data entry'!C591))</f>
        <v/>
      </c>
      <c r="D589" s="5" t="str">
        <f>IF('Class-10 Data entry'!D591="","",'Class-10 Data entry'!D591)</f>
        <v/>
      </c>
      <c r="E589" s="5" t="str">
        <f>IF('Class-10 Data entry'!E591="","",'Class-10 Data entry'!E591)</f>
        <v/>
      </c>
      <c r="F589" s="5" t="str">
        <f>IF('Class-10 Data entry'!F591:H591="","",ROUNDUP(AVERAGE('Class-10 Data entry'!F591:H591)*45%,0))</f>
        <v/>
      </c>
      <c r="G589" s="5" t="str">
        <f>IF('Class-10 Data entry'!J591="","",ROUNDUP('Class-10 Data entry'!K591*25%,0))</f>
        <v/>
      </c>
      <c r="H589" s="5" t="str">
        <f t="shared" si="27"/>
        <v/>
      </c>
      <c r="I589" s="5" t="str">
        <f t="shared" si="28"/>
        <v/>
      </c>
      <c r="J589" s="53" t="str">
        <f t="shared" si="29"/>
        <v/>
      </c>
      <c r="Z589" s="15">
        <f>IFERROR(IF($D$4="","",IF($D$4='Class-10 Report'!$H$6,ROUNDUP('Class-10 Data entry'!L591,0),IF($D$4='Class-10 Report'!$I$6,ROUNDUP('Class-10 Data entry'!M591,0),IF($D$4='Class-10 Report'!$J$6,ROUNDUP('Class-10 Data entry'!N591,0),IF($D$4='Class-10 Report'!$K$6,ROUNDUP('Class-10 Data entry'!O591,0),IF($D$4='Class-10 Report'!$M$6,ROUNDUP('Class-10 Data entry'!Q591,0),"")))))),"")</f>
        <v>0</v>
      </c>
      <c r="AA589" s="15">
        <f>IFERROR(IF($D$4="","",IF($D$4='Class-10 Report'!$H$6,ROUNDUP('Class-10 Data entry'!R591,0),IF($D$4='Class-10 Report'!$I$6,ROUNDUP('Class-10 Data entry'!S591,0),IF($D$4='Class-10 Report'!$J$6,ROUNDUP('Class-10 Data entry'!T591,0),IF($D$4='Class-10 Report'!$K$6,ROUNDUP('Class-10 Data entry'!U591,0),IF($D$4='Class-10 Report'!$M$6,ROUNDUP('Class-10 Data entry'!W591,0),"")))))),"")</f>
        <v>0</v>
      </c>
    </row>
    <row r="590" spans="1:27" ht="15.75">
      <c r="A590" s="5" t="str">
        <f>IF('Class-10 Data entry'!A592="","",IF('Class-10 Data entry'!A592=0,"",'Class-10 Data entry'!A592))</f>
        <v/>
      </c>
      <c r="B590" s="5" t="str">
        <f>IF('Class-10 Data entry'!B592="","",'Class-10 Data entry'!B592)</f>
        <v/>
      </c>
      <c r="C590" s="45" t="str">
        <f>IF('Class-10 Data entry'!C592="","",UPPER('Class-10 Data entry'!C592))</f>
        <v/>
      </c>
      <c r="D590" s="5" t="str">
        <f>IF('Class-10 Data entry'!D592="","",'Class-10 Data entry'!D592)</f>
        <v/>
      </c>
      <c r="E590" s="5" t="str">
        <f>IF('Class-10 Data entry'!E592="","",'Class-10 Data entry'!E592)</f>
        <v/>
      </c>
      <c r="F590" s="5" t="str">
        <f>IF('Class-10 Data entry'!F592:H592="","",ROUNDUP(AVERAGE('Class-10 Data entry'!F592:H592)*45%,0))</f>
        <v/>
      </c>
      <c r="G590" s="5" t="str">
        <f>IF('Class-10 Data entry'!J592="","",ROUNDUP('Class-10 Data entry'!K592*25%,0))</f>
        <v/>
      </c>
      <c r="H590" s="5" t="str">
        <f t="shared" si="27"/>
        <v/>
      </c>
      <c r="I590" s="5" t="str">
        <f t="shared" si="28"/>
        <v/>
      </c>
      <c r="J590" s="53" t="str">
        <f t="shared" si="29"/>
        <v/>
      </c>
      <c r="Z590" s="15">
        <f>IFERROR(IF($D$4="","",IF($D$4='Class-10 Report'!$H$6,ROUNDUP('Class-10 Data entry'!L592,0),IF($D$4='Class-10 Report'!$I$6,ROUNDUP('Class-10 Data entry'!M592,0),IF($D$4='Class-10 Report'!$J$6,ROUNDUP('Class-10 Data entry'!N592,0),IF($D$4='Class-10 Report'!$K$6,ROUNDUP('Class-10 Data entry'!O592,0),IF($D$4='Class-10 Report'!$M$6,ROUNDUP('Class-10 Data entry'!Q592,0),"")))))),"")</f>
        <v>0</v>
      </c>
      <c r="AA590" s="15">
        <f>IFERROR(IF($D$4="","",IF($D$4='Class-10 Report'!$H$6,ROUNDUP('Class-10 Data entry'!R592,0),IF($D$4='Class-10 Report'!$I$6,ROUNDUP('Class-10 Data entry'!S592,0),IF($D$4='Class-10 Report'!$J$6,ROUNDUP('Class-10 Data entry'!T592,0),IF($D$4='Class-10 Report'!$K$6,ROUNDUP('Class-10 Data entry'!U592,0),IF($D$4='Class-10 Report'!$M$6,ROUNDUP('Class-10 Data entry'!W592,0),"")))))),"")</f>
        <v>0</v>
      </c>
    </row>
    <row r="591" spans="1:27" ht="15.75">
      <c r="A591" s="5" t="str">
        <f>IF('Class-10 Data entry'!A593="","",IF('Class-10 Data entry'!A593=0,"",'Class-10 Data entry'!A593))</f>
        <v/>
      </c>
      <c r="B591" s="5" t="str">
        <f>IF('Class-10 Data entry'!B593="","",'Class-10 Data entry'!B593)</f>
        <v/>
      </c>
      <c r="C591" s="45" t="str">
        <f>IF('Class-10 Data entry'!C593="","",UPPER('Class-10 Data entry'!C593))</f>
        <v/>
      </c>
      <c r="D591" s="5" t="str">
        <f>IF('Class-10 Data entry'!D593="","",'Class-10 Data entry'!D593)</f>
        <v/>
      </c>
      <c r="E591" s="5" t="str">
        <f>IF('Class-10 Data entry'!E593="","",'Class-10 Data entry'!E593)</f>
        <v/>
      </c>
      <c r="F591" s="5" t="str">
        <f>IF('Class-10 Data entry'!F593:H593="","",ROUNDUP(AVERAGE('Class-10 Data entry'!F593:H593)*45%,0))</f>
        <v/>
      </c>
      <c r="G591" s="5" t="str">
        <f>IF('Class-10 Data entry'!J593="","",ROUNDUP('Class-10 Data entry'!K593*25%,0))</f>
        <v/>
      </c>
      <c r="H591" s="5" t="str">
        <f t="shared" si="27"/>
        <v/>
      </c>
      <c r="I591" s="5" t="str">
        <f t="shared" si="28"/>
        <v/>
      </c>
      <c r="J591" s="53" t="str">
        <f t="shared" si="29"/>
        <v/>
      </c>
      <c r="Z591" s="15">
        <f>IFERROR(IF($D$4="","",IF($D$4='Class-10 Report'!$H$6,ROUNDUP('Class-10 Data entry'!L593,0),IF($D$4='Class-10 Report'!$I$6,ROUNDUP('Class-10 Data entry'!M593,0),IF($D$4='Class-10 Report'!$J$6,ROUNDUP('Class-10 Data entry'!N593,0),IF($D$4='Class-10 Report'!$K$6,ROUNDUP('Class-10 Data entry'!O593,0),IF($D$4='Class-10 Report'!$M$6,ROUNDUP('Class-10 Data entry'!Q593,0),"")))))),"")</f>
        <v>0</v>
      </c>
      <c r="AA591" s="15">
        <f>IFERROR(IF($D$4="","",IF($D$4='Class-10 Report'!$H$6,ROUNDUP('Class-10 Data entry'!R593,0),IF($D$4='Class-10 Report'!$I$6,ROUNDUP('Class-10 Data entry'!S593,0),IF($D$4='Class-10 Report'!$J$6,ROUNDUP('Class-10 Data entry'!T593,0),IF($D$4='Class-10 Report'!$K$6,ROUNDUP('Class-10 Data entry'!U593,0),IF($D$4='Class-10 Report'!$M$6,ROUNDUP('Class-10 Data entry'!W593,0),"")))))),"")</f>
        <v>0</v>
      </c>
    </row>
    <row r="592" spans="1:27" ht="15.75">
      <c r="A592" s="5" t="str">
        <f>IF('Class-10 Data entry'!A594="","",IF('Class-10 Data entry'!A594=0,"",'Class-10 Data entry'!A594))</f>
        <v/>
      </c>
      <c r="B592" s="5" t="str">
        <f>IF('Class-10 Data entry'!B594="","",'Class-10 Data entry'!B594)</f>
        <v/>
      </c>
      <c r="C592" s="45" t="str">
        <f>IF('Class-10 Data entry'!C594="","",UPPER('Class-10 Data entry'!C594))</f>
        <v/>
      </c>
      <c r="D592" s="5" t="str">
        <f>IF('Class-10 Data entry'!D594="","",'Class-10 Data entry'!D594)</f>
        <v/>
      </c>
      <c r="E592" s="5" t="str">
        <f>IF('Class-10 Data entry'!E594="","",'Class-10 Data entry'!E594)</f>
        <v/>
      </c>
      <c r="F592" s="5" t="str">
        <f>IF('Class-10 Data entry'!F594:H594="","",ROUNDUP(AVERAGE('Class-10 Data entry'!F594:H594)*45%,0))</f>
        <v/>
      </c>
      <c r="G592" s="5" t="str">
        <f>IF('Class-10 Data entry'!J594="","",ROUNDUP('Class-10 Data entry'!K594*25%,0))</f>
        <v/>
      </c>
      <c r="H592" s="5" t="str">
        <f t="shared" si="27"/>
        <v/>
      </c>
      <c r="I592" s="5" t="str">
        <f t="shared" si="28"/>
        <v/>
      </c>
      <c r="J592" s="53" t="str">
        <f t="shared" si="29"/>
        <v/>
      </c>
      <c r="Z592" s="15">
        <f>IFERROR(IF($D$4="","",IF($D$4='Class-10 Report'!$H$6,ROUNDUP('Class-10 Data entry'!L594,0),IF($D$4='Class-10 Report'!$I$6,ROUNDUP('Class-10 Data entry'!M594,0),IF($D$4='Class-10 Report'!$J$6,ROUNDUP('Class-10 Data entry'!N594,0),IF($D$4='Class-10 Report'!$K$6,ROUNDUP('Class-10 Data entry'!O594,0),IF($D$4='Class-10 Report'!$M$6,ROUNDUP('Class-10 Data entry'!Q594,0),"")))))),"")</f>
        <v>0</v>
      </c>
      <c r="AA592" s="15">
        <f>IFERROR(IF($D$4="","",IF($D$4='Class-10 Report'!$H$6,ROUNDUP('Class-10 Data entry'!R594,0),IF($D$4='Class-10 Report'!$I$6,ROUNDUP('Class-10 Data entry'!S594,0),IF($D$4='Class-10 Report'!$J$6,ROUNDUP('Class-10 Data entry'!T594,0),IF($D$4='Class-10 Report'!$K$6,ROUNDUP('Class-10 Data entry'!U594,0),IF($D$4='Class-10 Report'!$M$6,ROUNDUP('Class-10 Data entry'!W594,0),"")))))),"")</f>
        <v>0</v>
      </c>
    </row>
    <row r="593" spans="1:27" ht="15.75">
      <c r="A593" s="5" t="str">
        <f>IF('Class-10 Data entry'!A595="","",IF('Class-10 Data entry'!A595=0,"",'Class-10 Data entry'!A595))</f>
        <v/>
      </c>
      <c r="B593" s="5" t="str">
        <f>IF('Class-10 Data entry'!B595="","",'Class-10 Data entry'!B595)</f>
        <v/>
      </c>
      <c r="C593" s="45" t="str">
        <f>IF('Class-10 Data entry'!C595="","",UPPER('Class-10 Data entry'!C595))</f>
        <v/>
      </c>
      <c r="D593" s="5" t="str">
        <f>IF('Class-10 Data entry'!D595="","",'Class-10 Data entry'!D595)</f>
        <v/>
      </c>
      <c r="E593" s="5" t="str">
        <f>IF('Class-10 Data entry'!E595="","",'Class-10 Data entry'!E595)</f>
        <v/>
      </c>
      <c r="F593" s="5" t="str">
        <f>IF('Class-10 Data entry'!F595:H595="","",ROUNDUP(AVERAGE('Class-10 Data entry'!F595:H595)*45%,0))</f>
        <v/>
      </c>
      <c r="G593" s="5" t="str">
        <f>IF('Class-10 Data entry'!J595="","",ROUNDUP('Class-10 Data entry'!K595*25%,0))</f>
        <v/>
      </c>
      <c r="H593" s="5" t="str">
        <f t="shared" si="27"/>
        <v/>
      </c>
      <c r="I593" s="5" t="str">
        <f t="shared" si="28"/>
        <v/>
      </c>
      <c r="J593" s="53" t="str">
        <f t="shared" si="29"/>
        <v/>
      </c>
      <c r="Z593" s="15">
        <f>IFERROR(IF($D$4="","",IF($D$4='Class-10 Report'!$H$6,ROUNDUP('Class-10 Data entry'!L595,0),IF($D$4='Class-10 Report'!$I$6,ROUNDUP('Class-10 Data entry'!M595,0),IF($D$4='Class-10 Report'!$J$6,ROUNDUP('Class-10 Data entry'!N595,0),IF($D$4='Class-10 Report'!$K$6,ROUNDUP('Class-10 Data entry'!O595,0),IF($D$4='Class-10 Report'!$M$6,ROUNDUP('Class-10 Data entry'!Q595,0),"")))))),"")</f>
        <v>0</v>
      </c>
      <c r="AA593" s="15">
        <f>IFERROR(IF($D$4="","",IF($D$4='Class-10 Report'!$H$6,ROUNDUP('Class-10 Data entry'!R595,0),IF($D$4='Class-10 Report'!$I$6,ROUNDUP('Class-10 Data entry'!S595,0),IF($D$4='Class-10 Report'!$J$6,ROUNDUP('Class-10 Data entry'!T595,0),IF($D$4='Class-10 Report'!$K$6,ROUNDUP('Class-10 Data entry'!U595,0),IF($D$4='Class-10 Report'!$M$6,ROUNDUP('Class-10 Data entry'!W595,0),"")))))),"")</f>
        <v>0</v>
      </c>
    </row>
    <row r="594" spans="1:27" ht="15.75">
      <c r="A594" s="5" t="str">
        <f>IF('Class-10 Data entry'!A596="","",IF('Class-10 Data entry'!A596=0,"",'Class-10 Data entry'!A596))</f>
        <v/>
      </c>
      <c r="B594" s="5" t="str">
        <f>IF('Class-10 Data entry'!B596="","",'Class-10 Data entry'!B596)</f>
        <v/>
      </c>
      <c r="C594" s="45" t="str">
        <f>IF('Class-10 Data entry'!C596="","",UPPER('Class-10 Data entry'!C596))</f>
        <v/>
      </c>
      <c r="D594" s="5" t="str">
        <f>IF('Class-10 Data entry'!D596="","",'Class-10 Data entry'!D596)</f>
        <v/>
      </c>
      <c r="E594" s="5" t="str">
        <f>IF('Class-10 Data entry'!E596="","",'Class-10 Data entry'!E596)</f>
        <v/>
      </c>
      <c r="F594" s="5" t="str">
        <f>IF('Class-10 Data entry'!F596:H596="","",ROUNDUP(AVERAGE('Class-10 Data entry'!F596:H596)*45%,0))</f>
        <v/>
      </c>
      <c r="G594" s="5" t="str">
        <f>IF('Class-10 Data entry'!J596="","",ROUNDUP('Class-10 Data entry'!K596*25%,0))</f>
        <v/>
      </c>
      <c r="H594" s="5" t="str">
        <f t="shared" si="27"/>
        <v/>
      </c>
      <c r="I594" s="5" t="str">
        <f t="shared" si="28"/>
        <v/>
      </c>
      <c r="J594" s="53" t="str">
        <f t="shared" si="29"/>
        <v/>
      </c>
      <c r="Z594" s="15">
        <f>IFERROR(IF($D$4="","",IF($D$4='Class-10 Report'!$H$6,ROUNDUP('Class-10 Data entry'!L596,0),IF($D$4='Class-10 Report'!$I$6,ROUNDUP('Class-10 Data entry'!M596,0),IF($D$4='Class-10 Report'!$J$6,ROUNDUP('Class-10 Data entry'!N596,0),IF($D$4='Class-10 Report'!$K$6,ROUNDUP('Class-10 Data entry'!O596,0),IF($D$4='Class-10 Report'!$M$6,ROUNDUP('Class-10 Data entry'!Q596,0),"")))))),"")</f>
        <v>0</v>
      </c>
      <c r="AA594" s="15">
        <f>IFERROR(IF($D$4="","",IF($D$4='Class-10 Report'!$H$6,ROUNDUP('Class-10 Data entry'!R596,0),IF($D$4='Class-10 Report'!$I$6,ROUNDUP('Class-10 Data entry'!S596,0),IF($D$4='Class-10 Report'!$J$6,ROUNDUP('Class-10 Data entry'!T596,0),IF($D$4='Class-10 Report'!$K$6,ROUNDUP('Class-10 Data entry'!U596,0),IF($D$4='Class-10 Report'!$M$6,ROUNDUP('Class-10 Data entry'!W596,0),"")))))),"")</f>
        <v>0</v>
      </c>
    </row>
    <row r="595" spans="1:27" ht="15.75">
      <c r="A595" s="5" t="str">
        <f>IF('Class-10 Data entry'!A597="","",IF('Class-10 Data entry'!A597=0,"",'Class-10 Data entry'!A597))</f>
        <v/>
      </c>
      <c r="B595" s="5" t="str">
        <f>IF('Class-10 Data entry'!B597="","",'Class-10 Data entry'!B597)</f>
        <v/>
      </c>
      <c r="C595" s="45" t="str">
        <f>IF('Class-10 Data entry'!C597="","",UPPER('Class-10 Data entry'!C597))</f>
        <v/>
      </c>
      <c r="D595" s="5" t="str">
        <f>IF('Class-10 Data entry'!D597="","",'Class-10 Data entry'!D597)</f>
        <v/>
      </c>
      <c r="E595" s="5" t="str">
        <f>IF('Class-10 Data entry'!E597="","",'Class-10 Data entry'!E597)</f>
        <v/>
      </c>
      <c r="F595" s="5" t="str">
        <f>IF('Class-10 Data entry'!F597:H597="","",ROUNDUP(AVERAGE('Class-10 Data entry'!F597:H597)*45%,0))</f>
        <v/>
      </c>
      <c r="G595" s="5" t="str">
        <f>IF('Class-10 Data entry'!J597="","",ROUNDUP('Class-10 Data entry'!K597*25%,0))</f>
        <v/>
      </c>
      <c r="H595" s="5" t="str">
        <f t="shared" si="27"/>
        <v/>
      </c>
      <c r="I595" s="5" t="str">
        <f t="shared" si="28"/>
        <v/>
      </c>
      <c r="J595" s="53" t="str">
        <f t="shared" si="29"/>
        <v/>
      </c>
      <c r="Z595" s="15">
        <f>IFERROR(IF($D$4="","",IF($D$4='Class-10 Report'!$H$6,ROUNDUP('Class-10 Data entry'!L597,0),IF($D$4='Class-10 Report'!$I$6,ROUNDUP('Class-10 Data entry'!M597,0),IF($D$4='Class-10 Report'!$J$6,ROUNDUP('Class-10 Data entry'!N597,0),IF($D$4='Class-10 Report'!$K$6,ROUNDUP('Class-10 Data entry'!O597,0),IF($D$4='Class-10 Report'!$M$6,ROUNDUP('Class-10 Data entry'!Q597,0),"")))))),"")</f>
        <v>0</v>
      </c>
      <c r="AA595" s="15">
        <f>IFERROR(IF($D$4="","",IF($D$4='Class-10 Report'!$H$6,ROUNDUP('Class-10 Data entry'!R597,0),IF($D$4='Class-10 Report'!$I$6,ROUNDUP('Class-10 Data entry'!S597,0),IF($D$4='Class-10 Report'!$J$6,ROUNDUP('Class-10 Data entry'!T597,0),IF($D$4='Class-10 Report'!$K$6,ROUNDUP('Class-10 Data entry'!U597,0),IF($D$4='Class-10 Report'!$M$6,ROUNDUP('Class-10 Data entry'!W597,0),"")))))),"")</f>
        <v>0</v>
      </c>
    </row>
    <row r="596" spans="1:27" ht="15.75">
      <c r="A596" s="5" t="str">
        <f>IF('Class-10 Data entry'!A598="","",IF('Class-10 Data entry'!A598=0,"",'Class-10 Data entry'!A598))</f>
        <v/>
      </c>
      <c r="B596" s="5" t="str">
        <f>IF('Class-10 Data entry'!B598="","",'Class-10 Data entry'!B598)</f>
        <v/>
      </c>
      <c r="C596" s="45" t="str">
        <f>IF('Class-10 Data entry'!C598="","",UPPER('Class-10 Data entry'!C598))</f>
        <v/>
      </c>
      <c r="D596" s="5" t="str">
        <f>IF('Class-10 Data entry'!D598="","",'Class-10 Data entry'!D598)</f>
        <v/>
      </c>
      <c r="E596" s="5" t="str">
        <f>IF('Class-10 Data entry'!E598="","",'Class-10 Data entry'!E598)</f>
        <v/>
      </c>
      <c r="F596" s="5" t="str">
        <f>IF('Class-10 Data entry'!F598:H598="","",ROUNDUP(AVERAGE('Class-10 Data entry'!F598:H598)*45%,0))</f>
        <v/>
      </c>
      <c r="G596" s="5" t="str">
        <f>IF('Class-10 Data entry'!J598="","",ROUNDUP('Class-10 Data entry'!K598*25%,0))</f>
        <v/>
      </c>
      <c r="H596" s="5" t="str">
        <f t="shared" si="27"/>
        <v/>
      </c>
      <c r="I596" s="5" t="str">
        <f t="shared" si="28"/>
        <v/>
      </c>
      <c r="J596" s="53" t="str">
        <f t="shared" si="29"/>
        <v/>
      </c>
      <c r="Z596" s="15">
        <f>IFERROR(IF($D$4="","",IF($D$4='Class-10 Report'!$H$6,ROUNDUP('Class-10 Data entry'!L598,0),IF($D$4='Class-10 Report'!$I$6,ROUNDUP('Class-10 Data entry'!M598,0),IF($D$4='Class-10 Report'!$J$6,ROUNDUP('Class-10 Data entry'!N598,0),IF($D$4='Class-10 Report'!$K$6,ROUNDUP('Class-10 Data entry'!O598,0),IF($D$4='Class-10 Report'!$M$6,ROUNDUP('Class-10 Data entry'!Q598,0),"")))))),"")</f>
        <v>0</v>
      </c>
      <c r="AA596" s="15">
        <f>IFERROR(IF($D$4="","",IF($D$4='Class-10 Report'!$H$6,ROUNDUP('Class-10 Data entry'!R598,0),IF($D$4='Class-10 Report'!$I$6,ROUNDUP('Class-10 Data entry'!S598,0),IF($D$4='Class-10 Report'!$J$6,ROUNDUP('Class-10 Data entry'!T598,0),IF($D$4='Class-10 Report'!$K$6,ROUNDUP('Class-10 Data entry'!U598,0),IF($D$4='Class-10 Report'!$M$6,ROUNDUP('Class-10 Data entry'!W598,0),"")))))),"")</f>
        <v>0</v>
      </c>
    </row>
    <row r="597" spans="1:27" ht="15.75">
      <c r="A597" s="5" t="str">
        <f>IF('Class-10 Data entry'!A599="","",IF('Class-10 Data entry'!A599=0,"",'Class-10 Data entry'!A599))</f>
        <v/>
      </c>
      <c r="B597" s="5" t="str">
        <f>IF('Class-10 Data entry'!B599="","",'Class-10 Data entry'!B599)</f>
        <v/>
      </c>
      <c r="C597" s="45" t="str">
        <f>IF('Class-10 Data entry'!C599="","",UPPER('Class-10 Data entry'!C599))</f>
        <v/>
      </c>
      <c r="D597" s="5" t="str">
        <f>IF('Class-10 Data entry'!D599="","",'Class-10 Data entry'!D599)</f>
        <v/>
      </c>
      <c r="E597" s="5" t="str">
        <f>IF('Class-10 Data entry'!E599="","",'Class-10 Data entry'!E599)</f>
        <v/>
      </c>
      <c r="F597" s="5" t="str">
        <f>IF('Class-10 Data entry'!F599:H599="","",ROUNDUP(AVERAGE('Class-10 Data entry'!F599:H599)*45%,0))</f>
        <v/>
      </c>
      <c r="G597" s="5" t="str">
        <f>IF('Class-10 Data entry'!J599="","",ROUNDUP('Class-10 Data entry'!K599*25%,0))</f>
        <v/>
      </c>
      <c r="H597" s="5" t="str">
        <f t="shared" si="27"/>
        <v/>
      </c>
      <c r="I597" s="5" t="str">
        <f t="shared" si="28"/>
        <v/>
      </c>
      <c r="J597" s="53" t="str">
        <f t="shared" si="29"/>
        <v/>
      </c>
      <c r="Z597" s="15">
        <f>IFERROR(IF($D$4="","",IF($D$4='Class-10 Report'!$H$6,ROUNDUP('Class-10 Data entry'!L599,0),IF($D$4='Class-10 Report'!$I$6,ROUNDUP('Class-10 Data entry'!M599,0),IF($D$4='Class-10 Report'!$J$6,ROUNDUP('Class-10 Data entry'!N599,0),IF($D$4='Class-10 Report'!$K$6,ROUNDUP('Class-10 Data entry'!O599,0),IF($D$4='Class-10 Report'!$M$6,ROUNDUP('Class-10 Data entry'!Q599,0),"")))))),"")</f>
        <v>0</v>
      </c>
      <c r="AA597" s="15">
        <f>IFERROR(IF($D$4="","",IF($D$4='Class-10 Report'!$H$6,ROUNDUP('Class-10 Data entry'!R599,0),IF($D$4='Class-10 Report'!$I$6,ROUNDUP('Class-10 Data entry'!S599,0),IF($D$4='Class-10 Report'!$J$6,ROUNDUP('Class-10 Data entry'!T599,0),IF($D$4='Class-10 Report'!$K$6,ROUNDUP('Class-10 Data entry'!U599,0),IF($D$4='Class-10 Report'!$M$6,ROUNDUP('Class-10 Data entry'!W599,0),"")))))),"")</f>
        <v>0</v>
      </c>
    </row>
    <row r="598" spans="1:27" ht="15.75">
      <c r="A598" s="5" t="str">
        <f>IF('Class-10 Data entry'!A600="","",IF('Class-10 Data entry'!A600=0,"",'Class-10 Data entry'!A600))</f>
        <v/>
      </c>
      <c r="B598" s="5" t="str">
        <f>IF('Class-10 Data entry'!B600="","",'Class-10 Data entry'!B600)</f>
        <v/>
      </c>
      <c r="C598" s="45" t="str">
        <f>IF('Class-10 Data entry'!C600="","",UPPER('Class-10 Data entry'!C600))</f>
        <v/>
      </c>
      <c r="D598" s="5" t="str">
        <f>IF('Class-10 Data entry'!D600="","",'Class-10 Data entry'!D600)</f>
        <v/>
      </c>
      <c r="E598" s="5" t="str">
        <f>IF('Class-10 Data entry'!E600="","",'Class-10 Data entry'!E600)</f>
        <v/>
      </c>
      <c r="F598" s="5" t="str">
        <f>IF('Class-10 Data entry'!F600:H600="","",ROUNDUP(AVERAGE('Class-10 Data entry'!F600:H600)*45%,0))</f>
        <v/>
      </c>
      <c r="G598" s="5" t="str">
        <f>IF('Class-10 Data entry'!J600="","",ROUNDUP('Class-10 Data entry'!K600*25%,0))</f>
        <v/>
      </c>
      <c r="H598" s="5" t="str">
        <f t="shared" si="27"/>
        <v/>
      </c>
      <c r="I598" s="5" t="str">
        <f t="shared" si="28"/>
        <v/>
      </c>
      <c r="J598" s="53" t="str">
        <f t="shared" si="29"/>
        <v/>
      </c>
      <c r="Z598" s="15">
        <f>IFERROR(IF($D$4="","",IF($D$4='Class-10 Report'!$H$6,ROUNDUP('Class-10 Data entry'!L600,0),IF($D$4='Class-10 Report'!$I$6,ROUNDUP('Class-10 Data entry'!M600,0),IF($D$4='Class-10 Report'!$J$6,ROUNDUP('Class-10 Data entry'!N600,0),IF($D$4='Class-10 Report'!$K$6,ROUNDUP('Class-10 Data entry'!O600,0),IF($D$4='Class-10 Report'!$M$6,ROUNDUP('Class-10 Data entry'!Q600,0),"")))))),"")</f>
        <v>0</v>
      </c>
      <c r="AA598" s="15">
        <f>IFERROR(IF($D$4="","",IF($D$4='Class-10 Report'!$H$6,ROUNDUP('Class-10 Data entry'!R600,0),IF($D$4='Class-10 Report'!$I$6,ROUNDUP('Class-10 Data entry'!S600,0),IF($D$4='Class-10 Report'!$J$6,ROUNDUP('Class-10 Data entry'!T600,0),IF($D$4='Class-10 Report'!$K$6,ROUNDUP('Class-10 Data entry'!U600,0),IF($D$4='Class-10 Report'!$M$6,ROUNDUP('Class-10 Data entry'!W600,0),"")))))),"")</f>
        <v>0</v>
      </c>
    </row>
    <row r="599" spans="1:27" ht="15.75">
      <c r="A599" s="5" t="str">
        <f>IF('Class-10 Data entry'!A601="","",IF('Class-10 Data entry'!A601=0,"",'Class-10 Data entry'!A601))</f>
        <v/>
      </c>
      <c r="B599" s="5" t="str">
        <f>IF('Class-10 Data entry'!B601="","",'Class-10 Data entry'!B601)</f>
        <v/>
      </c>
      <c r="C599" s="45" t="str">
        <f>IF('Class-10 Data entry'!C601="","",UPPER('Class-10 Data entry'!C601))</f>
        <v/>
      </c>
      <c r="D599" s="5" t="str">
        <f>IF('Class-10 Data entry'!D601="","",'Class-10 Data entry'!D601)</f>
        <v/>
      </c>
      <c r="E599" s="5" t="str">
        <f>IF('Class-10 Data entry'!E601="","",'Class-10 Data entry'!E601)</f>
        <v/>
      </c>
      <c r="F599" s="5" t="str">
        <f>IF('Class-10 Data entry'!F601:H601="","",ROUNDUP(AVERAGE('Class-10 Data entry'!F601:H601)*45%,0))</f>
        <v/>
      </c>
      <c r="G599" s="5" t="str">
        <f>IF('Class-10 Data entry'!J601="","",ROUNDUP('Class-10 Data entry'!K601*25%,0))</f>
        <v/>
      </c>
      <c r="H599" s="5" t="str">
        <f t="shared" si="27"/>
        <v/>
      </c>
      <c r="I599" s="5" t="str">
        <f t="shared" si="28"/>
        <v/>
      </c>
      <c r="J599" s="53" t="str">
        <f t="shared" si="29"/>
        <v/>
      </c>
      <c r="Z599" s="15">
        <f>IFERROR(IF($D$4="","",IF($D$4='Class-10 Report'!$H$6,ROUNDUP('Class-10 Data entry'!L601,0),IF($D$4='Class-10 Report'!$I$6,ROUNDUP('Class-10 Data entry'!M601,0),IF($D$4='Class-10 Report'!$J$6,ROUNDUP('Class-10 Data entry'!N601,0),IF($D$4='Class-10 Report'!$K$6,ROUNDUP('Class-10 Data entry'!O601,0),IF($D$4='Class-10 Report'!$M$6,ROUNDUP('Class-10 Data entry'!Q601,0),"")))))),"")</f>
        <v>0</v>
      </c>
      <c r="AA599" s="15">
        <f>IFERROR(IF($D$4="","",IF($D$4='Class-10 Report'!$H$6,ROUNDUP('Class-10 Data entry'!R601,0),IF($D$4='Class-10 Report'!$I$6,ROUNDUP('Class-10 Data entry'!S601,0),IF($D$4='Class-10 Report'!$J$6,ROUNDUP('Class-10 Data entry'!T601,0),IF($D$4='Class-10 Report'!$K$6,ROUNDUP('Class-10 Data entry'!U601,0),IF($D$4='Class-10 Report'!$M$6,ROUNDUP('Class-10 Data entry'!W601,0),"")))))),"")</f>
        <v>0</v>
      </c>
    </row>
    <row r="600" spans="1:27" ht="15.75">
      <c r="A600" s="5" t="str">
        <f>IF('Class-10 Data entry'!A602="","",IF('Class-10 Data entry'!A602=0,"",'Class-10 Data entry'!A602))</f>
        <v/>
      </c>
      <c r="B600" s="5" t="str">
        <f>IF('Class-10 Data entry'!B602="","",'Class-10 Data entry'!B602)</f>
        <v/>
      </c>
      <c r="C600" s="45" t="str">
        <f>IF('Class-10 Data entry'!C602="","",UPPER('Class-10 Data entry'!C602))</f>
        <v/>
      </c>
      <c r="D600" s="5" t="str">
        <f>IF('Class-10 Data entry'!D602="","",'Class-10 Data entry'!D602)</f>
        <v/>
      </c>
      <c r="E600" s="5" t="str">
        <f>IF('Class-10 Data entry'!E602="","",'Class-10 Data entry'!E602)</f>
        <v/>
      </c>
      <c r="F600" s="5" t="str">
        <f>IF('Class-10 Data entry'!F602:H602="","",ROUNDUP(AVERAGE('Class-10 Data entry'!F602:H602)*45%,0))</f>
        <v/>
      </c>
      <c r="G600" s="5" t="str">
        <f>IF('Class-10 Data entry'!J602="","",ROUNDUP('Class-10 Data entry'!K602*25%,0))</f>
        <v/>
      </c>
      <c r="H600" s="5" t="str">
        <f t="shared" si="27"/>
        <v/>
      </c>
      <c r="I600" s="5" t="str">
        <f t="shared" si="28"/>
        <v/>
      </c>
      <c r="J600" s="53" t="str">
        <f t="shared" si="29"/>
        <v/>
      </c>
      <c r="Z600" s="15">
        <f>IFERROR(IF($D$4="","",IF($D$4='Class-10 Report'!$H$6,ROUNDUP('Class-10 Data entry'!L602,0),IF($D$4='Class-10 Report'!$I$6,ROUNDUP('Class-10 Data entry'!M602,0),IF($D$4='Class-10 Report'!$J$6,ROUNDUP('Class-10 Data entry'!N602,0),IF($D$4='Class-10 Report'!$K$6,ROUNDUP('Class-10 Data entry'!O602,0),IF($D$4='Class-10 Report'!$M$6,ROUNDUP('Class-10 Data entry'!Q602,0),"")))))),"")</f>
        <v>0</v>
      </c>
      <c r="AA600" s="15">
        <f>IFERROR(IF($D$4="","",IF($D$4='Class-10 Report'!$H$6,ROUNDUP('Class-10 Data entry'!R602,0),IF($D$4='Class-10 Report'!$I$6,ROUNDUP('Class-10 Data entry'!S602,0),IF($D$4='Class-10 Report'!$J$6,ROUNDUP('Class-10 Data entry'!T602,0),IF($D$4='Class-10 Report'!$K$6,ROUNDUP('Class-10 Data entry'!U602,0),IF($D$4='Class-10 Report'!$M$6,ROUNDUP('Class-10 Data entry'!W602,0),"")))))),"")</f>
        <v>0</v>
      </c>
    </row>
    <row r="601" spans="1:27" ht="15.75">
      <c r="A601" s="5" t="str">
        <f>IF('Class-10 Data entry'!A603="","",IF('Class-10 Data entry'!A603=0,"",'Class-10 Data entry'!A603))</f>
        <v/>
      </c>
      <c r="B601" s="5" t="str">
        <f>IF('Class-10 Data entry'!B603="","",'Class-10 Data entry'!B603)</f>
        <v/>
      </c>
      <c r="C601" s="45" t="str">
        <f>IF('Class-10 Data entry'!C603="","",UPPER('Class-10 Data entry'!C603))</f>
        <v/>
      </c>
      <c r="D601" s="5" t="str">
        <f>IF('Class-10 Data entry'!D603="","",'Class-10 Data entry'!D603)</f>
        <v/>
      </c>
      <c r="E601" s="5" t="str">
        <f>IF('Class-10 Data entry'!E603="","",'Class-10 Data entry'!E603)</f>
        <v/>
      </c>
      <c r="F601" s="5" t="str">
        <f>IF('Class-10 Data entry'!F603:H603="","",ROUNDUP(AVERAGE('Class-10 Data entry'!F603:H603)*45%,0))</f>
        <v/>
      </c>
      <c r="G601" s="5" t="str">
        <f>IF('Class-10 Data entry'!J603="","",ROUNDUP('Class-10 Data entry'!K603*25%,0))</f>
        <v/>
      </c>
      <c r="H601" s="5" t="str">
        <f t="shared" si="27"/>
        <v/>
      </c>
      <c r="I601" s="5" t="str">
        <f t="shared" si="28"/>
        <v/>
      </c>
      <c r="J601" s="53" t="str">
        <f t="shared" si="29"/>
        <v/>
      </c>
      <c r="Z601" s="15">
        <f>IFERROR(IF($D$4="","",IF($D$4='Class-10 Report'!$H$6,ROUNDUP('Class-10 Data entry'!L603,0),IF($D$4='Class-10 Report'!$I$6,ROUNDUP('Class-10 Data entry'!M603,0),IF($D$4='Class-10 Report'!$J$6,ROUNDUP('Class-10 Data entry'!N603,0),IF($D$4='Class-10 Report'!$K$6,ROUNDUP('Class-10 Data entry'!O603,0),IF($D$4='Class-10 Report'!$M$6,ROUNDUP('Class-10 Data entry'!Q603,0),"")))))),"")</f>
        <v>0</v>
      </c>
      <c r="AA601" s="15">
        <f>IFERROR(IF($D$4="","",IF($D$4='Class-10 Report'!$H$6,ROUNDUP('Class-10 Data entry'!R603,0),IF($D$4='Class-10 Report'!$I$6,ROUNDUP('Class-10 Data entry'!S603,0),IF($D$4='Class-10 Report'!$J$6,ROUNDUP('Class-10 Data entry'!T603,0),IF($D$4='Class-10 Report'!$K$6,ROUNDUP('Class-10 Data entry'!U603,0),IF($D$4='Class-10 Report'!$M$6,ROUNDUP('Class-10 Data entry'!W603,0),"")))))),"")</f>
        <v>0</v>
      </c>
    </row>
    <row r="602" spans="1:27" ht="15.75">
      <c r="A602" s="5" t="str">
        <f>IF('Class-10 Data entry'!A604="","",IF('Class-10 Data entry'!A604=0,"",'Class-10 Data entry'!A604))</f>
        <v/>
      </c>
      <c r="B602" s="5" t="str">
        <f>IF('Class-10 Data entry'!B604="","",'Class-10 Data entry'!B604)</f>
        <v/>
      </c>
      <c r="C602" s="45" t="str">
        <f>IF('Class-10 Data entry'!C604="","",UPPER('Class-10 Data entry'!C604))</f>
        <v/>
      </c>
      <c r="D602" s="5" t="str">
        <f>IF('Class-10 Data entry'!D604="","",'Class-10 Data entry'!D604)</f>
        <v/>
      </c>
      <c r="E602" s="5" t="str">
        <f>IF('Class-10 Data entry'!E604="","",'Class-10 Data entry'!E604)</f>
        <v/>
      </c>
      <c r="F602" s="5" t="str">
        <f>IF('Class-10 Data entry'!F604:H604="","",ROUNDUP(AVERAGE('Class-10 Data entry'!F604:H604)*45%,0))</f>
        <v/>
      </c>
      <c r="G602" s="5" t="str">
        <f>IF('Class-10 Data entry'!J604="","",ROUNDUP('Class-10 Data entry'!K604*25%,0))</f>
        <v/>
      </c>
      <c r="H602" s="5" t="str">
        <f t="shared" si="27"/>
        <v/>
      </c>
      <c r="I602" s="5" t="str">
        <f t="shared" si="28"/>
        <v/>
      </c>
      <c r="J602" s="53" t="str">
        <f t="shared" si="29"/>
        <v/>
      </c>
      <c r="Z602" s="15">
        <f>IFERROR(IF($D$4="","",IF($D$4='Class-10 Report'!$H$6,ROUNDUP('Class-10 Data entry'!L604,0),IF($D$4='Class-10 Report'!$I$6,ROUNDUP('Class-10 Data entry'!M604,0),IF($D$4='Class-10 Report'!$J$6,ROUNDUP('Class-10 Data entry'!N604,0),IF($D$4='Class-10 Report'!$K$6,ROUNDUP('Class-10 Data entry'!O604,0),IF($D$4='Class-10 Report'!$M$6,ROUNDUP('Class-10 Data entry'!Q604,0),"")))))),"")</f>
        <v>0</v>
      </c>
      <c r="AA602" s="15">
        <f>IFERROR(IF($D$4="","",IF($D$4='Class-10 Report'!$H$6,ROUNDUP('Class-10 Data entry'!R604,0),IF($D$4='Class-10 Report'!$I$6,ROUNDUP('Class-10 Data entry'!S604,0),IF($D$4='Class-10 Report'!$J$6,ROUNDUP('Class-10 Data entry'!T604,0),IF($D$4='Class-10 Report'!$K$6,ROUNDUP('Class-10 Data entry'!U604,0),IF($D$4='Class-10 Report'!$M$6,ROUNDUP('Class-10 Data entry'!W604,0),"")))))),"")</f>
        <v>0</v>
      </c>
    </row>
    <row r="603" spans="1:27" ht="15.75">
      <c r="A603" s="5" t="str">
        <f>IF('Class-10 Data entry'!A605="","",IF('Class-10 Data entry'!A605=0,"",'Class-10 Data entry'!A605))</f>
        <v/>
      </c>
      <c r="B603" s="5" t="str">
        <f>IF('Class-10 Data entry'!B605="","",'Class-10 Data entry'!B605)</f>
        <v/>
      </c>
      <c r="C603" s="45" t="str">
        <f>IF('Class-10 Data entry'!C605="","",UPPER('Class-10 Data entry'!C605))</f>
        <v/>
      </c>
      <c r="D603" s="5" t="str">
        <f>IF('Class-10 Data entry'!D605="","",'Class-10 Data entry'!D605)</f>
        <v/>
      </c>
      <c r="E603" s="5" t="str">
        <f>IF('Class-10 Data entry'!E605="","",'Class-10 Data entry'!E605)</f>
        <v/>
      </c>
      <c r="F603" s="5" t="str">
        <f>IF('Class-10 Data entry'!F605:H605="","",ROUNDUP(AVERAGE('Class-10 Data entry'!F605:H605)*45%,0))</f>
        <v/>
      </c>
      <c r="G603" s="5" t="str">
        <f>IF('Class-10 Data entry'!J605="","",ROUNDUP('Class-10 Data entry'!K605*25%,0))</f>
        <v/>
      </c>
      <c r="H603" s="5" t="str">
        <f t="shared" si="27"/>
        <v/>
      </c>
      <c r="I603" s="5" t="str">
        <f t="shared" si="28"/>
        <v/>
      </c>
      <c r="J603" s="53" t="str">
        <f t="shared" si="29"/>
        <v/>
      </c>
      <c r="Z603" s="15">
        <f>IFERROR(IF($D$4="","",IF($D$4='Class-10 Report'!$H$6,ROUNDUP('Class-10 Data entry'!L605,0),IF($D$4='Class-10 Report'!$I$6,ROUNDUP('Class-10 Data entry'!M605,0),IF($D$4='Class-10 Report'!$J$6,ROUNDUP('Class-10 Data entry'!N605,0),IF($D$4='Class-10 Report'!$K$6,ROUNDUP('Class-10 Data entry'!O605,0),IF($D$4='Class-10 Report'!$M$6,ROUNDUP('Class-10 Data entry'!Q605,0),"")))))),"")</f>
        <v>0</v>
      </c>
      <c r="AA603" s="15">
        <f>IFERROR(IF($D$4="","",IF($D$4='Class-10 Report'!$H$6,ROUNDUP('Class-10 Data entry'!R605,0),IF($D$4='Class-10 Report'!$I$6,ROUNDUP('Class-10 Data entry'!S605,0),IF($D$4='Class-10 Report'!$J$6,ROUNDUP('Class-10 Data entry'!T605,0),IF($D$4='Class-10 Report'!$K$6,ROUNDUP('Class-10 Data entry'!U605,0),IF($D$4='Class-10 Report'!$M$6,ROUNDUP('Class-10 Data entry'!W605,0),"")))))),"")</f>
        <v>0</v>
      </c>
    </row>
    <row r="604" spans="1:27" ht="15.75">
      <c r="A604" s="5" t="str">
        <f>IF('Class-10 Data entry'!A606="","",IF('Class-10 Data entry'!A606=0,"",'Class-10 Data entry'!A606))</f>
        <v/>
      </c>
      <c r="B604" s="5" t="str">
        <f>IF('Class-10 Data entry'!B606="","",'Class-10 Data entry'!B606)</f>
        <v/>
      </c>
      <c r="C604" s="45" t="str">
        <f>IF('Class-10 Data entry'!C606="","",UPPER('Class-10 Data entry'!C606))</f>
        <v/>
      </c>
      <c r="D604" s="5" t="str">
        <f>IF('Class-10 Data entry'!D606="","",'Class-10 Data entry'!D606)</f>
        <v/>
      </c>
      <c r="E604" s="5" t="str">
        <f>IF('Class-10 Data entry'!E606="","",'Class-10 Data entry'!E606)</f>
        <v/>
      </c>
      <c r="F604" s="5" t="str">
        <f>IF('Class-10 Data entry'!F606:H606="","",ROUNDUP(AVERAGE('Class-10 Data entry'!F606:H606)*45%,0))</f>
        <v/>
      </c>
      <c r="G604" s="5" t="str">
        <f>IF('Class-10 Data entry'!J606="","",ROUNDUP('Class-10 Data entry'!K606*25%,0))</f>
        <v/>
      </c>
      <c r="H604" s="5" t="str">
        <f t="shared" si="27"/>
        <v/>
      </c>
      <c r="I604" s="5" t="str">
        <f t="shared" si="28"/>
        <v/>
      </c>
      <c r="J604" s="53" t="str">
        <f t="shared" si="29"/>
        <v/>
      </c>
      <c r="Z604" s="15">
        <f>IFERROR(IF($D$4="","",IF($D$4='Class-10 Report'!$H$6,ROUNDUP('Class-10 Data entry'!L606,0),IF($D$4='Class-10 Report'!$I$6,ROUNDUP('Class-10 Data entry'!M606,0),IF($D$4='Class-10 Report'!$J$6,ROUNDUP('Class-10 Data entry'!N606,0),IF($D$4='Class-10 Report'!$K$6,ROUNDUP('Class-10 Data entry'!O606,0),IF($D$4='Class-10 Report'!$M$6,ROUNDUP('Class-10 Data entry'!Q606,0),"")))))),"")</f>
        <v>0</v>
      </c>
      <c r="AA604" s="15">
        <f>IFERROR(IF($D$4="","",IF($D$4='Class-10 Report'!$H$6,ROUNDUP('Class-10 Data entry'!R606,0),IF($D$4='Class-10 Report'!$I$6,ROUNDUP('Class-10 Data entry'!S606,0),IF($D$4='Class-10 Report'!$J$6,ROUNDUP('Class-10 Data entry'!T606,0),IF($D$4='Class-10 Report'!$K$6,ROUNDUP('Class-10 Data entry'!U606,0),IF($D$4='Class-10 Report'!$M$6,ROUNDUP('Class-10 Data entry'!W606,0),"")))))),"")</f>
        <v>0</v>
      </c>
    </row>
    <row r="605" spans="1:27" ht="15.75">
      <c r="A605" s="5" t="str">
        <f>IF('Class-10 Data entry'!A607="","",IF('Class-10 Data entry'!A607=0,"",'Class-10 Data entry'!A607))</f>
        <v/>
      </c>
      <c r="B605" s="5" t="str">
        <f>IF('Class-10 Data entry'!B607="","",'Class-10 Data entry'!B607)</f>
        <v/>
      </c>
      <c r="C605" s="45" t="str">
        <f>IF('Class-10 Data entry'!C607="","",UPPER('Class-10 Data entry'!C607))</f>
        <v/>
      </c>
      <c r="D605" s="5" t="str">
        <f>IF('Class-10 Data entry'!D607="","",'Class-10 Data entry'!D607)</f>
        <v/>
      </c>
      <c r="E605" s="5" t="str">
        <f>IF('Class-10 Data entry'!E607="","",'Class-10 Data entry'!E607)</f>
        <v/>
      </c>
      <c r="F605" s="5" t="str">
        <f>IF('Class-10 Data entry'!F607:H607="","",ROUNDUP(AVERAGE('Class-10 Data entry'!F607:H607)*45%,0))</f>
        <v/>
      </c>
      <c r="G605" s="5" t="str">
        <f>IF('Class-10 Data entry'!J607="","",ROUNDUP('Class-10 Data entry'!K607*25%,0))</f>
        <v/>
      </c>
      <c r="H605" s="5" t="str">
        <f t="shared" si="27"/>
        <v/>
      </c>
      <c r="I605" s="5" t="str">
        <f t="shared" si="28"/>
        <v/>
      </c>
      <c r="J605" s="53" t="str">
        <f t="shared" si="29"/>
        <v/>
      </c>
      <c r="Z605" s="15">
        <f>IFERROR(IF($D$4="","",IF($D$4='Class-10 Report'!$H$6,ROUNDUP('Class-10 Data entry'!L607,0),IF($D$4='Class-10 Report'!$I$6,ROUNDUP('Class-10 Data entry'!M607,0),IF($D$4='Class-10 Report'!$J$6,ROUNDUP('Class-10 Data entry'!N607,0),IF($D$4='Class-10 Report'!$K$6,ROUNDUP('Class-10 Data entry'!O607,0),IF($D$4='Class-10 Report'!$M$6,ROUNDUP('Class-10 Data entry'!Q607,0),"")))))),"")</f>
        <v>0</v>
      </c>
      <c r="AA605" s="15">
        <f>IFERROR(IF($D$4="","",IF($D$4='Class-10 Report'!$H$6,ROUNDUP('Class-10 Data entry'!R607,0),IF($D$4='Class-10 Report'!$I$6,ROUNDUP('Class-10 Data entry'!S607,0),IF($D$4='Class-10 Report'!$J$6,ROUNDUP('Class-10 Data entry'!T607,0),IF($D$4='Class-10 Report'!$K$6,ROUNDUP('Class-10 Data entry'!U607,0),IF($D$4='Class-10 Report'!$M$6,ROUNDUP('Class-10 Data entry'!W607,0),"")))))),"")</f>
        <v>0</v>
      </c>
    </row>
    <row r="606" spans="1:27" ht="15.75">
      <c r="A606" s="5" t="str">
        <f>IF('Class-10 Data entry'!A608="","",IF('Class-10 Data entry'!A608=0,"",'Class-10 Data entry'!A608))</f>
        <v/>
      </c>
      <c r="B606" s="5" t="str">
        <f>IF('Class-10 Data entry'!B608="","",'Class-10 Data entry'!B608)</f>
        <v/>
      </c>
      <c r="C606" s="45" t="str">
        <f>IF('Class-10 Data entry'!C608="","",UPPER('Class-10 Data entry'!C608))</f>
        <v/>
      </c>
      <c r="D606" s="5" t="str">
        <f>IF('Class-10 Data entry'!D608="","",'Class-10 Data entry'!D608)</f>
        <v/>
      </c>
      <c r="E606" s="5" t="str">
        <f>IF('Class-10 Data entry'!E608="","",'Class-10 Data entry'!E608)</f>
        <v/>
      </c>
      <c r="F606" s="5" t="str">
        <f>IF('Class-10 Data entry'!F608:H608="","",ROUNDUP(AVERAGE('Class-10 Data entry'!F608:H608)*45%,0))</f>
        <v/>
      </c>
      <c r="G606" s="5" t="str">
        <f>IF('Class-10 Data entry'!J608="","",ROUNDUP('Class-10 Data entry'!K608*25%,0))</f>
        <v/>
      </c>
      <c r="H606" s="5" t="str">
        <f t="shared" si="27"/>
        <v/>
      </c>
      <c r="I606" s="5" t="str">
        <f t="shared" si="28"/>
        <v/>
      </c>
      <c r="J606" s="53" t="str">
        <f t="shared" si="29"/>
        <v/>
      </c>
      <c r="Z606" s="15">
        <f>IFERROR(IF($D$4="","",IF($D$4='Class-10 Report'!$H$6,ROUNDUP('Class-10 Data entry'!L608,0),IF($D$4='Class-10 Report'!$I$6,ROUNDUP('Class-10 Data entry'!M608,0),IF($D$4='Class-10 Report'!$J$6,ROUNDUP('Class-10 Data entry'!N608,0),IF($D$4='Class-10 Report'!$K$6,ROUNDUP('Class-10 Data entry'!O608,0),IF($D$4='Class-10 Report'!$M$6,ROUNDUP('Class-10 Data entry'!Q608,0),"")))))),"")</f>
        <v>0</v>
      </c>
      <c r="AA606" s="15">
        <f>IFERROR(IF($D$4="","",IF($D$4='Class-10 Report'!$H$6,ROUNDUP('Class-10 Data entry'!R608,0),IF($D$4='Class-10 Report'!$I$6,ROUNDUP('Class-10 Data entry'!S608,0),IF($D$4='Class-10 Report'!$J$6,ROUNDUP('Class-10 Data entry'!T608,0),IF($D$4='Class-10 Report'!$K$6,ROUNDUP('Class-10 Data entry'!U608,0),IF($D$4='Class-10 Report'!$M$6,ROUNDUP('Class-10 Data entry'!W608,0),"")))))),"")</f>
        <v>0</v>
      </c>
    </row>
    <row r="607" spans="1:27" ht="15.75">
      <c r="A607" s="5" t="str">
        <f>IF('Class-10 Data entry'!A609="","",IF('Class-10 Data entry'!A609=0,"",'Class-10 Data entry'!A609))</f>
        <v/>
      </c>
      <c r="B607" s="5" t="str">
        <f>IF('Class-10 Data entry'!B609="","",'Class-10 Data entry'!B609)</f>
        <v/>
      </c>
      <c r="C607" s="45" t="str">
        <f>IF('Class-10 Data entry'!C609="","",UPPER('Class-10 Data entry'!C609))</f>
        <v/>
      </c>
      <c r="D607" s="5" t="str">
        <f>IF('Class-10 Data entry'!D609="","",'Class-10 Data entry'!D609)</f>
        <v/>
      </c>
      <c r="E607" s="5" t="str">
        <f>IF('Class-10 Data entry'!E609="","",'Class-10 Data entry'!E609)</f>
        <v/>
      </c>
      <c r="F607" s="5" t="str">
        <f>IF('Class-10 Data entry'!F609:H609="","",ROUNDUP(AVERAGE('Class-10 Data entry'!F609:H609)*45%,0))</f>
        <v/>
      </c>
      <c r="G607" s="5" t="str">
        <f>IF('Class-10 Data entry'!J609="","",ROUNDUP('Class-10 Data entry'!K609*25%,0))</f>
        <v/>
      </c>
      <c r="H607" s="5" t="str">
        <f t="shared" si="27"/>
        <v/>
      </c>
      <c r="I607" s="5" t="str">
        <f t="shared" si="28"/>
        <v/>
      </c>
      <c r="J607" s="53" t="str">
        <f t="shared" si="29"/>
        <v/>
      </c>
      <c r="Z607" s="15">
        <f>IFERROR(IF($D$4="","",IF($D$4='Class-10 Report'!$H$6,ROUNDUP('Class-10 Data entry'!L609,0),IF($D$4='Class-10 Report'!$I$6,ROUNDUP('Class-10 Data entry'!M609,0),IF($D$4='Class-10 Report'!$J$6,ROUNDUP('Class-10 Data entry'!N609,0),IF($D$4='Class-10 Report'!$K$6,ROUNDUP('Class-10 Data entry'!O609,0),IF($D$4='Class-10 Report'!$M$6,ROUNDUP('Class-10 Data entry'!Q609,0),"")))))),"")</f>
        <v>0</v>
      </c>
      <c r="AA607" s="15">
        <f>IFERROR(IF($D$4="","",IF($D$4='Class-10 Report'!$H$6,ROUNDUP('Class-10 Data entry'!R609,0),IF($D$4='Class-10 Report'!$I$6,ROUNDUP('Class-10 Data entry'!S609,0),IF($D$4='Class-10 Report'!$J$6,ROUNDUP('Class-10 Data entry'!T609,0),IF($D$4='Class-10 Report'!$K$6,ROUNDUP('Class-10 Data entry'!U609,0),IF($D$4='Class-10 Report'!$M$6,ROUNDUP('Class-10 Data entry'!W609,0),"")))))),"")</f>
        <v>0</v>
      </c>
    </row>
    <row r="608" spans="1:27" ht="15.75">
      <c r="A608" s="5" t="str">
        <f>IF('Class-10 Data entry'!A610="","",IF('Class-10 Data entry'!A610=0,"",'Class-10 Data entry'!A610))</f>
        <v/>
      </c>
      <c r="B608" s="5" t="str">
        <f>IF('Class-10 Data entry'!B610="","",'Class-10 Data entry'!B610)</f>
        <v/>
      </c>
      <c r="C608" s="45" t="str">
        <f>IF('Class-10 Data entry'!C610="","",UPPER('Class-10 Data entry'!C610))</f>
        <v/>
      </c>
      <c r="D608" s="5" t="str">
        <f>IF('Class-10 Data entry'!D610="","",'Class-10 Data entry'!D610)</f>
        <v/>
      </c>
      <c r="E608" s="5" t="str">
        <f>IF('Class-10 Data entry'!E610="","",'Class-10 Data entry'!E610)</f>
        <v/>
      </c>
      <c r="F608" s="5" t="str">
        <f>IF('Class-10 Data entry'!F610:H610="","",ROUNDUP(AVERAGE('Class-10 Data entry'!F610:H610)*45%,0))</f>
        <v/>
      </c>
      <c r="G608" s="5" t="str">
        <f>IF('Class-10 Data entry'!J610="","",ROUNDUP('Class-10 Data entry'!K610*25%,0))</f>
        <v/>
      </c>
      <c r="H608" s="5" t="str">
        <f t="shared" si="27"/>
        <v/>
      </c>
      <c r="I608" s="5" t="str">
        <f t="shared" si="28"/>
        <v/>
      </c>
      <c r="J608" s="53" t="str">
        <f t="shared" si="29"/>
        <v/>
      </c>
      <c r="Z608" s="15">
        <f>IFERROR(IF($D$4="","",IF($D$4='Class-10 Report'!$H$6,ROUNDUP('Class-10 Data entry'!L610,0),IF($D$4='Class-10 Report'!$I$6,ROUNDUP('Class-10 Data entry'!M610,0),IF($D$4='Class-10 Report'!$J$6,ROUNDUP('Class-10 Data entry'!N610,0),IF($D$4='Class-10 Report'!$K$6,ROUNDUP('Class-10 Data entry'!O610,0),IF($D$4='Class-10 Report'!$M$6,ROUNDUP('Class-10 Data entry'!Q610,0),"")))))),"")</f>
        <v>0</v>
      </c>
      <c r="AA608" s="15">
        <f>IFERROR(IF($D$4="","",IF($D$4='Class-10 Report'!$H$6,ROUNDUP('Class-10 Data entry'!R610,0),IF($D$4='Class-10 Report'!$I$6,ROUNDUP('Class-10 Data entry'!S610,0),IF($D$4='Class-10 Report'!$J$6,ROUNDUP('Class-10 Data entry'!T610,0),IF($D$4='Class-10 Report'!$K$6,ROUNDUP('Class-10 Data entry'!U610,0),IF($D$4='Class-10 Report'!$M$6,ROUNDUP('Class-10 Data entry'!W610,0),"")))))),"")</f>
        <v>0</v>
      </c>
    </row>
    <row r="609" spans="1:27" ht="15.75">
      <c r="A609" s="5" t="str">
        <f>IF('Class-10 Data entry'!A611="","",IF('Class-10 Data entry'!A611=0,"",'Class-10 Data entry'!A611))</f>
        <v/>
      </c>
      <c r="B609" s="5" t="str">
        <f>IF('Class-10 Data entry'!B611="","",'Class-10 Data entry'!B611)</f>
        <v/>
      </c>
      <c r="C609" s="45" t="str">
        <f>IF('Class-10 Data entry'!C611="","",UPPER('Class-10 Data entry'!C611))</f>
        <v/>
      </c>
      <c r="D609" s="5" t="str">
        <f>IF('Class-10 Data entry'!D611="","",'Class-10 Data entry'!D611)</f>
        <v/>
      </c>
      <c r="E609" s="5" t="str">
        <f>IF('Class-10 Data entry'!E611="","",'Class-10 Data entry'!E611)</f>
        <v/>
      </c>
      <c r="F609" s="5" t="str">
        <f>IF('Class-10 Data entry'!F611:H611="","",ROUNDUP(AVERAGE('Class-10 Data entry'!F611:H611)*45%,0))</f>
        <v/>
      </c>
      <c r="G609" s="5" t="str">
        <f>IF('Class-10 Data entry'!J611="","",ROUNDUP('Class-10 Data entry'!K611*25%,0))</f>
        <v/>
      </c>
      <c r="H609" s="5" t="str">
        <f t="shared" si="27"/>
        <v/>
      </c>
      <c r="I609" s="5" t="str">
        <f t="shared" si="28"/>
        <v/>
      </c>
      <c r="J609" s="53" t="str">
        <f t="shared" si="29"/>
        <v/>
      </c>
      <c r="Z609" s="15">
        <f>IFERROR(IF($D$4="","",IF($D$4='Class-10 Report'!$H$6,ROUNDUP('Class-10 Data entry'!L611,0),IF($D$4='Class-10 Report'!$I$6,ROUNDUP('Class-10 Data entry'!M611,0),IF($D$4='Class-10 Report'!$J$6,ROUNDUP('Class-10 Data entry'!N611,0),IF($D$4='Class-10 Report'!$K$6,ROUNDUP('Class-10 Data entry'!O611,0),IF($D$4='Class-10 Report'!$M$6,ROUNDUP('Class-10 Data entry'!Q611,0),"")))))),"")</f>
        <v>0</v>
      </c>
      <c r="AA609" s="15">
        <f>IFERROR(IF($D$4="","",IF($D$4='Class-10 Report'!$H$6,ROUNDUP('Class-10 Data entry'!R611,0),IF($D$4='Class-10 Report'!$I$6,ROUNDUP('Class-10 Data entry'!S611,0),IF($D$4='Class-10 Report'!$J$6,ROUNDUP('Class-10 Data entry'!T611,0),IF($D$4='Class-10 Report'!$K$6,ROUNDUP('Class-10 Data entry'!U611,0),IF($D$4='Class-10 Report'!$M$6,ROUNDUP('Class-10 Data entry'!W611,0),"")))))),"")</f>
        <v>0</v>
      </c>
    </row>
    <row r="610" spans="1:27" ht="15.75">
      <c r="A610" s="5" t="str">
        <f>IF('Class-10 Data entry'!A612="","",IF('Class-10 Data entry'!A612=0,"",'Class-10 Data entry'!A612))</f>
        <v/>
      </c>
      <c r="B610" s="5" t="str">
        <f>IF('Class-10 Data entry'!B612="","",'Class-10 Data entry'!B612)</f>
        <v/>
      </c>
      <c r="C610" s="45" t="str">
        <f>IF('Class-10 Data entry'!C612="","",UPPER('Class-10 Data entry'!C612))</f>
        <v/>
      </c>
      <c r="D610" s="5" t="str">
        <f>IF('Class-10 Data entry'!D612="","",'Class-10 Data entry'!D612)</f>
        <v/>
      </c>
      <c r="E610" s="5" t="str">
        <f>IF('Class-10 Data entry'!E612="","",'Class-10 Data entry'!E612)</f>
        <v/>
      </c>
      <c r="F610" s="5" t="str">
        <f>IF('Class-10 Data entry'!F612:H612="","",ROUNDUP(AVERAGE('Class-10 Data entry'!F612:H612)*45%,0))</f>
        <v/>
      </c>
      <c r="G610" s="5" t="str">
        <f>IF('Class-10 Data entry'!J612="","",ROUNDUP('Class-10 Data entry'!K612*25%,0))</f>
        <v/>
      </c>
      <c r="H610" s="5" t="str">
        <f t="shared" si="27"/>
        <v/>
      </c>
      <c r="I610" s="5" t="str">
        <f t="shared" si="28"/>
        <v/>
      </c>
      <c r="J610" s="53" t="str">
        <f t="shared" si="29"/>
        <v/>
      </c>
      <c r="Z610" s="15">
        <f>IFERROR(IF($D$4="","",IF($D$4='Class-10 Report'!$H$6,ROUNDUP('Class-10 Data entry'!L612,0),IF($D$4='Class-10 Report'!$I$6,ROUNDUP('Class-10 Data entry'!M612,0),IF($D$4='Class-10 Report'!$J$6,ROUNDUP('Class-10 Data entry'!N612,0),IF($D$4='Class-10 Report'!$K$6,ROUNDUP('Class-10 Data entry'!O612,0),IF($D$4='Class-10 Report'!$M$6,ROUNDUP('Class-10 Data entry'!Q612,0),"")))))),"")</f>
        <v>0</v>
      </c>
      <c r="AA610" s="15">
        <f>IFERROR(IF($D$4="","",IF($D$4='Class-10 Report'!$H$6,ROUNDUP('Class-10 Data entry'!R612,0),IF($D$4='Class-10 Report'!$I$6,ROUNDUP('Class-10 Data entry'!S612,0),IF($D$4='Class-10 Report'!$J$6,ROUNDUP('Class-10 Data entry'!T612,0),IF($D$4='Class-10 Report'!$K$6,ROUNDUP('Class-10 Data entry'!U612,0),IF($D$4='Class-10 Report'!$M$6,ROUNDUP('Class-10 Data entry'!W612,0),"")))))),"")</f>
        <v>0</v>
      </c>
    </row>
    <row r="611" spans="1:27" ht="15.75">
      <c r="A611" s="5" t="str">
        <f>IF('Class-10 Data entry'!A613="","",IF('Class-10 Data entry'!A613=0,"",'Class-10 Data entry'!A613))</f>
        <v/>
      </c>
      <c r="B611" s="5" t="str">
        <f>IF('Class-10 Data entry'!B613="","",'Class-10 Data entry'!B613)</f>
        <v/>
      </c>
      <c r="C611" s="45" t="str">
        <f>IF('Class-10 Data entry'!C613="","",UPPER('Class-10 Data entry'!C613))</f>
        <v/>
      </c>
      <c r="D611" s="5" t="str">
        <f>IF('Class-10 Data entry'!D613="","",'Class-10 Data entry'!D613)</f>
        <v/>
      </c>
      <c r="E611" s="5" t="str">
        <f>IF('Class-10 Data entry'!E613="","",'Class-10 Data entry'!E613)</f>
        <v/>
      </c>
      <c r="F611" s="5" t="str">
        <f>IF('Class-10 Data entry'!F613:H613="","",ROUNDUP(AVERAGE('Class-10 Data entry'!F613:H613)*45%,0))</f>
        <v/>
      </c>
      <c r="G611" s="5" t="str">
        <f>IF('Class-10 Data entry'!J613="","",ROUNDUP('Class-10 Data entry'!K613*25%,0))</f>
        <v/>
      </c>
      <c r="H611" s="5" t="str">
        <f t="shared" si="27"/>
        <v/>
      </c>
      <c r="I611" s="5" t="str">
        <f t="shared" si="28"/>
        <v/>
      </c>
      <c r="J611" s="53" t="str">
        <f t="shared" si="29"/>
        <v/>
      </c>
      <c r="Z611" s="15">
        <f>IFERROR(IF($D$4="","",IF($D$4='Class-10 Report'!$H$6,ROUNDUP('Class-10 Data entry'!L613,0),IF($D$4='Class-10 Report'!$I$6,ROUNDUP('Class-10 Data entry'!M613,0),IF($D$4='Class-10 Report'!$J$6,ROUNDUP('Class-10 Data entry'!N613,0),IF($D$4='Class-10 Report'!$K$6,ROUNDUP('Class-10 Data entry'!O613,0),IF($D$4='Class-10 Report'!$M$6,ROUNDUP('Class-10 Data entry'!Q613,0),"")))))),"")</f>
        <v>0</v>
      </c>
      <c r="AA611" s="15">
        <f>IFERROR(IF($D$4="","",IF($D$4='Class-10 Report'!$H$6,ROUNDUP('Class-10 Data entry'!R613,0),IF($D$4='Class-10 Report'!$I$6,ROUNDUP('Class-10 Data entry'!S613,0),IF($D$4='Class-10 Report'!$J$6,ROUNDUP('Class-10 Data entry'!T613,0),IF($D$4='Class-10 Report'!$K$6,ROUNDUP('Class-10 Data entry'!U613,0),IF($D$4='Class-10 Report'!$M$6,ROUNDUP('Class-10 Data entry'!W613,0),"")))))),"")</f>
        <v>0</v>
      </c>
    </row>
  </sheetData>
  <sheetProtection password="8352" sheet="1" objects="1" scenarios="1" formatColumns="0" formatRows="0"/>
  <mergeCells count="11">
    <mergeCell ref="M2:O2"/>
    <mergeCell ref="M3:O3"/>
    <mergeCell ref="D4:F4"/>
    <mergeCell ref="A1:J1"/>
    <mergeCell ref="A2:J2"/>
    <mergeCell ref="A3:J3"/>
    <mergeCell ref="A6:A7"/>
    <mergeCell ref="B6:B7"/>
    <mergeCell ref="C6:C7"/>
    <mergeCell ref="D6:D7"/>
    <mergeCell ref="E6:E7"/>
  </mergeCells>
  <conditionalFormatting sqref="A8:A611">
    <cfRule type="expression" dxfId="3" priority="6" stopIfTrue="1">
      <formula>$A8=0</formula>
    </cfRule>
  </conditionalFormatting>
  <conditionalFormatting sqref="A8:J611">
    <cfRule type="expression" dxfId="2" priority="3" stopIfTrue="1">
      <formula>$A8=""</formula>
    </cfRule>
    <cfRule type="expression" dxfId="1" priority="4" stopIfTrue="1">
      <formula>$A8=0</formula>
    </cfRule>
    <cfRule type="expression" dxfId="0" priority="5" stopIfTrue="1">
      <formula>$A8&gt;0</formula>
    </cfRule>
  </conditionalFormatting>
  <dataValidations count="1">
    <dataValidation type="list" allowBlank="1" showInputMessage="1" showErrorMessage="1" sqref="D4:F4">
      <formula1>sub</formula1>
    </dataValidation>
  </dataValidations>
  <pageMargins left="0.5" right="0.4" top="0.25" bottom="0.25" header="0.3" footer="0.3"/>
  <pageSetup paperSize="9" orientation="landscape" blackAndWhite="1" r:id="rId1"/>
  <drawing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AG28"/>
  <sheetViews>
    <sheetView view="pageBreakPreview" zoomScaleSheetLayoutView="100" workbookViewId="0">
      <selection activeCell="L12" sqref="L12"/>
    </sheetView>
  </sheetViews>
  <sheetFormatPr defaultColWidth="9" defaultRowHeight="15"/>
  <cols>
    <col min="1" max="1" width="6.7109375" style="15" customWidth="1"/>
    <col min="2" max="2" width="9.28515625" style="15" customWidth="1"/>
    <col min="3" max="3" width="9" style="15" customWidth="1"/>
    <col min="4" max="4" width="17.140625" style="15" customWidth="1"/>
    <col min="5" max="5" width="13.140625" style="15" customWidth="1"/>
    <col min="6" max="6" width="13" style="15" customWidth="1"/>
    <col min="7" max="7" width="12.85546875" style="15" customWidth="1"/>
    <col min="8" max="8" width="13.42578125" style="15" customWidth="1"/>
    <col min="9" max="30" width="9" style="15"/>
    <col min="31" max="33" width="0" style="15" hidden="1" customWidth="1"/>
    <col min="34" max="16384" width="9" style="15"/>
  </cols>
  <sheetData>
    <row r="1" spans="1:33" ht="36.75" customHeight="1">
      <c r="A1" s="135" t="s">
        <v>67</v>
      </c>
      <c r="B1" s="135"/>
      <c r="C1" s="135"/>
      <c r="D1" s="135"/>
      <c r="E1" s="135"/>
      <c r="F1" s="135"/>
      <c r="G1" s="135"/>
      <c r="H1" s="135"/>
    </row>
    <row r="2" spans="1:33" ht="25.5" customHeight="1">
      <c r="A2" s="136" t="s">
        <v>127</v>
      </c>
      <c r="B2" s="136"/>
      <c r="C2" s="136"/>
      <c r="D2" s="136"/>
      <c r="E2" s="136"/>
      <c r="F2" s="136"/>
      <c r="G2" s="136"/>
      <c r="H2" s="136"/>
    </row>
    <row r="3" spans="1:33" ht="17.25">
      <c r="A3" s="155" t="str">
        <f>IF('Class-10 Data entry'!D2="","",CONCATENATE("School Name :- "," ",'Class-10 Data entry'!D2))</f>
        <v>School Name :-  Mahatma Gandhi Government school (English Medium) Bar , PALI</v>
      </c>
      <c r="B3" s="155"/>
      <c r="C3" s="155"/>
      <c r="D3" s="155"/>
      <c r="E3" s="155"/>
      <c r="F3" s="155"/>
      <c r="G3" s="155"/>
      <c r="H3" s="155"/>
    </row>
    <row r="4" spans="1:33" ht="7.5" customHeight="1">
      <c r="A4" s="43"/>
      <c r="B4" s="43"/>
      <c r="C4" s="43"/>
      <c r="D4" s="43"/>
      <c r="E4" s="43"/>
      <c r="F4" s="43"/>
      <c r="G4" s="43"/>
      <c r="H4" s="43"/>
    </row>
    <row r="5" spans="1:33" ht="30" customHeight="1">
      <c r="A5" s="43"/>
      <c r="B5" s="43"/>
      <c r="C5" s="154" t="s">
        <v>83</v>
      </c>
      <c r="D5" s="154"/>
      <c r="E5" s="154"/>
      <c r="F5" s="154"/>
      <c r="G5" s="43"/>
      <c r="H5" s="43"/>
    </row>
    <row r="6" spans="1:33" ht="22.5" customHeight="1">
      <c r="A6" s="151" t="s">
        <v>86</v>
      </c>
      <c r="B6" s="151"/>
      <c r="C6" s="151"/>
      <c r="D6" s="72">
        <v>100001</v>
      </c>
      <c r="E6" s="71"/>
      <c r="F6" s="71"/>
      <c r="G6" s="43"/>
      <c r="H6" s="43"/>
    </row>
    <row r="7" spans="1:33" ht="21">
      <c r="A7" s="151" t="s">
        <v>80</v>
      </c>
      <c r="B7" s="151"/>
      <c r="C7" s="151"/>
      <c r="D7" s="150" t="str">
        <f>IF(D6="","",VLOOKUP(D6,'Class-10 Report'!$B$7:'Class-10 Report'!$M$610,2,0))</f>
        <v>RAM</v>
      </c>
      <c r="E7" s="150"/>
      <c r="F7" s="150"/>
      <c r="G7" s="150"/>
      <c r="H7" s="150"/>
    </row>
    <row r="8" spans="1:33" ht="21">
      <c r="A8" s="151" t="s">
        <v>81</v>
      </c>
      <c r="B8" s="151"/>
      <c r="C8" s="151"/>
      <c r="D8" s="152"/>
      <c r="E8" s="152"/>
      <c r="F8" s="152"/>
      <c r="G8" s="152"/>
      <c r="H8" s="152"/>
    </row>
    <row r="9" spans="1:33" ht="21">
      <c r="A9" s="151" t="s">
        <v>81</v>
      </c>
      <c r="B9" s="151"/>
      <c r="C9" s="151"/>
      <c r="D9" s="152"/>
      <c r="E9" s="152"/>
      <c r="F9" s="152"/>
      <c r="G9" s="152"/>
      <c r="H9" s="152"/>
    </row>
    <row r="10" spans="1:33" ht="21">
      <c r="A10" s="151" t="s">
        <v>82</v>
      </c>
      <c r="B10" s="151"/>
      <c r="C10" s="151"/>
      <c r="D10" s="152"/>
      <c r="E10" s="152"/>
      <c r="F10" s="152"/>
      <c r="G10" s="152"/>
      <c r="H10" s="152"/>
      <c r="AE10" s="15">
        <f>IF(D6="","",VLOOKUP(D6,'Class-10 Data entry'!$B$10:'Class-10 Data entry'!$W$610,13,0))</f>
        <v>8</v>
      </c>
      <c r="AF10" s="15">
        <f>IF(D6="","",VLOOKUP(D6,'Class-10 Data entry'!$B$10:'Class-10 Data entry'!$W$610,15,0))</f>
        <v>9</v>
      </c>
      <c r="AG10" s="15">
        <f>IF(D6="","",VLOOKUP(D6,'Class-10 Data entry'!$B$10:'Class-10 Data entry'!$W$610,17,0))</f>
        <v>20</v>
      </c>
    </row>
    <row r="11" spans="1:33">
      <c r="C11" s="39"/>
    </row>
    <row r="12" spans="1:33" ht="96" customHeight="1">
      <c r="A12" s="153" t="s">
        <v>3</v>
      </c>
      <c r="B12" s="153" t="s">
        <v>84</v>
      </c>
      <c r="C12" s="153"/>
      <c r="D12" s="88" t="s">
        <v>128</v>
      </c>
      <c r="E12" s="88" t="s">
        <v>129</v>
      </c>
      <c r="F12" s="88" t="s">
        <v>120</v>
      </c>
      <c r="G12" s="66" t="s">
        <v>38</v>
      </c>
      <c r="H12" s="67" t="s">
        <v>41</v>
      </c>
    </row>
    <row r="13" spans="1:33" ht="27.75" customHeight="1">
      <c r="A13" s="153"/>
      <c r="B13" s="153"/>
      <c r="C13" s="153"/>
      <c r="D13" s="88" t="s">
        <v>117</v>
      </c>
      <c r="E13" s="88" t="s">
        <v>119</v>
      </c>
      <c r="F13" s="68" t="s">
        <v>130</v>
      </c>
      <c r="G13" s="68" t="s">
        <v>39</v>
      </c>
      <c r="H13" s="69" t="s">
        <v>40</v>
      </c>
    </row>
    <row r="14" spans="1:33" ht="30" customHeight="1">
      <c r="A14" s="73">
        <v>1</v>
      </c>
      <c r="B14" s="149" t="str">
        <f>'Class-10 Data entry'!L9</f>
        <v>हिन्दी</v>
      </c>
      <c r="C14" s="149"/>
      <c r="D14" s="73">
        <f>IF(D6="","",VLOOKUP(D6,'Class-10 Report'!$B$7:'Class-10 Report'!$M$610,5,0))</f>
        <v>39</v>
      </c>
      <c r="E14" s="73">
        <f>IF(D6="","",VLOOKUP(D6,'Class-10 Report'!$B$7:'Class-10 Report'!$M$610,6,0))</f>
        <v>14</v>
      </c>
      <c r="F14" s="73">
        <f>IF(D6="","",VLOOKUP(D6,'Class-10 Report'!$B$7:'Class-10 Report'!$M$610,7,0))</f>
        <v>10</v>
      </c>
      <c r="G14" s="73">
        <f>IF(D6="","",VLOOKUP(D6,'Class-10 Data entry'!$B$10:'Class-10 Data entry'!$W$610,17,0))</f>
        <v>20</v>
      </c>
      <c r="H14" s="74">
        <f>IF($D$6="","",SUM(D14,E14,F14,G14))</f>
        <v>83</v>
      </c>
    </row>
    <row r="15" spans="1:33" ht="30" customHeight="1">
      <c r="A15" s="73">
        <v>2</v>
      </c>
      <c r="B15" s="149" t="str">
        <f>'Class-10 Data entry'!M9</f>
        <v>अंग्रेजी</v>
      </c>
      <c r="C15" s="149"/>
      <c r="D15" s="73">
        <f>IF(D6="","",VLOOKUP(D6,'Class-10 Report'!$B$7:'Class-10 Report'!$M$610,5,0))</f>
        <v>39</v>
      </c>
      <c r="E15" s="73">
        <f>IF(D6="","",VLOOKUP(D6,'Class-10 Report'!$B$7:'Class-10 Report'!$M$610,6,0))</f>
        <v>14</v>
      </c>
      <c r="F15" s="73">
        <f>IF(D6="","",VLOOKUP(D6,'Class-10 Report'!$B$7:'Class-10 Report'!$M$610,8,0))</f>
        <v>9</v>
      </c>
      <c r="G15" s="73">
        <f>IF(D6="","",VLOOKUP(D6,'Class-10 Data entry'!$B$10:'Class-10 Data entry'!$W$610,18,0))</f>
        <v>20</v>
      </c>
      <c r="H15" s="74">
        <f t="shared" ref="H15:H19" si="0">IF($D$6="","",SUM(D15,E15,F15,G15))</f>
        <v>82</v>
      </c>
    </row>
    <row r="16" spans="1:33" ht="30" customHeight="1">
      <c r="A16" s="73">
        <v>3</v>
      </c>
      <c r="B16" s="160" t="str">
        <f>'Class-10 Data entry'!N9</f>
        <v xml:space="preserve">गणित </v>
      </c>
      <c r="C16" s="161"/>
      <c r="D16" s="73">
        <f>IF(D6="","",VLOOKUP(D6,'Class-10 Report'!$B$7:'Class-10 Report'!$M$610,5,0))</f>
        <v>39</v>
      </c>
      <c r="E16" s="73">
        <f>IF(D6="","",VLOOKUP(D6,'Class-10 Report'!$B$7:'Class-10 Report'!$M$610,6,0))</f>
        <v>14</v>
      </c>
      <c r="F16" s="73">
        <f>IF(D6="","",VLOOKUP(D6,'Class-10 Report'!$B$7:'Class-10 Report'!$M$610,9,0))</f>
        <v>8</v>
      </c>
      <c r="G16" s="73">
        <f>IF(D6="","",VLOOKUP(D6,'Class-10 Data entry'!$B$10:'Class-10 Data entry'!$W$610,19,0))</f>
        <v>20</v>
      </c>
      <c r="H16" s="74">
        <f t="shared" si="0"/>
        <v>81</v>
      </c>
    </row>
    <row r="17" spans="1:8" ht="30" customHeight="1">
      <c r="A17" s="73">
        <v>4</v>
      </c>
      <c r="B17" s="149" t="str">
        <f>'Class-10 Data entry'!O9</f>
        <v xml:space="preserve">विज्ञान </v>
      </c>
      <c r="C17" s="149"/>
      <c r="D17" s="73">
        <f>IF(D6="","",VLOOKUP(D6,'Class-10 Report'!$B$7:'Class-10 Report'!$M$610,5,0))</f>
        <v>39</v>
      </c>
      <c r="E17" s="73">
        <f>IF(D6="","",VLOOKUP(D6,'Class-10 Report'!$B$7:'Class-10 Report'!$M$610,6,0))</f>
        <v>14</v>
      </c>
      <c r="F17" s="73">
        <f>IF(D6="","",VLOOKUP(D6,'Class-10 Report'!$B$7:'Class-10 Report'!$M$610,10,0))</f>
        <v>10</v>
      </c>
      <c r="G17" s="73">
        <f>IF(D6="","",VLOOKUP(D6,'Class-10 Data entry'!$B$10:'Class-10 Data entry'!$W$610,20,0))</f>
        <v>20</v>
      </c>
      <c r="H17" s="74">
        <f t="shared" si="0"/>
        <v>83</v>
      </c>
    </row>
    <row r="18" spans="1:8" ht="30" customHeight="1">
      <c r="A18" s="73">
        <v>5</v>
      </c>
      <c r="B18" s="149" t="str">
        <f>'Class-10 Data entry'!P9</f>
        <v>सा. वि.</v>
      </c>
      <c r="C18" s="149"/>
      <c r="D18" s="73">
        <f>IF(D6="","",VLOOKUP(D6,'Class-10 Report'!$B$7:'Class-10 Report'!$M$610,5,0))</f>
        <v>39</v>
      </c>
      <c r="E18" s="73">
        <f>IF(D6="","",VLOOKUP(D6,'Class-10 Report'!$B$7:'Class-10 Report'!$M$610,6,0))</f>
        <v>14</v>
      </c>
      <c r="F18" s="73">
        <f>IF(D6="","",VLOOKUP(D6,'Class-10 Report'!$B$7:'Class-10 Report'!$M$610,11,0))</f>
        <v>9</v>
      </c>
      <c r="G18" s="73">
        <f>IF(D6="","",VLOOKUP(D6,'Class-10 Data entry'!$B$10:'Class-10 Data entry'!$W$610,21,0))</f>
        <v>18</v>
      </c>
      <c r="H18" s="74">
        <f t="shared" si="0"/>
        <v>80</v>
      </c>
    </row>
    <row r="19" spans="1:8" ht="30" customHeight="1">
      <c r="A19" s="73">
        <v>6</v>
      </c>
      <c r="B19" s="149" t="str">
        <f>'Class-10 Data entry'!Q9</f>
        <v xml:space="preserve">तृ . भाषा </v>
      </c>
      <c r="C19" s="149"/>
      <c r="D19" s="73">
        <f>IF(D6="","",VLOOKUP(D6,'Class-10 Report'!$B$7:'Class-10 Report'!$M$610,5,0))</f>
        <v>39</v>
      </c>
      <c r="E19" s="73">
        <f>IF(D6="","",VLOOKUP(D6,'Class-10 Report'!$B$7:'Class-10 Report'!$M$610,6,0))</f>
        <v>14</v>
      </c>
      <c r="F19" s="73">
        <f>IF(D6="","",VLOOKUP(D6,'Class-10 Report'!$B$7:'Class-10 Report'!$M$610,12,0))</f>
        <v>9</v>
      </c>
      <c r="G19" s="73">
        <f>IF(D6="","",VLOOKUP(D6,'Class-10 Data entry'!$B$10:'Class-10 Data entry'!$W$610,22,0))</f>
        <v>19</v>
      </c>
      <c r="H19" s="74">
        <f t="shared" si="0"/>
        <v>81</v>
      </c>
    </row>
    <row r="20" spans="1:8" ht="30" customHeight="1">
      <c r="A20" s="162" t="s">
        <v>41</v>
      </c>
      <c r="B20" s="163"/>
      <c r="C20" s="164"/>
      <c r="D20" s="75">
        <f>IF($D$6="","",SUM(D14:D19))</f>
        <v>234</v>
      </c>
      <c r="E20" s="75">
        <f t="shared" ref="E20:H20" si="1">IF($D$6="","",SUM(E14:E19))</f>
        <v>84</v>
      </c>
      <c r="F20" s="75">
        <f t="shared" si="1"/>
        <v>55</v>
      </c>
      <c r="G20" s="75">
        <f t="shared" si="1"/>
        <v>117</v>
      </c>
      <c r="H20" s="75">
        <f t="shared" si="1"/>
        <v>490</v>
      </c>
    </row>
    <row r="21" spans="1:8" ht="5.25" customHeight="1"/>
    <row r="22" spans="1:8" ht="23.25" customHeight="1">
      <c r="A22" s="158" t="s">
        <v>89</v>
      </c>
      <c r="B22" s="158"/>
      <c r="C22" s="158"/>
      <c r="D22" s="158"/>
      <c r="E22" s="165" t="s">
        <v>85</v>
      </c>
      <c r="F22" s="166"/>
      <c r="G22" s="76">
        <f>IF(D6="","",H20/600*100)</f>
        <v>81.666666666666671</v>
      </c>
      <c r="H22" s="77" t="s">
        <v>88</v>
      </c>
    </row>
    <row r="23" spans="1:8" ht="21.75" customHeight="1">
      <c r="A23" s="159" t="s">
        <v>90</v>
      </c>
      <c r="B23" s="159"/>
      <c r="C23" s="159" t="s">
        <v>91</v>
      </c>
      <c r="D23" s="159"/>
      <c r="E23" s="78"/>
      <c r="F23" s="145"/>
      <c r="G23" s="145"/>
      <c r="H23" s="80"/>
    </row>
    <row r="24" spans="1:8" ht="19.5" customHeight="1">
      <c r="A24" s="144"/>
      <c r="B24" s="144"/>
      <c r="C24" s="144"/>
      <c r="D24" s="144"/>
      <c r="E24" s="81"/>
      <c r="F24" s="143" t="str">
        <f>IF(D6="","",IF('Class-10 Data entry'!D4="","",PROPER('Class-10 Data entry'!D4)))</f>
        <v>Usha Paliya</v>
      </c>
      <c r="G24" s="143"/>
      <c r="H24" s="80"/>
    </row>
    <row r="25" spans="1:8" ht="18" customHeight="1">
      <c r="A25" s="144"/>
      <c r="B25" s="144"/>
      <c r="C25" s="144"/>
      <c r="D25" s="144"/>
      <c r="E25" s="146" t="s">
        <v>87</v>
      </c>
      <c r="F25" s="147"/>
      <c r="G25" s="147"/>
      <c r="H25" s="148"/>
    </row>
    <row r="26" spans="1:8" ht="18" customHeight="1">
      <c r="A26" s="84"/>
      <c r="B26" s="84"/>
      <c r="C26" s="84"/>
      <c r="D26" s="84"/>
      <c r="E26" s="79"/>
      <c r="F26" s="79"/>
      <c r="G26" s="79"/>
      <c r="H26" s="79"/>
    </row>
    <row r="27" spans="1:8" ht="18" customHeight="1">
      <c r="A27" s="143" t="str">
        <f>IF(D6="","",IF('Class-10 Data entry'!M4="","",PROPER('Class-10 Data entry'!M4)))</f>
        <v>Heeralal Jat</v>
      </c>
      <c r="B27" s="143"/>
      <c r="C27" s="143"/>
      <c r="D27" s="143"/>
      <c r="E27" s="143" t="str">
        <f>IF(D6="","",IF('Class-10 Data entry'!D5="","",PROPER('Class-10 Data entry'!D5)))</f>
        <v>Yogendra</v>
      </c>
      <c r="F27" s="143"/>
      <c r="G27" s="143"/>
      <c r="H27" s="143"/>
    </row>
    <row r="28" spans="1:8" ht="18.75" customHeight="1">
      <c r="A28" s="156" t="s">
        <v>95</v>
      </c>
      <c r="B28" s="156"/>
      <c r="C28" s="156"/>
      <c r="D28" s="156"/>
      <c r="E28" s="157" t="s">
        <v>96</v>
      </c>
      <c r="F28" s="157"/>
      <c r="G28" s="157"/>
      <c r="H28" s="157"/>
    </row>
  </sheetData>
  <sheetProtection password="8352" sheet="1" objects="1" scenarios="1" formatCells="0" formatColumns="0" formatRows="0"/>
  <mergeCells count="35">
    <mergeCell ref="A28:D28"/>
    <mergeCell ref="E28:H28"/>
    <mergeCell ref="A10:C10"/>
    <mergeCell ref="D8:H8"/>
    <mergeCell ref="D9:H9"/>
    <mergeCell ref="F24:G24"/>
    <mergeCell ref="A22:D22"/>
    <mergeCell ref="A23:B23"/>
    <mergeCell ref="C23:D23"/>
    <mergeCell ref="B12:C13"/>
    <mergeCell ref="B14:C14"/>
    <mergeCell ref="B15:C15"/>
    <mergeCell ref="B16:C16"/>
    <mergeCell ref="B19:C19"/>
    <mergeCell ref="A20:C20"/>
    <mergeCell ref="E22:F22"/>
    <mergeCell ref="C5:F5"/>
    <mergeCell ref="A1:H1"/>
    <mergeCell ref="A2:H2"/>
    <mergeCell ref="A3:H3"/>
    <mergeCell ref="A6:C6"/>
    <mergeCell ref="B17:C17"/>
    <mergeCell ref="B18:C18"/>
    <mergeCell ref="D7:H7"/>
    <mergeCell ref="A8:C8"/>
    <mergeCell ref="D10:H10"/>
    <mergeCell ref="A9:C9"/>
    <mergeCell ref="A12:A13"/>
    <mergeCell ref="A7:C7"/>
    <mergeCell ref="A27:D27"/>
    <mergeCell ref="E27:H27"/>
    <mergeCell ref="A24:B25"/>
    <mergeCell ref="C24:D25"/>
    <mergeCell ref="F23:G23"/>
    <mergeCell ref="E25:H25"/>
  </mergeCells>
  <pageMargins left="0.6" right="0.45" top="0.75" bottom="0.75" header="0.3" footer="0.3"/>
  <pageSetup paperSize="9" scale="97" orientation="portrait" blackAndWhite="1" r:id="rId1"/>
  <drawing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W120"/>
  <sheetViews>
    <sheetView view="pageBreakPreview" zoomScaleSheetLayoutView="100" workbookViewId="0">
      <selection activeCell="U9" sqref="U9"/>
    </sheetView>
  </sheetViews>
  <sheetFormatPr defaultColWidth="8.7109375" defaultRowHeight="15"/>
  <cols>
    <col min="1" max="1" width="3.85546875" style="181" customWidth="1"/>
    <col min="2" max="2" width="10.5703125" style="181" customWidth="1"/>
    <col min="3" max="3" width="21" style="181" customWidth="1"/>
    <col min="4" max="4" width="10.140625" style="181" customWidth="1"/>
    <col min="5" max="5" width="6.5703125" style="181" customWidth="1"/>
    <col min="6" max="8" width="6.42578125" style="181" customWidth="1"/>
    <col min="9" max="12" width="8.5703125" style="181" customWidth="1"/>
    <col min="13" max="18" width="5.7109375" style="181" customWidth="1"/>
    <col min="19" max="16384" width="8.7109375" style="181"/>
  </cols>
  <sheetData>
    <row r="1" spans="1:23" s="171" customFormat="1" ht="68.099999999999994" customHeight="1">
      <c r="A1" s="170" t="s">
        <v>19</v>
      </c>
      <c r="B1" s="170"/>
      <c r="C1" s="170"/>
      <c r="D1" s="170"/>
      <c r="E1" s="170"/>
      <c r="F1" s="170"/>
      <c r="G1" s="170"/>
      <c r="H1" s="170"/>
      <c r="I1" s="170"/>
      <c r="J1" s="170"/>
      <c r="K1" s="170"/>
      <c r="L1" s="170"/>
      <c r="M1" s="170"/>
      <c r="N1" s="170"/>
      <c r="O1" s="170"/>
      <c r="P1" s="170"/>
      <c r="Q1" s="170"/>
      <c r="R1" s="170"/>
    </row>
    <row r="2" spans="1:23" s="171" customFormat="1" ht="17.45" customHeight="1">
      <c r="A2" s="172" t="s">
        <v>20</v>
      </c>
      <c r="B2" s="172"/>
      <c r="C2" s="172"/>
      <c r="D2" s="172"/>
      <c r="E2" s="172"/>
      <c r="F2" s="172"/>
      <c r="G2" s="172"/>
      <c r="H2" s="172"/>
      <c r="I2" s="172"/>
      <c r="J2" s="172"/>
      <c r="K2" s="172"/>
      <c r="L2" s="172"/>
      <c r="M2" s="172"/>
      <c r="N2" s="172"/>
      <c r="O2" s="172"/>
      <c r="P2" s="172"/>
      <c r="Q2" s="172"/>
      <c r="R2" s="172"/>
      <c r="U2" s="167" t="s">
        <v>146</v>
      </c>
      <c r="V2" s="167"/>
      <c r="W2" s="167"/>
    </row>
    <row r="3" spans="1:23" s="171" customFormat="1" ht="17.45" customHeight="1">
      <c r="A3" s="172" t="s">
        <v>139</v>
      </c>
      <c r="B3" s="172"/>
      <c r="C3" s="172"/>
      <c r="D3" s="172"/>
      <c r="E3" s="172"/>
      <c r="F3" s="172"/>
      <c r="G3" s="172"/>
      <c r="H3" s="172"/>
      <c r="I3" s="172"/>
      <c r="J3" s="172"/>
      <c r="K3" s="172"/>
      <c r="L3" s="172"/>
      <c r="M3" s="172"/>
      <c r="N3" s="172"/>
      <c r="O3" s="172"/>
      <c r="P3" s="172"/>
      <c r="Q3" s="172"/>
      <c r="R3" s="172"/>
      <c r="U3" s="168" t="s">
        <v>147</v>
      </c>
      <c r="V3" s="168"/>
      <c r="W3" s="168"/>
    </row>
    <row r="4" spans="1:23" s="174" customFormat="1" ht="20.100000000000001" customHeight="1">
      <c r="A4" s="173" t="str">
        <f>IF('Class-10 Data entry'!D2="","",CONCATENATE("School Name :- "," ",'Class-10 Data entry'!D2))</f>
        <v>School Name :-  Mahatma Gandhi Government school (English Medium) Bar , PALI</v>
      </c>
      <c r="B4" s="173"/>
      <c r="C4" s="173"/>
      <c r="D4" s="173"/>
      <c r="E4" s="173"/>
      <c r="F4" s="173"/>
      <c r="G4" s="173"/>
      <c r="H4" s="173"/>
      <c r="I4" s="173"/>
      <c r="J4" s="173"/>
      <c r="K4" s="173"/>
      <c r="L4" s="173"/>
      <c r="M4" s="173"/>
      <c r="N4" s="173"/>
      <c r="O4" s="173"/>
      <c r="P4" s="173"/>
      <c r="Q4" s="173"/>
      <c r="R4" s="173"/>
    </row>
    <row r="5" spans="1:23" s="174" customFormat="1" ht="8.25" customHeight="1">
      <c r="A5" s="175"/>
      <c r="B5" s="175"/>
      <c r="C5" s="175"/>
      <c r="D5" s="175"/>
      <c r="E5" s="175"/>
      <c r="F5" s="175"/>
      <c r="G5" s="175"/>
      <c r="H5" s="175"/>
      <c r="I5" s="175"/>
      <c r="J5" s="175"/>
      <c r="K5" s="175"/>
      <c r="L5" s="176"/>
      <c r="M5" s="177"/>
      <c r="N5" s="177"/>
      <c r="O5" s="177"/>
      <c r="P5" s="177"/>
      <c r="Q5" s="177"/>
      <c r="R5" s="177"/>
    </row>
    <row r="6" spans="1:23" s="179" customFormat="1" ht="48.6" customHeight="1">
      <c r="A6" s="178" t="s">
        <v>76</v>
      </c>
      <c r="B6" s="178" t="s">
        <v>136</v>
      </c>
      <c r="C6" s="178" t="s">
        <v>5</v>
      </c>
      <c r="D6" s="178" t="s">
        <v>137</v>
      </c>
      <c r="E6" s="178" t="s">
        <v>135</v>
      </c>
      <c r="F6" s="178" t="s">
        <v>134</v>
      </c>
      <c r="G6" s="178"/>
      <c r="H6" s="178"/>
      <c r="I6" s="178"/>
      <c r="J6" s="178" t="s">
        <v>131</v>
      </c>
      <c r="K6" s="178"/>
      <c r="L6" s="178"/>
      <c r="M6" s="178" t="s">
        <v>138</v>
      </c>
      <c r="N6" s="178"/>
      <c r="O6" s="178"/>
      <c r="P6" s="178"/>
      <c r="Q6" s="178"/>
      <c r="R6" s="178"/>
    </row>
    <row r="7" spans="1:23" s="179" customFormat="1" ht="19.5" customHeight="1">
      <c r="A7" s="178"/>
      <c r="B7" s="178"/>
      <c r="C7" s="178"/>
      <c r="D7" s="178"/>
      <c r="E7" s="178"/>
      <c r="F7" s="178"/>
      <c r="G7" s="178"/>
      <c r="H7" s="178"/>
      <c r="I7" s="178"/>
      <c r="J7" s="178"/>
      <c r="K7" s="178"/>
      <c r="L7" s="178"/>
      <c r="M7" s="178" t="s">
        <v>21</v>
      </c>
      <c r="N7" s="178"/>
      <c r="O7" s="178"/>
      <c r="P7" s="178"/>
      <c r="Q7" s="178"/>
      <c r="R7" s="178"/>
    </row>
    <row r="8" spans="1:23" ht="24">
      <c r="A8" s="178"/>
      <c r="B8" s="178"/>
      <c r="C8" s="178"/>
      <c r="D8" s="178"/>
      <c r="E8" s="178"/>
      <c r="F8" s="178" t="s">
        <v>22</v>
      </c>
      <c r="G8" s="178" t="s">
        <v>23</v>
      </c>
      <c r="H8" s="178" t="s">
        <v>24</v>
      </c>
      <c r="I8" s="178" t="s">
        <v>133</v>
      </c>
      <c r="J8" s="178" t="s">
        <v>25</v>
      </c>
      <c r="K8" s="178" t="s">
        <v>26</v>
      </c>
      <c r="L8" s="178" t="s">
        <v>132</v>
      </c>
      <c r="M8" s="180" t="str">
        <f>'Class-10 Data entry'!R9</f>
        <v>हिन्दी</v>
      </c>
      <c r="N8" s="180" t="str">
        <f>'Class-10 Data entry'!S9</f>
        <v>अंग्रेजी</v>
      </c>
      <c r="O8" s="180" t="str">
        <f>'Class-10 Data entry'!T9</f>
        <v xml:space="preserve">गणित </v>
      </c>
      <c r="P8" s="180" t="str">
        <f>'Class-10 Data entry'!U9</f>
        <v xml:space="preserve">विज्ञान </v>
      </c>
      <c r="Q8" s="180" t="str">
        <f>'Class-10 Data entry'!V9</f>
        <v>सा. वि.</v>
      </c>
      <c r="R8" s="180" t="str">
        <f>'Class-10 Data entry'!W9</f>
        <v xml:space="preserve">तृ . भाषा </v>
      </c>
    </row>
    <row r="9" spans="1:23" ht="36" customHeight="1">
      <c r="A9" s="178"/>
      <c r="B9" s="178"/>
      <c r="C9" s="178"/>
      <c r="D9" s="178"/>
      <c r="E9" s="178"/>
      <c r="F9" s="178"/>
      <c r="G9" s="178"/>
      <c r="H9" s="178"/>
      <c r="I9" s="178"/>
      <c r="J9" s="178"/>
      <c r="K9" s="178"/>
      <c r="L9" s="178"/>
      <c r="M9" s="195">
        <v>1</v>
      </c>
      <c r="N9" s="195">
        <v>2</v>
      </c>
      <c r="O9" s="169"/>
      <c r="P9" s="169"/>
      <c r="Q9" s="169"/>
      <c r="R9" s="169"/>
    </row>
    <row r="10" spans="1:23" s="186" customFormat="1" ht="21" customHeight="1">
      <c r="A10" s="182">
        <f>IF('Class-10 Data entry'!A10="","",IF('Class-10 Data entry'!A10=0,"",'Class-10 Data entry'!A10))</f>
        <v>1</v>
      </c>
      <c r="B10" s="182">
        <f>IF('Class-10 Data entry'!B10="","",'Class-10 Data entry'!B10)</f>
        <v>100001</v>
      </c>
      <c r="C10" s="183" t="str">
        <f>IF('Class-10 Data entry'!C10="","",UPPER('Class-10 Data entry'!C10))</f>
        <v>RAM</v>
      </c>
      <c r="D10" s="182">
        <f>IF('Class-10 Data entry'!D10="","",'Class-10 Data entry'!D10)</f>
        <v>2000002</v>
      </c>
      <c r="E10" s="182">
        <f>IF('Class-10 Data entry'!E10="","",'Class-10 Data entry'!E10)</f>
        <v>2019</v>
      </c>
      <c r="F10" s="182">
        <f>IF('Class-10 Data entry'!F10="","",'Class-10 Data entry'!F10)</f>
        <v>80</v>
      </c>
      <c r="G10" s="182">
        <f>IF('Class-10 Data entry'!G10="","",'Class-10 Data entry'!G10)</f>
        <v>85</v>
      </c>
      <c r="H10" s="182">
        <f>IF('Class-10 Data entry'!H10="","",'Class-10 Data entry'!H10)</f>
        <v>90</v>
      </c>
      <c r="I10" s="184">
        <f>IFERROR(ROUNDUP(AVERAGE(F10:H10)*45%,0),"")</f>
        <v>39</v>
      </c>
      <c r="J10" s="182">
        <f>IF('Class-10 Data entry'!J10="","",'Class-10 Data entry'!J10)</f>
        <v>325</v>
      </c>
      <c r="K10" s="185">
        <f>IF('Class-10 Data entry'!K10="","",'Class-10 Data entry'!K10)</f>
        <v>54.166666666666664</v>
      </c>
      <c r="L10" s="182">
        <f>IFERROR(ROUNDUP(K10*25%,0),"")</f>
        <v>14</v>
      </c>
      <c r="M10" s="182">
        <f>IF('Class-10 Data entry'!L10="","",'Class-10 Data entry'!L10)</f>
        <v>10</v>
      </c>
      <c r="N10" s="182">
        <f>IF('Class-10 Data entry'!M10="","",'Class-10 Data entry'!M10)</f>
        <v>9</v>
      </c>
      <c r="O10" s="182">
        <f>IF('Class-10 Data entry'!N10="","",'Class-10 Data entry'!N10)</f>
        <v>8</v>
      </c>
      <c r="P10" s="182">
        <f>IF('Class-10 Data entry'!O10="","",'Class-10 Data entry'!O10)</f>
        <v>10</v>
      </c>
      <c r="Q10" s="182">
        <f>IF('Class-10 Data entry'!P10="","",'Class-10 Data entry'!P10)</f>
        <v>9</v>
      </c>
      <c r="R10" s="182">
        <f>IF('Class-10 Data entry'!Q10="","",'Class-10 Data entry'!Q10)</f>
        <v>9</v>
      </c>
    </row>
    <row r="11" spans="1:23" s="186" customFormat="1" ht="21" customHeight="1">
      <c r="A11" s="182">
        <f>IF('Class-10 Data entry'!A11="","",IF('Class-10 Data entry'!A11=0,"",'Class-10 Data entry'!A11))</f>
        <v>2</v>
      </c>
      <c r="B11" s="182">
        <f>IF('Class-10 Data entry'!B11="","",'Class-10 Data entry'!B11)</f>
        <v>100002</v>
      </c>
      <c r="C11" s="183" t="str">
        <f>IF('Class-10 Data entry'!C11="","",UPPER('Class-10 Data entry'!C11))</f>
        <v>KISHAN</v>
      </c>
      <c r="D11" s="182">
        <f>IF('Class-10 Data entry'!D11="","",'Class-10 Data entry'!D11)</f>
        <v>2000003</v>
      </c>
      <c r="E11" s="182">
        <f>IF('Class-10 Data entry'!E11="","",'Class-10 Data entry'!E11)</f>
        <v>2019</v>
      </c>
      <c r="F11" s="182">
        <f>IF('Class-10 Data entry'!F11="","",'Class-10 Data entry'!F11)</f>
        <v>78</v>
      </c>
      <c r="G11" s="182">
        <f>IF('Class-10 Data entry'!G11="","",'Class-10 Data entry'!G11)</f>
        <v>79</v>
      </c>
      <c r="H11" s="182">
        <f>IF('Class-10 Data entry'!H11="","",'Class-10 Data entry'!H11)</f>
        <v>80</v>
      </c>
      <c r="I11" s="184">
        <f t="shared" ref="I11:I74" si="0">IFERROR(ROUNDUP(AVERAGE(F11:H11)*45%,0),"")</f>
        <v>36</v>
      </c>
      <c r="J11" s="182">
        <f>IF('Class-10 Data entry'!J11="","",'Class-10 Data entry'!J11)</f>
        <v>301</v>
      </c>
      <c r="K11" s="185">
        <f>IF('Class-10 Data entry'!K11="","",'Class-10 Data entry'!K11)</f>
        <v>50.166666666666671</v>
      </c>
      <c r="L11" s="182">
        <f t="shared" ref="L11:L74" si="1">IFERROR(ROUNDUP(K11*25%,0),"")</f>
        <v>13</v>
      </c>
      <c r="M11" s="182">
        <f>IF('Class-10 Data entry'!L11="","",'Class-10 Data entry'!L11)</f>
        <v>10</v>
      </c>
      <c r="N11" s="182">
        <f>IF('Class-10 Data entry'!M11="","",'Class-10 Data entry'!M11)</f>
        <v>5</v>
      </c>
      <c r="O11" s="182">
        <f>IF('Class-10 Data entry'!N11="","",'Class-10 Data entry'!N11)</f>
        <v>6</v>
      </c>
      <c r="P11" s="182">
        <f>IF('Class-10 Data entry'!O11="","",'Class-10 Data entry'!O11)</f>
        <v>7</v>
      </c>
      <c r="Q11" s="182">
        <f>IF('Class-10 Data entry'!P11="","",'Class-10 Data entry'!P11)</f>
        <v>8</v>
      </c>
      <c r="R11" s="182">
        <f>IF('Class-10 Data entry'!Q11="","",'Class-10 Data entry'!Q11)</f>
        <v>9</v>
      </c>
    </row>
    <row r="12" spans="1:23" s="186" customFormat="1" ht="21" customHeight="1">
      <c r="A12" s="182">
        <f>IF('Class-10 Data entry'!A12="","",IF('Class-10 Data entry'!A12=0,"",'Class-10 Data entry'!A12))</f>
        <v>3</v>
      </c>
      <c r="B12" s="182">
        <f>IF('Class-10 Data entry'!B12="","",'Class-10 Data entry'!B12)</f>
        <v>100003</v>
      </c>
      <c r="C12" s="183" t="str">
        <f>IF('Class-10 Data entry'!C12="","",UPPER('Class-10 Data entry'!C12))</f>
        <v>SHYAM</v>
      </c>
      <c r="D12" s="182">
        <f>IF('Class-10 Data entry'!D12="","",'Class-10 Data entry'!D12)</f>
        <v>2000004</v>
      </c>
      <c r="E12" s="182">
        <f>IF('Class-10 Data entry'!E12="","",'Class-10 Data entry'!E12)</f>
        <v>2019</v>
      </c>
      <c r="F12" s="182">
        <f>IF('Class-10 Data entry'!F12="","",'Class-10 Data entry'!F12)</f>
        <v>70</v>
      </c>
      <c r="G12" s="182">
        <f>IF('Class-10 Data entry'!G12="","",'Class-10 Data entry'!G12)</f>
        <v>71</v>
      </c>
      <c r="H12" s="182">
        <f>IF('Class-10 Data entry'!H12="","",'Class-10 Data entry'!H12)</f>
        <v>72</v>
      </c>
      <c r="I12" s="184">
        <f t="shared" si="0"/>
        <v>32</v>
      </c>
      <c r="J12" s="182">
        <f>IF('Class-10 Data entry'!J12="","",'Class-10 Data entry'!J12)</f>
        <v>520</v>
      </c>
      <c r="K12" s="185">
        <f>IF('Class-10 Data entry'!K12="","",'Class-10 Data entry'!K12)</f>
        <v>86.666666666666671</v>
      </c>
      <c r="L12" s="182">
        <f t="shared" si="1"/>
        <v>22</v>
      </c>
      <c r="M12" s="182">
        <f>IF('Class-10 Data entry'!L12="","",'Class-10 Data entry'!L12)</f>
        <v>6</v>
      </c>
      <c r="N12" s="182">
        <f>IF('Class-10 Data entry'!M12="","",'Class-10 Data entry'!M12)</f>
        <v>6</v>
      </c>
      <c r="O12" s="182">
        <f>IF('Class-10 Data entry'!N12="","",'Class-10 Data entry'!N12)</f>
        <v>6</v>
      </c>
      <c r="P12" s="182">
        <f>IF('Class-10 Data entry'!O12="","",'Class-10 Data entry'!O12)</f>
        <v>6</v>
      </c>
      <c r="Q12" s="182">
        <f>IF('Class-10 Data entry'!P12="","",'Class-10 Data entry'!P12)</f>
        <v>6</v>
      </c>
      <c r="R12" s="182">
        <f>IF('Class-10 Data entry'!Q12="","",'Class-10 Data entry'!Q12)</f>
        <v>6</v>
      </c>
    </row>
    <row r="13" spans="1:23" s="186" customFormat="1" ht="21" customHeight="1">
      <c r="A13" s="182" t="str">
        <f>IF('Class-10 Data entry'!A13="","",IF('Class-10 Data entry'!A13=0,"",'Class-10 Data entry'!A13))</f>
        <v/>
      </c>
      <c r="B13" s="182" t="str">
        <f>IF('Class-10 Data entry'!B13="","",'Class-10 Data entry'!B13)</f>
        <v/>
      </c>
      <c r="C13" s="183" t="str">
        <f>IF('Class-10 Data entry'!C13="","",UPPER('Class-10 Data entry'!C13))</f>
        <v/>
      </c>
      <c r="D13" s="182" t="str">
        <f>IF('Class-10 Data entry'!D13="","",'Class-10 Data entry'!D13)</f>
        <v/>
      </c>
      <c r="E13" s="182" t="str">
        <f>IF('Class-10 Data entry'!E13="","",'Class-10 Data entry'!E13)</f>
        <v/>
      </c>
      <c r="F13" s="182" t="str">
        <f>IF('Class-10 Data entry'!F13="","",'Class-10 Data entry'!F13)</f>
        <v/>
      </c>
      <c r="G13" s="182" t="str">
        <f>IF('Class-10 Data entry'!G13="","",'Class-10 Data entry'!G13)</f>
        <v/>
      </c>
      <c r="H13" s="182" t="str">
        <f>IF('Class-10 Data entry'!H13="","",'Class-10 Data entry'!H13)</f>
        <v/>
      </c>
      <c r="I13" s="184" t="str">
        <f t="shared" si="0"/>
        <v/>
      </c>
      <c r="J13" s="182" t="str">
        <f>IF('Class-10 Data entry'!J13="","",'Class-10 Data entry'!J13)</f>
        <v/>
      </c>
      <c r="K13" s="185" t="str">
        <f>IF('Class-10 Data entry'!K13="","",'Class-10 Data entry'!K13)</f>
        <v/>
      </c>
      <c r="L13" s="182" t="str">
        <f t="shared" si="1"/>
        <v/>
      </c>
      <c r="M13" s="182" t="str">
        <f>IF('Class-10 Data entry'!L13="","",'Class-10 Data entry'!L13)</f>
        <v/>
      </c>
      <c r="N13" s="182" t="str">
        <f>IF('Class-10 Data entry'!M13="","",'Class-10 Data entry'!M13)</f>
        <v/>
      </c>
      <c r="O13" s="182" t="str">
        <f>IF('Class-10 Data entry'!N13="","",'Class-10 Data entry'!N13)</f>
        <v/>
      </c>
      <c r="P13" s="182" t="str">
        <f>IF('Class-10 Data entry'!O13="","",'Class-10 Data entry'!O13)</f>
        <v/>
      </c>
      <c r="Q13" s="182" t="str">
        <f>IF('Class-10 Data entry'!P13="","",'Class-10 Data entry'!P13)</f>
        <v/>
      </c>
      <c r="R13" s="182" t="str">
        <f>IF('Class-10 Data entry'!Q13="","",'Class-10 Data entry'!Q13)</f>
        <v/>
      </c>
    </row>
    <row r="14" spans="1:23" s="186" customFormat="1" ht="21" customHeight="1">
      <c r="A14" s="182" t="str">
        <f>IF('Class-10 Data entry'!A14="","",IF('Class-10 Data entry'!A14=0,"",'Class-10 Data entry'!A14))</f>
        <v/>
      </c>
      <c r="B14" s="182" t="str">
        <f>IF('Class-10 Data entry'!B14="","",'Class-10 Data entry'!B14)</f>
        <v/>
      </c>
      <c r="C14" s="183" t="str">
        <f>IF('Class-10 Data entry'!C14="","",UPPER('Class-10 Data entry'!C14))</f>
        <v/>
      </c>
      <c r="D14" s="182" t="str">
        <f>IF('Class-10 Data entry'!D14="","",'Class-10 Data entry'!D14)</f>
        <v/>
      </c>
      <c r="E14" s="182" t="str">
        <f>IF('Class-10 Data entry'!E14="","",'Class-10 Data entry'!E14)</f>
        <v/>
      </c>
      <c r="F14" s="182" t="str">
        <f>IF('Class-10 Data entry'!F14="","",'Class-10 Data entry'!F14)</f>
        <v/>
      </c>
      <c r="G14" s="182" t="str">
        <f>IF('Class-10 Data entry'!G14="","",'Class-10 Data entry'!G14)</f>
        <v/>
      </c>
      <c r="H14" s="182" t="str">
        <f>IF('Class-10 Data entry'!H14="","",'Class-10 Data entry'!H14)</f>
        <v/>
      </c>
      <c r="I14" s="184" t="str">
        <f t="shared" si="0"/>
        <v/>
      </c>
      <c r="J14" s="182" t="str">
        <f>IF('Class-10 Data entry'!J14="","",'Class-10 Data entry'!J14)</f>
        <v/>
      </c>
      <c r="K14" s="185" t="str">
        <f>IF('Class-10 Data entry'!K14="","",'Class-10 Data entry'!K14)</f>
        <v/>
      </c>
      <c r="L14" s="182" t="str">
        <f t="shared" si="1"/>
        <v/>
      </c>
      <c r="M14" s="182" t="str">
        <f>IF('Class-10 Data entry'!L14="","",'Class-10 Data entry'!L14)</f>
        <v/>
      </c>
      <c r="N14" s="182" t="str">
        <f>IF('Class-10 Data entry'!M14="","",'Class-10 Data entry'!M14)</f>
        <v/>
      </c>
      <c r="O14" s="182" t="str">
        <f>IF('Class-10 Data entry'!N14="","",'Class-10 Data entry'!N14)</f>
        <v/>
      </c>
      <c r="P14" s="182" t="str">
        <f>IF('Class-10 Data entry'!O14="","",'Class-10 Data entry'!O14)</f>
        <v/>
      </c>
      <c r="Q14" s="182" t="str">
        <f>IF('Class-10 Data entry'!P14="","",'Class-10 Data entry'!P14)</f>
        <v/>
      </c>
      <c r="R14" s="182" t="str">
        <f>IF('Class-10 Data entry'!Q14="","",'Class-10 Data entry'!Q14)</f>
        <v/>
      </c>
    </row>
    <row r="15" spans="1:23" s="186" customFormat="1" ht="21" customHeight="1">
      <c r="A15" s="182" t="str">
        <f>IF('Class-10 Data entry'!A15="","",IF('Class-10 Data entry'!A15=0,"",'Class-10 Data entry'!A15))</f>
        <v/>
      </c>
      <c r="B15" s="182" t="str">
        <f>IF('Class-10 Data entry'!B15="","",'Class-10 Data entry'!B15)</f>
        <v/>
      </c>
      <c r="C15" s="183" t="str">
        <f>IF('Class-10 Data entry'!C15="","",UPPER('Class-10 Data entry'!C15))</f>
        <v/>
      </c>
      <c r="D15" s="182" t="str">
        <f>IF('Class-10 Data entry'!D15="","",'Class-10 Data entry'!D15)</f>
        <v/>
      </c>
      <c r="E15" s="182" t="str">
        <f>IF('Class-10 Data entry'!E15="","",'Class-10 Data entry'!E15)</f>
        <v/>
      </c>
      <c r="F15" s="182" t="str">
        <f>IF('Class-10 Data entry'!F15="","",'Class-10 Data entry'!F15)</f>
        <v/>
      </c>
      <c r="G15" s="182" t="str">
        <f>IF('Class-10 Data entry'!G15="","",'Class-10 Data entry'!G15)</f>
        <v/>
      </c>
      <c r="H15" s="182" t="str">
        <f>IF('Class-10 Data entry'!H15="","",'Class-10 Data entry'!H15)</f>
        <v/>
      </c>
      <c r="I15" s="184" t="str">
        <f t="shared" si="0"/>
        <v/>
      </c>
      <c r="J15" s="182" t="str">
        <f>IF('Class-10 Data entry'!J15="","",'Class-10 Data entry'!J15)</f>
        <v/>
      </c>
      <c r="K15" s="185" t="str">
        <f>IF('Class-10 Data entry'!K15="","",'Class-10 Data entry'!K15)</f>
        <v/>
      </c>
      <c r="L15" s="182" t="str">
        <f t="shared" si="1"/>
        <v/>
      </c>
      <c r="M15" s="182" t="str">
        <f>IF('Class-10 Data entry'!L15="","",'Class-10 Data entry'!L15)</f>
        <v/>
      </c>
      <c r="N15" s="182" t="str">
        <f>IF('Class-10 Data entry'!M15="","",'Class-10 Data entry'!M15)</f>
        <v/>
      </c>
      <c r="O15" s="182" t="str">
        <f>IF('Class-10 Data entry'!N15="","",'Class-10 Data entry'!N15)</f>
        <v/>
      </c>
      <c r="P15" s="182" t="str">
        <f>IF('Class-10 Data entry'!O15="","",'Class-10 Data entry'!O15)</f>
        <v/>
      </c>
      <c r="Q15" s="182" t="str">
        <f>IF('Class-10 Data entry'!P15="","",'Class-10 Data entry'!P15)</f>
        <v/>
      </c>
      <c r="R15" s="182" t="str">
        <f>IF('Class-10 Data entry'!Q15="","",'Class-10 Data entry'!Q15)</f>
        <v/>
      </c>
    </row>
    <row r="16" spans="1:23" s="186" customFormat="1" ht="21" customHeight="1">
      <c r="A16" s="182" t="str">
        <f>IF('Class-10 Data entry'!A16="","",IF('Class-10 Data entry'!A16=0,"",'Class-10 Data entry'!A16))</f>
        <v/>
      </c>
      <c r="B16" s="182" t="str">
        <f>IF('Class-10 Data entry'!B16="","",'Class-10 Data entry'!B16)</f>
        <v/>
      </c>
      <c r="C16" s="183" t="str">
        <f>IF('Class-10 Data entry'!C16="","",UPPER('Class-10 Data entry'!C16))</f>
        <v/>
      </c>
      <c r="D16" s="182" t="str">
        <f>IF('Class-10 Data entry'!D16="","",'Class-10 Data entry'!D16)</f>
        <v/>
      </c>
      <c r="E16" s="182" t="str">
        <f>IF('Class-10 Data entry'!E16="","",'Class-10 Data entry'!E16)</f>
        <v/>
      </c>
      <c r="F16" s="182" t="str">
        <f>IF('Class-10 Data entry'!F16="","",'Class-10 Data entry'!F16)</f>
        <v/>
      </c>
      <c r="G16" s="182" t="str">
        <f>IF('Class-10 Data entry'!G16="","",'Class-10 Data entry'!G16)</f>
        <v/>
      </c>
      <c r="H16" s="182" t="str">
        <f>IF('Class-10 Data entry'!H16="","",'Class-10 Data entry'!H16)</f>
        <v/>
      </c>
      <c r="I16" s="184" t="str">
        <f t="shared" si="0"/>
        <v/>
      </c>
      <c r="J16" s="182" t="str">
        <f>IF('Class-10 Data entry'!J16="","",'Class-10 Data entry'!J16)</f>
        <v/>
      </c>
      <c r="K16" s="185" t="str">
        <f>IF('Class-10 Data entry'!K16="","",'Class-10 Data entry'!K16)</f>
        <v/>
      </c>
      <c r="L16" s="182" t="str">
        <f t="shared" si="1"/>
        <v/>
      </c>
      <c r="M16" s="182" t="str">
        <f>IF('Class-10 Data entry'!L16="","",'Class-10 Data entry'!L16)</f>
        <v/>
      </c>
      <c r="N16" s="182" t="str">
        <f>IF('Class-10 Data entry'!M16="","",'Class-10 Data entry'!M16)</f>
        <v/>
      </c>
      <c r="O16" s="182" t="str">
        <f>IF('Class-10 Data entry'!N16="","",'Class-10 Data entry'!N16)</f>
        <v/>
      </c>
      <c r="P16" s="182" t="str">
        <f>IF('Class-10 Data entry'!O16="","",'Class-10 Data entry'!O16)</f>
        <v/>
      </c>
      <c r="Q16" s="182" t="str">
        <f>IF('Class-10 Data entry'!P16="","",'Class-10 Data entry'!P16)</f>
        <v/>
      </c>
      <c r="R16" s="182" t="str">
        <f>IF('Class-10 Data entry'!Q16="","",'Class-10 Data entry'!Q16)</f>
        <v/>
      </c>
    </row>
    <row r="17" spans="1:18" s="186" customFormat="1" ht="21" customHeight="1">
      <c r="A17" s="182" t="str">
        <f>IF('Class-10 Data entry'!A17="","",IF('Class-10 Data entry'!A17=0,"",'Class-10 Data entry'!A17))</f>
        <v/>
      </c>
      <c r="B17" s="182" t="str">
        <f>IF('Class-10 Data entry'!B17="","",'Class-10 Data entry'!B17)</f>
        <v/>
      </c>
      <c r="C17" s="183" t="str">
        <f>IF('Class-10 Data entry'!C17="","",UPPER('Class-10 Data entry'!C17))</f>
        <v/>
      </c>
      <c r="D17" s="182" t="str">
        <f>IF('Class-10 Data entry'!D17="","",'Class-10 Data entry'!D17)</f>
        <v/>
      </c>
      <c r="E17" s="182" t="str">
        <f>IF('Class-10 Data entry'!E17="","",'Class-10 Data entry'!E17)</f>
        <v/>
      </c>
      <c r="F17" s="182" t="str">
        <f>IF('Class-10 Data entry'!F17="","",'Class-10 Data entry'!F17)</f>
        <v/>
      </c>
      <c r="G17" s="182" t="str">
        <f>IF('Class-10 Data entry'!G17="","",'Class-10 Data entry'!G17)</f>
        <v/>
      </c>
      <c r="H17" s="182" t="str">
        <f>IF('Class-10 Data entry'!H17="","",'Class-10 Data entry'!H17)</f>
        <v/>
      </c>
      <c r="I17" s="184" t="str">
        <f t="shared" si="0"/>
        <v/>
      </c>
      <c r="J17" s="182" t="str">
        <f>IF('Class-10 Data entry'!J17="","",'Class-10 Data entry'!J17)</f>
        <v/>
      </c>
      <c r="K17" s="185" t="str">
        <f>IF('Class-10 Data entry'!K17="","",'Class-10 Data entry'!K17)</f>
        <v/>
      </c>
      <c r="L17" s="182" t="str">
        <f t="shared" si="1"/>
        <v/>
      </c>
      <c r="M17" s="182" t="str">
        <f>IF('Class-10 Data entry'!L17="","",'Class-10 Data entry'!L17)</f>
        <v/>
      </c>
      <c r="N17" s="182" t="str">
        <f>IF('Class-10 Data entry'!M17="","",'Class-10 Data entry'!M17)</f>
        <v/>
      </c>
      <c r="O17" s="182" t="str">
        <f>IF('Class-10 Data entry'!N17="","",'Class-10 Data entry'!N17)</f>
        <v/>
      </c>
      <c r="P17" s="182" t="str">
        <f>IF('Class-10 Data entry'!O17="","",'Class-10 Data entry'!O17)</f>
        <v/>
      </c>
      <c r="Q17" s="182" t="str">
        <f>IF('Class-10 Data entry'!P17="","",'Class-10 Data entry'!P17)</f>
        <v/>
      </c>
      <c r="R17" s="182" t="str">
        <f>IF('Class-10 Data entry'!Q17="","",'Class-10 Data entry'!Q17)</f>
        <v/>
      </c>
    </row>
    <row r="18" spans="1:18" s="186" customFormat="1" ht="21" customHeight="1">
      <c r="A18" s="182" t="str">
        <f>IF('Class-10 Data entry'!A18="","",IF('Class-10 Data entry'!A18=0,"",'Class-10 Data entry'!A18))</f>
        <v/>
      </c>
      <c r="B18" s="182" t="str">
        <f>IF('Class-10 Data entry'!B18="","",'Class-10 Data entry'!B18)</f>
        <v/>
      </c>
      <c r="C18" s="183" t="str">
        <f>IF('Class-10 Data entry'!C18="","",UPPER('Class-10 Data entry'!C18))</f>
        <v/>
      </c>
      <c r="D18" s="182" t="str">
        <f>IF('Class-10 Data entry'!D18="","",'Class-10 Data entry'!D18)</f>
        <v/>
      </c>
      <c r="E18" s="182" t="str">
        <f>IF('Class-10 Data entry'!E18="","",'Class-10 Data entry'!E18)</f>
        <v/>
      </c>
      <c r="F18" s="182" t="str">
        <f>IF('Class-10 Data entry'!F18="","",'Class-10 Data entry'!F18)</f>
        <v/>
      </c>
      <c r="G18" s="182" t="str">
        <f>IF('Class-10 Data entry'!G18="","",'Class-10 Data entry'!G18)</f>
        <v/>
      </c>
      <c r="H18" s="182" t="str">
        <f>IF('Class-10 Data entry'!H18="","",'Class-10 Data entry'!H18)</f>
        <v/>
      </c>
      <c r="I18" s="184" t="str">
        <f t="shared" si="0"/>
        <v/>
      </c>
      <c r="J18" s="182" t="str">
        <f>IF('Class-10 Data entry'!J18="","",'Class-10 Data entry'!J18)</f>
        <v/>
      </c>
      <c r="K18" s="185" t="str">
        <f>IF('Class-10 Data entry'!K18="","",'Class-10 Data entry'!K18)</f>
        <v/>
      </c>
      <c r="L18" s="182" t="str">
        <f t="shared" si="1"/>
        <v/>
      </c>
      <c r="M18" s="182" t="str">
        <f>IF('Class-10 Data entry'!L18="","",'Class-10 Data entry'!L18)</f>
        <v/>
      </c>
      <c r="N18" s="182" t="str">
        <f>IF('Class-10 Data entry'!M18="","",'Class-10 Data entry'!M18)</f>
        <v/>
      </c>
      <c r="O18" s="182" t="str">
        <f>IF('Class-10 Data entry'!N18="","",'Class-10 Data entry'!N18)</f>
        <v/>
      </c>
      <c r="P18" s="182" t="str">
        <f>IF('Class-10 Data entry'!O18="","",'Class-10 Data entry'!O18)</f>
        <v/>
      </c>
      <c r="Q18" s="182" t="str">
        <f>IF('Class-10 Data entry'!P18="","",'Class-10 Data entry'!P18)</f>
        <v/>
      </c>
      <c r="R18" s="182" t="str">
        <f>IF('Class-10 Data entry'!Q18="","",'Class-10 Data entry'!Q18)</f>
        <v/>
      </c>
    </row>
    <row r="19" spans="1:18" s="186" customFormat="1" ht="21" customHeight="1">
      <c r="A19" s="182" t="str">
        <f>IF('Class-10 Data entry'!A19="","",IF('Class-10 Data entry'!A19=0,"",'Class-10 Data entry'!A19))</f>
        <v/>
      </c>
      <c r="B19" s="182" t="str">
        <f>IF('Class-10 Data entry'!B19="","",'Class-10 Data entry'!B19)</f>
        <v/>
      </c>
      <c r="C19" s="183" t="str">
        <f>IF('Class-10 Data entry'!C19="","",UPPER('Class-10 Data entry'!C19))</f>
        <v/>
      </c>
      <c r="D19" s="182" t="str">
        <f>IF('Class-10 Data entry'!D19="","",'Class-10 Data entry'!D19)</f>
        <v/>
      </c>
      <c r="E19" s="182" t="str">
        <f>IF('Class-10 Data entry'!E19="","",'Class-10 Data entry'!E19)</f>
        <v/>
      </c>
      <c r="F19" s="182" t="str">
        <f>IF('Class-10 Data entry'!F19="","",'Class-10 Data entry'!F19)</f>
        <v/>
      </c>
      <c r="G19" s="182" t="str">
        <f>IF('Class-10 Data entry'!G19="","",'Class-10 Data entry'!G19)</f>
        <v/>
      </c>
      <c r="H19" s="182" t="str">
        <f>IF('Class-10 Data entry'!H19="","",'Class-10 Data entry'!H19)</f>
        <v/>
      </c>
      <c r="I19" s="184" t="str">
        <f t="shared" si="0"/>
        <v/>
      </c>
      <c r="J19" s="182" t="str">
        <f>IF('Class-10 Data entry'!J19="","",'Class-10 Data entry'!J19)</f>
        <v/>
      </c>
      <c r="K19" s="185" t="str">
        <f>IF('Class-10 Data entry'!K19="","",'Class-10 Data entry'!K19)</f>
        <v/>
      </c>
      <c r="L19" s="182" t="str">
        <f t="shared" si="1"/>
        <v/>
      </c>
      <c r="M19" s="182" t="str">
        <f>IF('Class-10 Data entry'!L19="","",'Class-10 Data entry'!L19)</f>
        <v/>
      </c>
      <c r="N19" s="182" t="str">
        <f>IF('Class-10 Data entry'!M19="","",'Class-10 Data entry'!M19)</f>
        <v/>
      </c>
      <c r="O19" s="182" t="str">
        <f>IF('Class-10 Data entry'!N19="","",'Class-10 Data entry'!N19)</f>
        <v/>
      </c>
      <c r="P19" s="182" t="str">
        <f>IF('Class-10 Data entry'!O19="","",'Class-10 Data entry'!O19)</f>
        <v/>
      </c>
      <c r="Q19" s="182" t="str">
        <f>IF('Class-10 Data entry'!P19="","",'Class-10 Data entry'!P19)</f>
        <v/>
      </c>
      <c r="R19" s="182" t="str">
        <f>IF('Class-10 Data entry'!Q19="","",'Class-10 Data entry'!Q19)</f>
        <v/>
      </c>
    </row>
    <row r="20" spans="1:18" s="186" customFormat="1" ht="21" customHeight="1">
      <c r="A20" s="182" t="str">
        <f>IF('Class-10 Data entry'!A20="","",IF('Class-10 Data entry'!A20=0,"",'Class-10 Data entry'!A20))</f>
        <v/>
      </c>
      <c r="B20" s="182" t="str">
        <f>IF('Class-10 Data entry'!B20="","",'Class-10 Data entry'!B20)</f>
        <v/>
      </c>
      <c r="C20" s="183" t="str">
        <f>IF('Class-10 Data entry'!C20="","",UPPER('Class-10 Data entry'!C20))</f>
        <v/>
      </c>
      <c r="D20" s="182" t="str">
        <f>IF('Class-10 Data entry'!D20="","",'Class-10 Data entry'!D20)</f>
        <v/>
      </c>
      <c r="E20" s="182" t="str">
        <f>IF('Class-10 Data entry'!E20="","",'Class-10 Data entry'!E20)</f>
        <v/>
      </c>
      <c r="F20" s="182" t="str">
        <f>IF('Class-10 Data entry'!F20="","",'Class-10 Data entry'!F20)</f>
        <v/>
      </c>
      <c r="G20" s="182" t="str">
        <f>IF('Class-10 Data entry'!G20="","",'Class-10 Data entry'!G20)</f>
        <v/>
      </c>
      <c r="H20" s="182" t="str">
        <f>IF('Class-10 Data entry'!H20="","",'Class-10 Data entry'!H20)</f>
        <v/>
      </c>
      <c r="I20" s="184" t="str">
        <f t="shared" si="0"/>
        <v/>
      </c>
      <c r="J20" s="182" t="str">
        <f>IF('Class-10 Data entry'!J20="","",'Class-10 Data entry'!J20)</f>
        <v/>
      </c>
      <c r="K20" s="185" t="str">
        <f>IF('Class-10 Data entry'!K20="","",'Class-10 Data entry'!K20)</f>
        <v/>
      </c>
      <c r="L20" s="182" t="str">
        <f t="shared" si="1"/>
        <v/>
      </c>
      <c r="M20" s="182" t="str">
        <f>IF('Class-10 Data entry'!L20="","",'Class-10 Data entry'!L20)</f>
        <v/>
      </c>
      <c r="N20" s="182" t="str">
        <f>IF('Class-10 Data entry'!M20="","",'Class-10 Data entry'!M20)</f>
        <v/>
      </c>
      <c r="O20" s="182" t="str">
        <f>IF('Class-10 Data entry'!N20="","",'Class-10 Data entry'!N20)</f>
        <v/>
      </c>
      <c r="P20" s="182" t="str">
        <f>IF('Class-10 Data entry'!O20="","",'Class-10 Data entry'!O20)</f>
        <v/>
      </c>
      <c r="Q20" s="182" t="str">
        <f>IF('Class-10 Data entry'!P20="","",'Class-10 Data entry'!P20)</f>
        <v/>
      </c>
      <c r="R20" s="182" t="str">
        <f>IF('Class-10 Data entry'!Q20="","",'Class-10 Data entry'!Q20)</f>
        <v/>
      </c>
    </row>
    <row r="21" spans="1:18" s="186" customFormat="1" ht="21" customHeight="1">
      <c r="A21" s="182" t="str">
        <f>IF('Class-10 Data entry'!A21="","",IF('Class-10 Data entry'!A21=0,"",'Class-10 Data entry'!A21))</f>
        <v/>
      </c>
      <c r="B21" s="182" t="str">
        <f>IF('Class-10 Data entry'!B21="","",'Class-10 Data entry'!B21)</f>
        <v/>
      </c>
      <c r="C21" s="183" t="str">
        <f>IF('Class-10 Data entry'!C21="","",UPPER('Class-10 Data entry'!C21))</f>
        <v/>
      </c>
      <c r="D21" s="182" t="str">
        <f>IF('Class-10 Data entry'!D21="","",'Class-10 Data entry'!D21)</f>
        <v/>
      </c>
      <c r="E21" s="182" t="str">
        <f>IF('Class-10 Data entry'!E21="","",'Class-10 Data entry'!E21)</f>
        <v/>
      </c>
      <c r="F21" s="182" t="str">
        <f>IF('Class-10 Data entry'!F21="","",'Class-10 Data entry'!F21)</f>
        <v/>
      </c>
      <c r="G21" s="182" t="str">
        <f>IF('Class-10 Data entry'!G21="","",'Class-10 Data entry'!G21)</f>
        <v/>
      </c>
      <c r="H21" s="182" t="str">
        <f>IF('Class-10 Data entry'!H21="","",'Class-10 Data entry'!H21)</f>
        <v/>
      </c>
      <c r="I21" s="184" t="str">
        <f t="shared" si="0"/>
        <v/>
      </c>
      <c r="J21" s="182" t="str">
        <f>IF('Class-10 Data entry'!J21="","",'Class-10 Data entry'!J21)</f>
        <v/>
      </c>
      <c r="K21" s="185" t="str">
        <f>IF('Class-10 Data entry'!K21="","",'Class-10 Data entry'!K21)</f>
        <v/>
      </c>
      <c r="L21" s="182" t="str">
        <f t="shared" si="1"/>
        <v/>
      </c>
      <c r="M21" s="182" t="str">
        <f>IF('Class-10 Data entry'!L21="","",'Class-10 Data entry'!L21)</f>
        <v/>
      </c>
      <c r="N21" s="182" t="str">
        <f>IF('Class-10 Data entry'!M21="","",'Class-10 Data entry'!M21)</f>
        <v/>
      </c>
      <c r="O21" s="182" t="str">
        <f>IF('Class-10 Data entry'!N21="","",'Class-10 Data entry'!N21)</f>
        <v/>
      </c>
      <c r="P21" s="182" t="str">
        <f>IF('Class-10 Data entry'!O21="","",'Class-10 Data entry'!O21)</f>
        <v/>
      </c>
      <c r="Q21" s="182" t="str">
        <f>IF('Class-10 Data entry'!P21="","",'Class-10 Data entry'!P21)</f>
        <v/>
      </c>
      <c r="R21" s="182" t="str">
        <f>IF('Class-10 Data entry'!Q21="","",'Class-10 Data entry'!Q21)</f>
        <v/>
      </c>
    </row>
    <row r="22" spans="1:18" s="186" customFormat="1" ht="21" customHeight="1">
      <c r="A22" s="182" t="str">
        <f>IF('Class-10 Data entry'!A22="","",IF('Class-10 Data entry'!A22=0,"",'Class-10 Data entry'!A22))</f>
        <v/>
      </c>
      <c r="B22" s="182" t="str">
        <f>IF('Class-10 Data entry'!B22="","",'Class-10 Data entry'!B22)</f>
        <v/>
      </c>
      <c r="C22" s="183" t="str">
        <f>IF('Class-10 Data entry'!C22="","",UPPER('Class-10 Data entry'!C22))</f>
        <v/>
      </c>
      <c r="D22" s="182" t="str">
        <f>IF('Class-10 Data entry'!D22="","",'Class-10 Data entry'!D22)</f>
        <v/>
      </c>
      <c r="E22" s="182" t="str">
        <f>IF('Class-10 Data entry'!E22="","",'Class-10 Data entry'!E22)</f>
        <v/>
      </c>
      <c r="F22" s="182" t="str">
        <f>IF('Class-10 Data entry'!F22="","",'Class-10 Data entry'!F22)</f>
        <v/>
      </c>
      <c r="G22" s="182" t="str">
        <f>IF('Class-10 Data entry'!G22="","",'Class-10 Data entry'!G22)</f>
        <v/>
      </c>
      <c r="H22" s="182" t="str">
        <f>IF('Class-10 Data entry'!H22="","",'Class-10 Data entry'!H22)</f>
        <v/>
      </c>
      <c r="I22" s="184" t="str">
        <f t="shared" si="0"/>
        <v/>
      </c>
      <c r="J22" s="182" t="str">
        <f>IF('Class-10 Data entry'!J22="","",'Class-10 Data entry'!J22)</f>
        <v/>
      </c>
      <c r="K22" s="185" t="str">
        <f>IF('Class-10 Data entry'!K22="","",'Class-10 Data entry'!K22)</f>
        <v/>
      </c>
      <c r="L22" s="182" t="str">
        <f t="shared" si="1"/>
        <v/>
      </c>
      <c r="M22" s="182" t="str">
        <f>IF('Class-10 Data entry'!L22="","",'Class-10 Data entry'!L22)</f>
        <v/>
      </c>
      <c r="N22" s="182" t="str">
        <f>IF('Class-10 Data entry'!M22="","",'Class-10 Data entry'!M22)</f>
        <v/>
      </c>
      <c r="O22" s="182" t="str">
        <f>IF('Class-10 Data entry'!N22="","",'Class-10 Data entry'!N22)</f>
        <v/>
      </c>
      <c r="P22" s="182" t="str">
        <f>IF('Class-10 Data entry'!O22="","",'Class-10 Data entry'!O22)</f>
        <v/>
      </c>
      <c r="Q22" s="182" t="str">
        <f>IF('Class-10 Data entry'!P22="","",'Class-10 Data entry'!P22)</f>
        <v/>
      </c>
      <c r="R22" s="182" t="str">
        <f>IF('Class-10 Data entry'!Q22="","",'Class-10 Data entry'!Q22)</f>
        <v/>
      </c>
    </row>
    <row r="23" spans="1:18" s="186" customFormat="1" ht="21" customHeight="1">
      <c r="A23" s="182" t="str">
        <f>IF('Class-10 Data entry'!A23="","",IF('Class-10 Data entry'!A23=0,"",'Class-10 Data entry'!A23))</f>
        <v/>
      </c>
      <c r="B23" s="182" t="str">
        <f>IF('Class-10 Data entry'!B23="","",'Class-10 Data entry'!B23)</f>
        <v/>
      </c>
      <c r="C23" s="183" t="str">
        <f>IF('Class-10 Data entry'!C23="","",UPPER('Class-10 Data entry'!C23))</f>
        <v/>
      </c>
      <c r="D23" s="182" t="str">
        <f>IF('Class-10 Data entry'!D23="","",'Class-10 Data entry'!D23)</f>
        <v/>
      </c>
      <c r="E23" s="182" t="str">
        <f>IF('Class-10 Data entry'!E23="","",'Class-10 Data entry'!E23)</f>
        <v/>
      </c>
      <c r="F23" s="182" t="str">
        <f>IF('Class-10 Data entry'!F23="","",'Class-10 Data entry'!F23)</f>
        <v/>
      </c>
      <c r="G23" s="182" t="str">
        <f>IF('Class-10 Data entry'!G23="","",'Class-10 Data entry'!G23)</f>
        <v/>
      </c>
      <c r="H23" s="182" t="str">
        <f>IF('Class-10 Data entry'!H23="","",'Class-10 Data entry'!H23)</f>
        <v/>
      </c>
      <c r="I23" s="184" t="str">
        <f t="shared" si="0"/>
        <v/>
      </c>
      <c r="J23" s="182" t="str">
        <f>IF('Class-10 Data entry'!J23="","",'Class-10 Data entry'!J23)</f>
        <v/>
      </c>
      <c r="K23" s="185" t="str">
        <f>IF('Class-10 Data entry'!K23="","",'Class-10 Data entry'!K23)</f>
        <v/>
      </c>
      <c r="L23" s="182" t="str">
        <f t="shared" si="1"/>
        <v/>
      </c>
      <c r="M23" s="182" t="str">
        <f>IF('Class-10 Data entry'!L23="","",'Class-10 Data entry'!L23)</f>
        <v/>
      </c>
      <c r="N23" s="182" t="str">
        <f>IF('Class-10 Data entry'!M23="","",'Class-10 Data entry'!M23)</f>
        <v/>
      </c>
      <c r="O23" s="182" t="str">
        <f>IF('Class-10 Data entry'!N23="","",'Class-10 Data entry'!N23)</f>
        <v/>
      </c>
      <c r="P23" s="182" t="str">
        <f>IF('Class-10 Data entry'!O23="","",'Class-10 Data entry'!O23)</f>
        <v/>
      </c>
      <c r="Q23" s="182" t="str">
        <f>IF('Class-10 Data entry'!P23="","",'Class-10 Data entry'!P23)</f>
        <v/>
      </c>
      <c r="R23" s="182" t="str">
        <f>IF('Class-10 Data entry'!Q23="","",'Class-10 Data entry'!Q23)</f>
        <v/>
      </c>
    </row>
    <row r="24" spans="1:18" s="186" customFormat="1" ht="21" customHeight="1">
      <c r="A24" s="182" t="str">
        <f>IF('Class-10 Data entry'!A24="","",IF('Class-10 Data entry'!A24=0,"",'Class-10 Data entry'!A24))</f>
        <v/>
      </c>
      <c r="B24" s="182" t="str">
        <f>IF('Class-10 Data entry'!B24="","",'Class-10 Data entry'!B24)</f>
        <v/>
      </c>
      <c r="C24" s="183" t="str">
        <f>IF('Class-10 Data entry'!C24="","",UPPER('Class-10 Data entry'!C24))</f>
        <v/>
      </c>
      <c r="D24" s="182" t="str">
        <f>IF('Class-10 Data entry'!D24="","",'Class-10 Data entry'!D24)</f>
        <v/>
      </c>
      <c r="E24" s="182" t="str">
        <f>IF('Class-10 Data entry'!E24="","",'Class-10 Data entry'!E24)</f>
        <v/>
      </c>
      <c r="F24" s="182" t="str">
        <f>IF('Class-10 Data entry'!F24="","",'Class-10 Data entry'!F24)</f>
        <v/>
      </c>
      <c r="G24" s="182" t="str">
        <f>IF('Class-10 Data entry'!G24="","",'Class-10 Data entry'!G24)</f>
        <v/>
      </c>
      <c r="H24" s="182" t="str">
        <f>IF('Class-10 Data entry'!H24="","",'Class-10 Data entry'!H24)</f>
        <v/>
      </c>
      <c r="I24" s="184" t="str">
        <f t="shared" si="0"/>
        <v/>
      </c>
      <c r="J24" s="182" t="str">
        <f>IF('Class-10 Data entry'!J24="","",'Class-10 Data entry'!J24)</f>
        <v/>
      </c>
      <c r="K24" s="185" t="str">
        <f>IF('Class-10 Data entry'!K24="","",'Class-10 Data entry'!K24)</f>
        <v/>
      </c>
      <c r="L24" s="182" t="str">
        <f t="shared" si="1"/>
        <v/>
      </c>
      <c r="M24" s="182" t="str">
        <f>IF('Class-10 Data entry'!L24="","",'Class-10 Data entry'!L24)</f>
        <v/>
      </c>
      <c r="N24" s="182" t="str">
        <f>IF('Class-10 Data entry'!M24="","",'Class-10 Data entry'!M24)</f>
        <v/>
      </c>
      <c r="O24" s="182" t="str">
        <f>IF('Class-10 Data entry'!N24="","",'Class-10 Data entry'!N24)</f>
        <v/>
      </c>
      <c r="P24" s="182" t="str">
        <f>IF('Class-10 Data entry'!O24="","",'Class-10 Data entry'!O24)</f>
        <v/>
      </c>
      <c r="Q24" s="182" t="str">
        <f>IF('Class-10 Data entry'!P24="","",'Class-10 Data entry'!P24)</f>
        <v/>
      </c>
      <c r="R24" s="182" t="str">
        <f>IF('Class-10 Data entry'!Q24="","",'Class-10 Data entry'!Q24)</f>
        <v/>
      </c>
    </row>
    <row r="25" spans="1:18" s="186" customFormat="1" ht="21" customHeight="1">
      <c r="A25" s="182" t="str">
        <f>IF('Class-10 Data entry'!A25="","",IF('Class-10 Data entry'!A25=0,"",'Class-10 Data entry'!A25))</f>
        <v/>
      </c>
      <c r="B25" s="182" t="str">
        <f>IF('Class-10 Data entry'!B25="","",'Class-10 Data entry'!B25)</f>
        <v/>
      </c>
      <c r="C25" s="183" t="str">
        <f>IF('Class-10 Data entry'!C25="","",UPPER('Class-10 Data entry'!C25))</f>
        <v/>
      </c>
      <c r="D25" s="182" t="str">
        <f>IF('Class-10 Data entry'!D25="","",'Class-10 Data entry'!D25)</f>
        <v/>
      </c>
      <c r="E25" s="182" t="str">
        <f>IF('Class-10 Data entry'!E25="","",'Class-10 Data entry'!E25)</f>
        <v/>
      </c>
      <c r="F25" s="182" t="str">
        <f>IF('Class-10 Data entry'!F25="","",'Class-10 Data entry'!F25)</f>
        <v/>
      </c>
      <c r="G25" s="182" t="str">
        <f>IF('Class-10 Data entry'!G25="","",'Class-10 Data entry'!G25)</f>
        <v/>
      </c>
      <c r="H25" s="182" t="str">
        <f>IF('Class-10 Data entry'!H25="","",'Class-10 Data entry'!H25)</f>
        <v/>
      </c>
      <c r="I25" s="184" t="str">
        <f t="shared" si="0"/>
        <v/>
      </c>
      <c r="J25" s="182" t="str">
        <f>IF('Class-10 Data entry'!J25="","",'Class-10 Data entry'!J25)</f>
        <v/>
      </c>
      <c r="K25" s="185" t="str">
        <f>IF('Class-10 Data entry'!K25="","",'Class-10 Data entry'!K25)</f>
        <v/>
      </c>
      <c r="L25" s="182" t="str">
        <f t="shared" si="1"/>
        <v/>
      </c>
      <c r="M25" s="182" t="str">
        <f>IF('Class-10 Data entry'!L25="","",'Class-10 Data entry'!L25)</f>
        <v/>
      </c>
      <c r="N25" s="182" t="str">
        <f>IF('Class-10 Data entry'!M25="","",'Class-10 Data entry'!M25)</f>
        <v/>
      </c>
      <c r="O25" s="182" t="str">
        <f>IF('Class-10 Data entry'!N25="","",'Class-10 Data entry'!N25)</f>
        <v/>
      </c>
      <c r="P25" s="182" t="str">
        <f>IF('Class-10 Data entry'!O25="","",'Class-10 Data entry'!O25)</f>
        <v/>
      </c>
      <c r="Q25" s="182" t="str">
        <f>IF('Class-10 Data entry'!P25="","",'Class-10 Data entry'!P25)</f>
        <v/>
      </c>
      <c r="R25" s="182" t="str">
        <f>IF('Class-10 Data entry'!Q25="","",'Class-10 Data entry'!Q25)</f>
        <v/>
      </c>
    </row>
    <row r="26" spans="1:18" s="186" customFormat="1" ht="21" customHeight="1">
      <c r="A26" s="182" t="str">
        <f>IF('Class-10 Data entry'!A26="","",IF('Class-10 Data entry'!A26=0,"",'Class-10 Data entry'!A26))</f>
        <v/>
      </c>
      <c r="B26" s="182" t="str">
        <f>IF('Class-10 Data entry'!B26="","",'Class-10 Data entry'!B26)</f>
        <v/>
      </c>
      <c r="C26" s="183" t="str">
        <f>IF('Class-10 Data entry'!C26="","",UPPER('Class-10 Data entry'!C26))</f>
        <v/>
      </c>
      <c r="D26" s="182" t="str">
        <f>IF('Class-10 Data entry'!D26="","",'Class-10 Data entry'!D26)</f>
        <v/>
      </c>
      <c r="E26" s="182" t="str">
        <f>IF('Class-10 Data entry'!E26="","",'Class-10 Data entry'!E26)</f>
        <v/>
      </c>
      <c r="F26" s="182" t="str">
        <f>IF('Class-10 Data entry'!F26="","",'Class-10 Data entry'!F26)</f>
        <v/>
      </c>
      <c r="G26" s="182" t="str">
        <f>IF('Class-10 Data entry'!G26="","",'Class-10 Data entry'!G26)</f>
        <v/>
      </c>
      <c r="H26" s="182" t="str">
        <f>IF('Class-10 Data entry'!H26="","",'Class-10 Data entry'!H26)</f>
        <v/>
      </c>
      <c r="I26" s="184" t="str">
        <f t="shared" si="0"/>
        <v/>
      </c>
      <c r="J26" s="182" t="str">
        <f>IF('Class-10 Data entry'!J26="","",'Class-10 Data entry'!J26)</f>
        <v/>
      </c>
      <c r="K26" s="185" t="str">
        <f>IF('Class-10 Data entry'!K26="","",'Class-10 Data entry'!K26)</f>
        <v/>
      </c>
      <c r="L26" s="182" t="str">
        <f t="shared" si="1"/>
        <v/>
      </c>
      <c r="M26" s="182" t="str">
        <f>IF('Class-10 Data entry'!L26="","",'Class-10 Data entry'!L26)</f>
        <v/>
      </c>
      <c r="N26" s="182" t="str">
        <f>IF('Class-10 Data entry'!M26="","",'Class-10 Data entry'!M26)</f>
        <v/>
      </c>
      <c r="O26" s="182" t="str">
        <f>IF('Class-10 Data entry'!N26="","",'Class-10 Data entry'!N26)</f>
        <v/>
      </c>
      <c r="P26" s="182" t="str">
        <f>IF('Class-10 Data entry'!O26="","",'Class-10 Data entry'!O26)</f>
        <v/>
      </c>
      <c r="Q26" s="182" t="str">
        <f>IF('Class-10 Data entry'!P26="","",'Class-10 Data entry'!P26)</f>
        <v/>
      </c>
      <c r="R26" s="182" t="str">
        <f>IF('Class-10 Data entry'!Q26="","",'Class-10 Data entry'!Q26)</f>
        <v/>
      </c>
    </row>
    <row r="27" spans="1:18" s="186" customFormat="1" ht="21" customHeight="1">
      <c r="A27" s="182" t="str">
        <f>IF('Class-10 Data entry'!A27="","",IF('Class-10 Data entry'!A27=0,"",'Class-10 Data entry'!A27))</f>
        <v/>
      </c>
      <c r="B27" s="182" t="str">
        <f>IF('Class-10 Data entry'!B27="","",'Class-10 Data entry'!B27)</f>
        <v/>
      </c>
      <c r="C27" s="183" t="str">
        <f>IF('Class-10 Data entry'!C27="","",UPPER('Class-10 Data entry'!C27))</f>
        <v/>
      </c>
      <c r="D27" s="182" t="str">
        <f>IF('Class-10 Data entry'!D27="","",'Class-10 Data entry'!D27)</f>
        <v/>
      </c>
      <c r="E27" s="182" t="str">
        <f>IF('Class-10 Data entry'!E27="","",'Class-10 Data entry'!E27)</f>
        <v/>
      </c>
      <c r="F27" s="182" t="str">
        <f>IF('Class-10 Data entry'!F27="","",'Class-10 Data entry'!F27)</f>
        <v/>
      </c>
      <c r="G27" s="182" t="str">
        <f>IF('Class-10 Data entry'!G27="","",'Class-10 Data entry'!G27)</f>
        <v/>
      </c>
      <c r="H27" s="182" t="str">
        <f>IF('Class-10 Data entry'!H27="","",'Class-10 Data entry'!H27)</f>
        <v/>
      </c>
      <c r="I27" s="184" t="str">
        <f t="shared" si="0"/>
        <v/>
      </c>
      <c r="J27" s="182" t="str">
        <f>IF('Class-10 Data entry'!J27="","",'Class-10 Data entry'!J27)</f>
        <v/>
      </c>
      <c r="K27" s="185" t="str">
        <f>IF('Class-10 Data entry'!K27="","",'Class-10 Data entry'!K27)</f>
        <v/>
      </c>
      <c r="L27" s="182" t="str">
        <f t="shared" si="1"/>
        <v/>
      </c>
      <c r="M27" s="182" t="str">
        <f>IF('Class-10 Data entry'!L27="","",'Class-10 Data entry'!L27)</f>
        <v/>
      </c>
      <c r="N27" s="182" t="str">
        <f>IF('Class-10 Data entry'!M27="","",'Class-10 Data entry'!M27)</f>
        <v/>
      </c>
      <c r="O27" s="182" t="str">
        <f>IF('Class-10 Data entry'!N27="","",'Class-10 Data entry'!N27)</f>
        <v/>
      </c>
      <c r="P27" s="182" t="str">
        <f>IF('Class-10 Data entry'!O27="","",'Class-10 Data entry'!O27)</f>
        <v/>
      </c>
      <c r="Q27" s="182" t="str">
        <f>IF('Class-10 Data entry'!P27="","",'Class-10 Data entry'!P27)</f>
        <v/>
      </c>
      <c r="R27" s="182" t="str">
        <f>IF('Class-10 Data entry'!Q27="","",'Class-10 Data entry'!Q27)</f>
        <v/>
      </c>
    </row>
    <row r="28" spans="1:18" s="186" customFormat="1" ht="21" customHeight="1">
      <c r="A28" s="182" t="str">
        <f>IF('Class-10 Data entry'!A28="","",IF('Class-10 Data entry'!A28=0,"",'Class-10 Data entry'!A28))</f>
        <v/>
      </c>
      <c r="B28" s="182" t="str">
        <f>IF('Class-10 Data entry'!B28="","",'Class-10 Data entry'!B28)</f>
        <v/>
      </c>
      <c r="C28" s="183" t="str">
        <f>IF('Class-10 Data entry'!C28="","",UPPER('Class-10 Data entry'!C28))</f>
        <v/>
      </c>
      <c r="D28" s="182" t="str">
        <f>IF('Class-10 Data entry'!D28="","",'Class-10 Data entry'!D28)</f>
        <v/>
      </c>
      <c r="E28" s="182" t="str">
        <f>IF('Class-10 Data entry'!E28="","",'Class-10 Data entry'!E28)</f>
        <v/>
      </c>
      <c r="F28" s="182" t="str">
        <f>IF('Class-10 Data entry'!F28="","",'Class-10 Data entry'!F28)</f>
        <v/>
      </c>
      <c r="G28" s="182" t="str">
        <f>IF('Class-10 Data entry'!G28="","",'Class-10 Data entry'!G28)</f>
        <v/>
      </c>
      <c r="H28" s="182" t="str">
        <f>IF('Class-10 Data entry'!H28="","",'Class-10 Data entry'!H28)</f>
        <v/>
      </c>
      <c r="I28" s="184" t="str">
        <f t="shared" si="0"/>
        <v/>
      </c>
      <c r="J28" s="182" t="str">
        <f>IF('Class-10 Data entry'!J28="","",'Class-10 Data entry'!J28)</f>
        <v/>
      </c>
      <c r="K28" s="185" t="str">
        <f>IF('Class-10 Data entry'!K28="","",'Class-10 Data entry'!K28)</f>
        <v/>
      </c>
      <c r="L28" s="182" t="str">
        <f t="shared" si="1"/>
        <v/>
      </c>
      <c r="M28" s="182" t="str">
        <f>IF('Class-10 Data entry'!L28="","",'Class-10 Data entry'!L28)</f>
        <v/>
      </c>
      <c r="N28" s="182" t="str">
        <f>IF('Class-10 Data entry'!M28="","",'Class-10 Data entry'!M28)</f>
        <v/>
      </c>
      <c r="O28" s="182" t="str">
        <f>IF('Class-10 Data entry'!N28="","",'Class-10 Data entry'!N28)</f>
        <v/>
      </c>
      <c r="P28" s="182" t="str">
        <f>IF('Class-10 Data entry'!O28="","",'Class-10 Data entry'!O28)</f>
        <v/>
      </c>
      <c r="Q28" s="182" t="str">
        <f>IF('Class-10 Data entry'!P28="","",'Class-10 Data entry'!P28)</f>
        <v/>
      </c>
      <c r="R28" s="182" t="str">
        <f>IF('Class-10 Data entry'!Q28="","",'Class-10 Data entry'!Q28)</f>
        <v/>
      </c>
    </row>
    <row r="29" spans="1:18" s="186" customFormat="1" ht="21" customHeight="1">
      <c r="A29" s="182" t="str">
        <f>IF('Class-10 Data entry'!A29="","",IF('Class-10 Data entry'!A29=0,"",'Class-10 Data entry'!A29))</f>
        <v/>
      </c>
      <c r="B29" s="182" t="str">
        <f>IF('Class-10 Data entry'!B29="","",'Class-10 Data entry'!B29)</f>
        <v/>
      </c>
      <c r="C29" s="183" t="str">
        <f>IF('Class-10 Data entry'!C29="","",UPPER('Class-10 Data entry'!C29))</f>
        <v/>
      </c>
      <c r="D29" s="182" t="str">
        <f>IF('Class-10 Data entry'!D29="","",'Class-10 Data entry'!D29)</f>
        <v/>
      </c>
      <c r="E29" s="182" t="str">
        <f>IF('Class-10 Data entry'!E29="","",'Class-10 Data entry'!E29)</f>
        <v/>
      </c>
      <c r="F29" s="182" t="str">
        <f>IF('Class-10 Data entry'!F29="","",'Class-10 Data entry'!F29)</f>
        <v/>
      </c>
      <c r="G29" s="182" t="str">
        <f>IF('Class-10 Data entry'!G29="","",'Class-10 Data entry'!G29)</f>
        <v/>
      </c>
      <c r="H29" s="182" t="str">
        <f>IF('Class-10 Data entry'!H29="","",'Class-10 Data entry'!H29)</f>
        <v/>
      </c>
      <c r="I29" s="184" t="str">
        <f t="shared" si="0"/>
        <v/>
      </c>
      <c r="J29" s="182" t="str">
        <f>IF('Class-10 Data entry'!J29="","",'Class-10 Data entry'!J29)</f>
        <v/>
      </c>
      <c r="K29" s="185" t="str">
        <f>IF('Class-10 Data entry'!K29="","",'Class-10 Data entry'!K29)</f>
        <v/>
      </c>
      <c r="L29" s="182" t="str">
        <f t="shared" si="1"/>
        <v/>
      </c>
      <c r="M29" s="182" t="str">
        <f>IF('Class-10 Data entry'!L29="","",'Class-10 Data entry'!L29)</f>
        <v/>
      </c>
      <c r="N29" s="182" t="str">
        <f>IF('Class-10 Data entry'!M29="","",'Class-10 Data entry'!M29)</f>
        <v/>
      </c>
      <c r="O29" s="182" t="str">
        <f>IF('Class-10 Data entry'!N29="","",'Class-10 Data entry'!N29)</f>
        <v/>
      </c>
      <c r="P29" s="182" t="str">
        <f>IF('Class-10 Data entry'!O29="","",'Class-10 Data entry'!O29)</f>
        <v/>
      </c>
      <c r="Q29" s="182" t="str">
        <f>IF('Class-10 Data entry'!P29="","",'Class-10 Data entry'!P29)</f>
        <v/>
      </c>
      <c r="R29" s="182" t="str">
        <f>IF('Class-10 Data entry'!Q29="","",'Class-10 Data entry'!Q29)</f>
        <v/>
      </c>
    </row>
    <row r="30" spans="1:18" s="186" customFormat="1" ht="21" customHeight="1">
      <c r="A30" s="182" t="str">
        <f>IF('Class-10 Data entry'!A30="","",IF('Class-10 Data entry'!A30=0,"",'Class-10 Data entry'!A30))</f>
        <v/>
      </c>
      <c r="B30" s="182" t="str">
        <f>IF('Class-10 Data entry'!B30="","",'Class-10 Data entry'!B30)</f>
        <v/>
      </c>
      <c r="C30" s="183" t="str">
        <f>IF('Class-10 Data entry'!C30="","",UPPER('Class-10 Data entry'!C30))</f>
        <v/>
      </c>
      <c r="D30" s="182" t="str">
        <f>IF('Class-10 Data entry'!D30="","",'Class-10 Data entry'!D30)</f>
        <v/>
      </c>
      <c r="E30" s="182" t="str">
        <f>IF('Class-10 Data entry'!E30="","",'Class-10 Data entry'!E30)</f>
        <v/>
      </c>
      <c r="F30" s="182" t="str">
        <f>IF('Class-10 Data entry'!F30="","",'Class-10 Data entry'!F30)</f>
        <v/>
      </c>
      <c r="G30" s="182" t="str">
        <f>IF('Class-10 Data entry'!G30="","",'Class-10 Data entry'!G30)</f>
        <v/>
      </c>
      <c r="H30" s="182" t="str">
        <f>IF('Class-10 Data entry'!H30="","",'Class-10 Data entry'!H30)</f>
        <v/>
      </c>
      <c r="I30" s="184" t="str">
        <f t="shared" si="0"/>
        <v/>
      </c>
      <c r="J30" s="182" t="str">
        <f>IF('Class-10 Data entry'!J30="","",'Class-10 Data entry'!J30)</f>
        <v/>
      </c>
      <c r="K30" s="185" t="str">
        <f>IF('Class-10 Data entry'!K30="","",'Class-10 Data entry'!K30)</f>
        <v/>
      </c>
      <c r="L30" s="182" t="str">
        <f t="shared" si="1"/>
        <v/>
      </c>
      <c r="M30" s="182" t="str">
        <f>IF('Class-10 Data entry'!L30="","",'Class-10 Data entry'!L30)</f>
        <v/>
      </c>
      <c r="N30" s="182" t="str">
        <f>IF('Class-10 Data entry'!M30="","",'Class-10 Data entry'!M30)</f>
        <v/>
      </c>
      <c r="O30" s="182" t="str">
        <f>IF('Class-10 Data entry'!N30="","",'Class-10 Data entry'!N30)</f>
        <v/>
      </c>
      <c r="P30" s="182" t="str">
        <f>IF('Class-10 Data entry'!O30="","",'Class-10 Data entry'!O30)</f>
        <v/>
      </c>
      <c r="Q30" s="182" t="str">
        <f>IF('Class-10 Data entry'!P30="","",'Class-10 Data entry'!P30)</f>
        <v/>
      </c>
      <c r="R30" s="182" t="str">
        <f>IF('Class-10 Data entry'!Q30="","",'Class-10 Data entry'!Q30)</f>
        <v/>
      </c>
    </row>
    <row r="31" spans="1:18" s="186" customFormat="1" ht="21" customHeight="1">
      <c r="A31" s="182" t="str">
        <f>IF('Class-10 Data entry'!A31="","",IF('Class-10 Data entry'!A31=0,"",'Class-10 Data entry'!A31))</f>
        <v/>
      </c>
      <c r="B31" s="182" t="str">
        <f>IF('Class-10 Data entry'!B31="","",'Class-10 Data entry'!B31)</f>
        <v/>
      </c>
      <c r="C31" s="183" t="str">
        <f>IF('Class-10 Data entry'!C31="","",UPPER('Class-10 Data entry'!C31))</f>
        <v/>
      </c>
      <c r="D31" s="182" t="str">
        <f>IF('Class-10 Data entry'!D31="","",'Class-10 Data entry'!D31)</f>
        <v/>
      </c>
      <c r="E31" s="182" t="str">
        <f>IF('Class-10 Data entry'!E31="","",'Class-10 Data entry'!E31)</f>
        <v/>
      </c>
      <c r="F31" s="182" t="str">
        <f>IF('Class-10 Data entry'!F31="","",'Class-10 Data entry'!F31)</f>
        <v/>
      </c>
      <c r="G31" s="182" t="str">
        <f>IF('Class-10 Data entry'!G31="","",'Class-10 Data entry'!G31)</f>
        <v/>
      </c>
      <c r="H31" s="182" t="str">
        <f>IF('Class-10 Data entry'!H31="","",'Class-10 Data entry'!H31)</f>
        <v/>
      </c>
      <c r="I31" s="184" t="str">
        <f t="shared" si="0"/>
        <v/>
      </c>
      <c r="J31" s="182" t="str">
        <f>IF('Class-10 Data entry'!J31="","",'Class-10 Data entry'!J31)</f>
        <v/>
      </c>
      <c r="K31" s="185" t="str">
        <f>IF('Class-10 Data entry'!K31="","",'Class-10 Data entry'!K31)</f>
        <v/>
      </c>
      <c r="L31" s="182" t="str">
        <f t="shared" si="1"/>
        <v/>
      </c>
      <c r="M31" s="182" t="str">
        <f>IF('Class-10 Data entry'!L31="","",'Class-10 Data entry'!L31)</f>
        <v/>
      </c>
      <c r="N31" s="182" t="str">
        <f>IF('Class-10 Data entry'!M31="","",'Class-10 Data entry'!M31)</f>
        <v/>
      </c>
      <c r="O31" s="182" t="str">
        <f>IF('Class-10 Data entry'!N31="","",'Class-10 Data entry'!N31)</f>
        <v/>
      </c>
      <c r="P31" s="182" t="str">
        <f>IF('Class-10 Data entry'!O31="","",'Class-10 Data entry'!O31)</f>
        <v/>
      </c>
      <c r="Q31" s="182" t="str">
        <f>IF('Class-10 Data entry'!P31="","",'Class-10 Data entry'!P31)</f>
        <v/>
      </c>
      <c r="R31" s="182" t="str">
        <f>IF('Class-10 Data entry'!Q31="","",'Class-10 Data entry'!Q31)</f>
        <v/>
      </c>
    </row>
    <row r="32" spans="1:18" s="186" customFormat="1" ht="21" customHeight="1">
      <c r="A32" s="182" t="str">
        <f>IF('Class-10 Data entry'!A32="","",IF('Class-10 Data entry'!A32=0,"",'Class-10 Data entry'!A32))</f>
        <v/>
      </c>
      <c r="B32" s="182" t="str">
        <f>IF('Class-10 Data entry'!B32="","",'Class-10 Data entry'!B32)</f>
        <v/>
      </c>
      <c r="C32" s="183" t="str">
        <f>IF('Class-10 Data entry'!C32="","",UPPER('Class-10 Data entry'!C32))</f>
        <v/>
      </c>
      <c r="D32" s="182" t="str">
        <f>IF('Class-10 Data entry'!D32="","",'Class-10 Data entry'!D32)</f>
        <v/>
      </c>
      <c r="E32" s="182" t="str">
        <f>IF('Class-10 Data entry'!E32="","",'Class-10 Data entry'!E32)</f>
        <v/>
      </c>
      <c r="F32" s="182" t="str">
        <f>IF('Class-10 Data entry'!F32="","",'Class-10 Data entry'!F32)</f>
        <v/>
      </c>
      <c r="G32" s="182" t="str">
        <f>IF('Class-10 Data entry'!G32="","",'Class-10 Data entry'!G32)</f>
        <v/>
      </c>
      <c r="H32" s="182" t="str">
        <f>IF('Class-10 Data entry'!H32="","",'Class-10 Data entry'!H32)</f>
        <v/>
      </c>
      <c r="I32" s="184" t="str">
        <f t="shared" si="0"/>
        <v/>
      </c>
      <c r="J32" s="182" t="str">
        <f>IF('Class-10 Data entry'!J32="","",'Class-10 Data entry'!J32)</f>
        <v/>
      </c>
      <c r="K32" s="185" t="str">
        <f>IF('Class-10 Data entry'!K32="","",'Class-10 Data entry'!K32)</f>
        <v/>
      </c>
      <c r="L32" s="182" t="str">
        <f t="shared" si="1"/>
        <v/>
      </c>
      <c r="M32" s="182" t="str">
        <f>IF('Class-10 Data entry'!L32="","",'Class-10 Data entry'!L32)</f>
        <v/>
      </c>
      <c r="N32" s="182" t="str">
        <f>IF('Class-10 Data entry'!M32="","",'Class-10 Data entry'!M32)</f>
        <v/>
      </c>
      <c r="O32" s="182" t="str">
        <f>IF('Class-10 Data entry'!N32="","",'Class-10 Data entry'!N32)</f>
        <v/>
      </c>
      <c r="P32" s="182" t="str">
        <f>IF('Class-10 Data entry'!O32="","",'Class-10 Data entry'!O32)</f>
        <v/>
      </c>
      <c r="Q32" s="182" t="str">
        <f>IF('Class-10 Data entry'!P32="","",'Class-10 Data entry'!P32)</f>
        <v/>
      </c>
      <c r="R32" s="182" t="str">
        <f>IF('Class-10 Data entry'!Q32="","",'Class-10 Data entry'!Q32)</f>
        <v/>
      </c>
    </row>
    <row r="33" spans="1:18" s="186" customFormat="1" ht="21" customHeight="1">
      <c r="A33" s="182" t="str">
        <f>IF('Class-10 Data entry'!A33="","",IF('Class-10 Data entry'!A33=0,"",'Class-10 Data entry'!A33))</f>
        <v/>
      </c>
      <c r="B33" s="182" t="str">
        <f>IF('Class-10 Data entry'!B33="","",'Class-10 Data entry'!B33)</f>
        <v/>
      </c>
      <c r="C33" s="183" t="str">
        <f>IF('Class-10 Data entry'!C33="","",UPPER('Class-10 Data entry'!C33))</f>
        <v/>
      </c>
      <c r="D33" s="182" t="str">
        <f>IF('Class-10 Data entry'!D33="","",'Class-10 Data entry'!D33)</f>
        <v/>
      </c>
      <c r="E33" s="182" t="str">
        <f>IF('Class-10 Data entry'!E33="","",'Class-10 Data entry'!E33)</f>
        <v/>
      </c>
      <c r="F33" s="182" t="str">
        <f>IF('Class-10 Data entry'!F33="","",'Class-10 Data entry'!F33)</f>
        <v/>
      </c>
      <c r="G33" s="182" t="str">
        <f>IF('Class-10 Data entry'!G33="","",'Class-10 Data entry'!G33)</f>
        <v/>
      </c>
      <c r="H33" s="182" t="str">
        <f>IF('Class-10 Data entry'!H33="","",'Class-10 Data entry'!H33)</f>
        <v/>
      </c>
      <c r="I33" s="184" t="str">
        <f t="shared" si="0"/>
        <v/>
      </c>
      <c r="J33" s="182" t="str">
        <f>IF('Class-10 Data entry'!J33="","",'Class-10 Data entry'!J33)</f>
        <v/>
      </c>
      <c r="K33" s="185" t="str">
        <f>IF('Class-10 Data entry'!K33="","",'Class-10 Data entry'!K33)</f>
        <v/>
      </c>
      <c r="L33" s="182" t="str">
        <f t="shared" si="1"/>
        <v/>
      </c>
      <c r="M33" s="182" t="str">
        <f>IF('Class-10 Data entry'!L33="","",'Class-10 Data entry'!L33)</f>
        <v/>
      </c>
      <c r="N33" s="182" t="str">
        <f>IF('Class-10 Data entry'!M33="","",'Class-10 Data entry'!M33)</f>
        <v/>
      </c>
      <c r="O33" s="182" t="str">
        <f>IF('Class-10 Data entry'!N33="","",'Class-10 Data entry'!N33)</f>
        <v/>
      </c>
      <c r="P33" s="182" t="str">
        <f>IF('Class-10 Data entry'!O33="","",'Class-10 Data entry'!O33)</f>
        <v/>
      </c>
      <c r="Q33" s="182" t="str">
        <f>IF('Class-10 Data entry'!P33="","",'Class-10 Data entry'!P33)</f>
        <v/>
      </c>
      <c r="R33" s="182" t="str">
        <f>IF('Class-10 Data entry'!Q33="","",'Class-10 Data entry'!Q33)</f>
        <v/>
      </c>
    </row>
    <row r="34" spans="1:18" s="186" customFormat="1" ht="21" customHeight="1">
      <c r="A34" s="182" t="str">
        <f>IF('Class-10 Data entry'!A34="","",IF('Class-10 Data entry'!A34=0,"",'Class-10 Data entry'!A34))</f>
        <v/>
      </c>
      <c r="B34" s="182" t="str">
        <f>IF('Class-10 Data entry'!B34="","",'Class-10 Data entry'!B34)</f>
        <v/>
      </c>
      <c r="C34" s="183" t="str">
        <f>IF('Class-10 Data entry'!C34="","",UPPER('Class-10 Data entry'!C34))</f>
        <v/>
      </c>
      <c r="D34" s="182" t="str">
        <f>IF('Class-10 Data entry'!D34="","",'Class-10 Data entry'!D34)</f>
        <v/>
      </c>
      <c r="E34" s="182" t="str">
        <f>IF('Class-10 Data entry'!E34="","",'Class-10 Data entry'!E34)</f>
        <v/>
      </c>
      <c r="F34" s="182" t="str">
        <f>IF('Class-10 Data entry'!F34="","",'Class-10 Data entry'!F34)</f>
        <v/>
      </c>
      <c r="G34" s="182" t="str">
        <f>IF('Class-10 Data entry'!G34="","",'Class-10 Data entry'!G34)</f>
        <v/>
      </c>
      <c r="H34" s="182" t="str">
        <f>IF('Class-10 Data entry'!H34="","",'Class-10 Data entry'!H34)</f>
        <v/>
      </c>
      <c r="I34" s="184" t="str">
        <f t="shared" si="0"/>
        <v/>
      </c>
      <c r="J34" s="182" t="str">
        <f>IF('Class-10 Data entry'!J34="","",'Class-10 Data entry'!J34)</f>
        <v/>
      </c>
      <c r="K34" s="185" t="str">
        <f>IF('Class-10 Data entry'!K34="","",'Class-10 Data entry'!K34)</f>
        <v/>
      </c>
      <c r="L34" s="182" t="str">
        <f t="shared" si="1"/>
        <v/>
      </c>
      <c r="M34" s="182" t="str">
        <f>IF('Class-10 Data entry'!L34="","",'Class-10 Data entry'!L34)</f>
        <v/>
      </c>
      <c r="N34" s="182" t="str">
        <f>IF('Class-10 Data entry'!M34="","",'Class-10 Data entry'!M34)</f>
        <v/>
      </c>
      <c r="O34" s="182" t="str">
        <f>IF('Class-10 Data entry'!N34="","",'Class-10 Data entry'!N34)</f>
        <v/>
      </c>
      <c r="P34" s="182" t="str">
        <f>IF('Class-10 Data entry'!O34="","",'Class-10 Data entry'!O34)</f>
        <v/>
      </c>
      <c r="Q34" s="182" t="str">
        <f>IF('Class-10 Data entry'!P34="","",'Class-10 Data entry'!P34)</f>
        <v/>
      </c>
      <c r="R34" s="182" t="str">
        <f>IF('Class-10 Data entry'!Q34="","",'Class-10 Data entry'!Q34)</f>
        <v/>
      </c>
    </row>
    <row r="35" spans="1:18" s="186" customFormat="1" ht="21" customHeight="1">
      <c r="A35" s="182" t="str">
        <f>IF('Class-10 Data entry'!A35="","",IF('Class-10 Data entry'!A35=0,"",'Class-10 Data entry'!A35))</f>
        <v/>
      </c>
      <c r="B35" s="182" t="str">
        <f>IF('Class-10 Data entry'!B35="","",'Class-10 Data entry'!B35)</f>
        <v/>
      </c>
      <c r="C35" s="183" t="str">
        <f>IF('Class-10 Data entry'!C35="","",UPPER('Class-10 Data entry'!C35))</f>
        <v/>
      </c>
      <c r="D35" s="182" t="str">
        <f>IF('Class-10 Data entry'!D35="","",'Class-10 Data entry'!D35)</f>
        <v/>
      </c>
      <c r="E35" s="182" t="str">
        <f>IF('Class-10 Data entry'!E35="","",'Class-10 Data entry'!E35)</f>
        <v/>
      </c>
      <c r="F35" s="182" t="str">
        <f>IF('Class-10 Data entry'!F35="","",'Class-10 Data entry'!F35)</f>
        <v/>
      </c>
      <c r="G35" s="182" t="str">
        <f>IF('Class-10 Data entry'!G35="","",'Class-10 Data entry'!G35)</f>
        <v/>
      </c>
      <c r="H35" s="182" t="str">
        <f>IF('Class-10 Data entry'!H35="","",'Class-10 Data entry'!H35)</f>
        <v/>
      </c>
      <c r="I35" s="184" t="str">
        <f t="shared" si="0"/>
        <v/>
      </c>
      <c r="J35" s="182" t="str">
        <f>IF('Class-10 Data entry'!J35="","",'Class-10 Data entry'!J35)</f>
        <v/>
      </c>
      <c r="K35" s="185" t="str">
        <f>IF('Class-10 Data entry'!K35="","",'Class-10 Data entry'!K35)</f>
        <v/>
      </c>
      <c r="L35" s="182" t="str">
        <f t="shared" si="1"/>
        <v/>
      </c>
      <c r="M35" s="182" t="str">
        <f>IF('Class-10 Data entry'!L35="","",'Class-10 Data entry'!L35)</f>
        <v/>
      </c>
      <c r="N35" s="182" t="str">
        <f>IF('Class-10 Data entry'!M35="","",'Class-10 Data entry'!M35)</f>
        <v/>
      </c>
      <c r="O35" s="182" t="str">
        <f>IF('Class-10 Data entry'!N35="","",'Class-10 Data entry'!N35)</f>
        <v/>
      </c>
      <c r="P35" s="182" t="str">
        <f>IF('Class-10 Data entry'!O35="","",'Class-10 Data entry'!O35)</f>
        <v/>
      </c>
      <c r="Q35" s="182" t="str">
        <f>IF('Class-10 Data entry'!P35="","",'Class-10 Data entry'!P35)</f>
        <v/>
      </c>
      <c r="R35" s="182" t="str">
        <f>IF('Class-10 Data entry'!Q35="","",'Class-10 Data entry'!Q35)</f>
        <v/>
      </c>
    </row>
    <row r="36" spans="1:18" s="186" customFormat="1" ht="21" customHeight="1">
      <c r="A36" s="182" t="str">
        <f>IF('Class-10 Data entry'!A36="","",IF('Class-10 Data entry'!A36=0,"",'Class-10 Data entry'!A36))</f>
        <v/>
      </c>
      <c r="B36" s="182" t="str">
        <f>IF('Class-10 Data entry'!B36="","",'Class-10 Data entry'!B36)</f>
        <v/>
      </c>
      <c r="C36" s="183" t="str">
        <f>IF('Class-10 Data entry'!C36="","",UPPER('Class-10 Data entry'!C36))</f>
        <v/>
      </c>
      <c r="D36" s="182" t="str">
        <f>IF('Class-10 Data entry'!D36="","",'Class-10 Data entry'!D36)</f>
        <v/>
      </c>
      <c r="E36" s="182" t="str">
        <f>IF('Class-10 Data entry'!E36="","",'Class-10 Data entry'!E36)</f>
        <v/>
      </c>
      <c r="F36" s="182" t="str">
        <f>IF('Class-10 Data entry'!F36="","",'Class-10 Data entry'!F36)</f>
        <v/>
      </c>
      <c r="G36" s="182" t="str">
        <f>IF('Class-10 Data entry'!G36="","",'Class-10 Data entry'!G36)</f>
        <v/>
      </c>
      <c r="H36" s="182" t="str">
        <f>IF('Class-10 Data entry'!H36="","",'Class-10 Data entry'!H36)</f>
        <v/>
      </c>
      <c r="I36" s="184" t="str">
        <f t="shared" si="0"/>
        <v/>
      </c>
      <c r="J36" s="182" t="str">
        <f>IF('Class-10 Data entry'!J36="","",'Class-10 Data entry'!J36)</f>
        <v/>
      </c>
      <c r="K36" s="185" t="str">
        <f>IF('Class-10 Data entry'!K36="","",'Class-10 Data entry'!K36)</f>
        <v/>
      </c>
      <c r="L36" s="182" t="str">
        <f t="shared" si="1"/>
        <v/>
      </c>
      <c r="M36" s="182" t="str">
        <f>IF('Class-10 Data entry'!L36="","",'Class-10 Data entry'!L36)</f>
        <v/>
      </c>
      <c r="N36" s="182" t="str">
        <f>IF('Class-10 Data entry'!M36="","",'Class-10 Data entry'!M36)</f>
        <v/>
      </c>
      <c r="O36" s="182" t="str">
        <f>IF('Class-10 Data entry'!N36="","",'Class-10 Data entry'!N36)</f>
        <v/>
      </c>
      <c r="P36" s="182" t="str">
        <f>IF('Class-10 Data entry'!O36="","",'Class-10 Data entry'!O36)</f>
        <v/>
      </c>
      <c r="Q36" s="182" t="str">
        <f>IF('Class-10 Data entry'!P36="","",'Class-10 Data entry'!P36)</f>
        <v/>
      </c>
      <c r="R36" s="182" t="str">
        <f>IF('Class-10 Data entry'!Q36="","",'Class-10 Data entry'!Q36)</f>
        <v/>
      </c>
    </row>
    <row r="37" spans="1:18" s="186" customFormat="1" ht="21" customHeight="1">
      <c r="A37" s="182" t="str">
        <f>IF('Class-10 Data entry'!A37="","",IF('Class-10 Data entry'!A37=0,"",'Class-10 Data entry'!A37))</f>
        <v/>
      </c>
      <c r="B37" s="182" t="str">
        <f>IF('Class-10 Data entry'!B37="","",'Class-10 Data entry'!B37)</f>
        <v/>
      </c>
      <c r="C37" s="183" t="str">
        <f>IF('Class-10 Data entry'!C37="","",UPPER('Class-10 Data entry'!C37))</f>
        <v/>
      </c>
      <c r="D37" s="182" t="str">
        <f>IF('Class-10 Data entry'!D37="","",'Class-10 Data entry'!D37)</f>
        <v/>
      </c>
      <c r="E37" s="182" t="str">
        <f>IF('Class-10 Data entry'!E37="","",'Class-10 Data entry'!E37)</f>
        <v/>
      </c>
      <c r="F37" s="182" t="str">
        <f>IF('Class-10 Data entry'!F37="","",'Class-10 Data entry'!F37)</f>
        <v/>
      </c>
      <c r="G37" s="182" t="str">
        <f>IF('Class-10 Data entry'!G37="","",'Class-10 Data entry'!G37)</f>
        <v/>
      </c>
      <c r="H37" s="182" t="str">
        <f>IF('Class-10 Data entry'!H37="","",'Class-10 Data entry'!H37)</f>
        <v/>
      </c>
      <c r="I37" s="184" t="str">
        <f t="shared" si="0"/>
        <v/>
      </c>
      <c r="J37" s="182" t="str">
        <f>IF('Class-10 Data entry'!J37="","",'Class-10 Data entry'!J37)</f>
        <v/>
      </c>
      <c r="K37" s="185" t="str">
        <f>IF('Class-10 Data entry'!K37="","",'Class-10 Data entry'!K37)</f>
        <v/>
      </c>
      <c r="L37" s="182" t="str">
        <f t="shared" si="1"/>
        <v/>
      </c>
      <c r="M37" s="182" t="str">
        <f>IF('Class-10 Data entry'!L37="","",'Class-10 Data entry'!L37)</f>
        <v/>
      </c>
      <c r="N37" s="182" t="str">
        <f>IF('Class-10 Data entry'!M37="","",'Class-10 Data entry'!M37)</f>
        <v/>
      </c>
      <c r="O37" s="182" t="str">
        <f>IF('Class-10 Data entry'!N37="","",'Class-10 Data entry'!N37)</f>
        <v/>
      </c>
      <c r="P37" s="182" t="str">
        <f>IF('Class-10 Data entry'!O37="","",'Class-10 Data entry'!O37)</f>
        <v/>
      </c>
      <c r="Q37" s="182" t="str">
        <f>IF('Class-10 Data entry'!P37="","",'Class-10 Data entry'!P37)</f>
        <v/>
      </c>
      <c r="R37" s="182" t="str">
        <f>IF('Class-10 Data entry'!Q37="","",'Class-10 Data entry'!Q37)</f>
        <v/>
      </c>
    </row>
    <row r="38" spans="1:18" s="186" customFormat="1" ht="21" customHeight="1">
      <c r="A38" s="182" t="str">
        <f>IF('Class-10 Data entry'!A38="","",IF('Class-10 Data entry'!A38=0,"",'Class-10 Data entry'!A38))</f>
        <v/>
      </c>
      <c r="B38" s="182" t="str">
        <f>IF('Class-10 Data entry'!B38="","",'Class-10 Data entry'!B38)</f>
        <v/>
      </c>
      <c r="C38" s="183" t="str">
        <f>IF('Class-10 Data entry'!C38="","",UPPER('Class-10 Data entry'!C38))</f>
        <v/>
      </c>
      <c r="D38" s="182" t="str">
        <f>IF('Class-10 Data entry'!D38="","",'Class-10 Data entry'!D38)</f>
        <v/>
      </c>
      <c r="E38" s="182" t="str">
        <f>IF('Class-10 Data entry'!E38="","",'Class-10 Data entry'!E38)</f>
        <v/>
      </c>
      <c r="F38" s="182" t="str">
        <f>IF('Class-10 Data entry'!F38="","",'Class-10 Data entry'!F38)</f>
        <v/>
      </c>
      <c r="G38" s="182" t="str">
        <f>IF('Class-10 Data entry'!G38="","",'Class-10 Data entry'!G38)</f>
        <v/>
      </c>
      <c r="H38" s="182" t="str">
        <f>IF('Class-10 Data entry'!H38="","",'Class-10 Data entry'!H38)</f>
        <v/>
      </c>
      <c r="I38" s="184" t="str">
        <f t="shared" si="0"/>
        <v/>
      </c>
      <c r="J38" s="182" t="str">
        <f>IF('Class-10 Data entry'!J38="","",'Class-10 Data entry'!J38)</f>
        <v/>
      </c>
      <c r="K38" s="185" t="str">
        <f>IF('Class-10 Data entry'!K38="","",'Class-10 Data entry'!K38)</f>
        <v/>
      </c>
      <c r="L38" s="182" t="str">
        <f t="shared" si="1"/>
        <v/>
      </c>
      <c r="M38" s="182" t="str">
        <f>IF('Class-10 Data entry'!L38="","",'Class-10 Data entry'!L38)</f>
        <v/>
      </c>
      <c r="N38" s="182" t="str">
        <f>IF('Class-10 Data entry'!M38="","",'Class-10 Data entry'!M38)</f>
        <v/>
      </c>
      <c r="O38" s="182" t="str">
        <f>IF('Class-10 Data entry'!N38="","",'Class-10 Data entry'!N38)</f>
        <v/>
      </c>
      <c r="P38" s="182" t="str">
        <f>IF('Class-10 Data entry'!O38="","",'Class-10 Data entry'!O38)</f>
        <v/>
      </c>
      <c r="Q38" s="182" t="str">
        <f>IF('Class-10 Data entry'!P38="","",'Class-10 Data entry'!P38)</f>
        <v/>
      </c>
      <c r="R38" s="182" t="str">
        <f>IF('Class-10 Data entry'!Q38="","",'Class-10 Data entry'!Q38)</f>
        <v/>
      </c>
    </row>
    <row r="39" spans="1:18" s="186" customFormat="1" ht="21" customHeight="1">
      <c r="A39" s="182" t="str">
        <f>IF('Class-10 Data entry'!A39="","",IF('Class-10 Data entry'!A39=0,"",'Class-10 Data entry'!A39))</f>
        <v/>
      </c>
      <c r="B39" s="182" t="str">
        <f>IF('Class-10 Data entry'!B39="","",'Class-10 Data entry'!B39)</f>
        <v/>
      </c>
      <c r="C39" s="183" t="str">
        <f>IF('Class-10 Data entry'!C39="","",UPPER('Class-10 Data entry'!C39))</f>
        <v/>
      </c>
      <c r="D39" s="182" t="str">
        <f>IF('Class-10 Data entry'!D39="","",'Class-10 Data entry'!D39)</f>
        <v/>
      </c>
      <c r="E39" s="182" t="str">
        <f>IF('Class-10 Data entry'!E39="","",'Class-10 Data entry'!E39)</f>
        <v/>
      </c>
      <c r="F39" s="182" t="str">
        <f>IF('Class-10 Data entry'!F39="","",'Class-10 Data entry'!F39)</f>
        <v/>
      </c>
      <c r="G39" s="182" t="str">
        <f>IF('Class-10 Data entry'!G39="","",'Class-10 Data entry'!G39)</f>
        <v/>
      </c>
      <c r="H39" s="182" t="str">
        <f>IF('Class-10 Data entry'!H39="","",'Class-10 Data entry'!H39)</f>
        <v/>
      </c>
      <c r="I39" s="184" t="str">
        <f t="shared" si="0"/>
        <v/>
      </c>
      <c r="J39" s="182" t="str">
        <f>IF('Class-10 Data entry'!J39="","",'Class-10 Data entry'!J39)</f>
        <v/>
      </c>
      <c r="K39" s="185" t="str">
        <f>IF('Class-10 Data entry'!K39="","",'Class-10 Data entry'!K39)</f>
        <v/>
      </c>
      <c r="L39" s="182" t="str">
        <f t="shared" si="1"/>
        <v/>
      </c>
      <c r="M39" s="182" t="str">
        <f>IF('Class-10 Data entry'!L39="","",'Class-10 Data entry'!L39)</f>
        <v/>
      </c>
      <c r="N39" s="182" t="str">
        <f>IF('Class-10 Data entry'!M39="","",'Class-10 Data entry'!M39)</f>
        <v/>
      </c>
      <c r="O39" s="182" t="str">
        <f>IF('Class-10 Data entry'!N39="","",'Class-10 Data entry'!N39)</f>
        <v/>
      </c>
      <c r="P39" s="182" t="str">
        <f>IF('Class-10 Data entry'!O39="","",'Class-10 Data entry'!O39)</f>
        <v/>
      </c>
      <c r="Q39" s="182" t="str">
        <f>IF('Class-10 Data entry'!P39="","",'Class-10 Data entry'!P39)</f>
        <v/>
      </c>
      <c r="R39" s="182" t="str">
        <f>IF('Class-10 Data entry'!Q39="","",'Class-10 Data entry'!Q39)</f>
        <v/>
      </c>
    </row>
    <row r="40" spans="1:18" s="186" customFormat="1" ht="21" customHeight="1">
      <c r="A40" s="182" t="str">
        <f>IF('Class-10 Data entry'!A40="","",IF('Class-10 Data entry'!A40=0,"",'Class-10 Data entry'!A40))</f>
        <v/>
      </c>
      <c r="B40" s="182" t="str">
        <f>IF('Class-10 Data entry'!B40="","",'Class-10 Data entry'!B40)</f>
        <v/>
      </c>
      <c r="C40" s="183" t="str">
        <f>IF('Class-10 Data entry'!C40="","",UPPER('Class-10 Data entry'!C40))</f>
        <v/>
      </c>
      <c r="D40" s="182" t="str">
        <f>IF('Class-10 Data entry'!D40="","",'Class-10 Data entry'!D40)</f>
        <v/>
      </c>
      <c r="E40" s="182" t="str">
        <f>IF('Class-10 Data entry'!E40="","",'Class-10 Data entry'!E40)</f>
        <v/>
      </c>
      <c r="F40" s="182" t="str">
        <f>IF('Class-10 Data entry'!F40="","",'Class-10 Data entry'!F40)</f>
        <v/>
      </c>
      <c r="G40" s="182" t="str">
        <f>IF('Class-10 Data entry'!G40="","",'Class-10 Data entry'!G40)</f>
        <v/>
      </c>
      <c r="H40" s="182" t="str">
        <f>IF('Class-10 Data entry'!H40="","",'Class-10 Data entry'!H40)</f>
        <v/>
      </c>
      <c r="I40" s="184" t="str">
        <f t="shared" si="0"/>
        <v/>
      </c>
      <c r="J40" s="182" t="str">
        <f>IF('Class-10 Data entry'!J40="","",'Class-10 Data entry'!J40)</f>
        <v/>
      </c>
      <c r="K40" s="185" t="str">
        <f>IF('Class-10 Data entry'!K40="","",'Class-10 Data entry'!K40)</f>
        <v/>
      </c>
      <c r="L40" s="182" t="str">
        <f t="shared" si="1"/>
        <v/>
      </c>
      <c r="M40" s="182" t="str">
        <f>IF('Class-10 Data entry'!L40="","",'Class-10 Data entry'!L40)</f>
        <v/>
      </c>
      <c r="N40" s="182" t="str">
        <f>IF('Class-10 Data entry'!M40="","",'Class-10 Data entry'!M40)</f>
        <v/>
      </c>
      <c r="O40" s="182" t="str">
        <f>IF('Class-10 Data entry'!N40="","",'Class-10 Data entry'!N40)</f>
        <v/>
      </c>
      <c r="P40" s="182" t="str">
        <f>IF('Class-10 Data entry'!O40="","",'Class-10 Data entry'!O40)</f>
        <v/>
      </c>
      <c r="Q40" s="182" t="str">
        <f>IF('Class-10 Data entry'!P40="","",'Class-10 Data entry'!P40)</f>
        <v/>
      </c>
      <c r="R40" s="182" t="str">
        <f>IF('Class-10 Data entry'!Q40="","",'Class-10 Data entry'!Q40)</f>
        <v/>
      </c>
    </row>
    <row r="41" spans="1:18" s="186" customFormat="1" ht="21" customHeight="1">
      <c r="A41" s="182" t="str">
        <f>IF('Class-10 Data entry'!A41="","",IF('Class-10 Data entry'!A41=0,"",'Class-10 Data entry'!A41))</f>
        <v/>
      </c>
      <c r="B41" s="182" t="str">
        <f>IF('Class-10 Data entry'!B41="","",'Class-10 Data entry'!B41)</f>
        <v/>
      </c>
      <c r="C41" s="183" t="str">
        <f>IF('Class-10 Data entry'!C41="","",UPPER('Class-10 Data entry'!C41))</f>
        <v/>
      </c>
      <c r="D41" s="182" t="str">
        <f>IF('Class-10 Data entry'!D41="","",'Class-10 Data entry'!D41)</f>
        <v/>
      </c>
      <c r="E41" s="182" t="str">
        <f>IF('Class-10 Data entry'!E41="","",'Class-10 Data entry'!E41)</f>
        <v/>
      </c>
      <c r="F41" s="182" t="str">
        <f>IF('Class-10 Data entry'!F41="","",'Class-10 Data entry'!F41)</f>
        <v/>
      </c>
      <c r="G41" s="182" t="str">
        <f>IF('Class-10 Data entry'!G41="","",'Class-10 Data entry'!G41)</f>
        <v/>
      </c>
      <c r="H41" s="182" t="str">
        <f>IF('Class-10 Data entry'!H41="","",'Class-10 Data entry'!H41)</f>
        <v/>
      </c>
      <c r="I41" s="184" t="str">
        <f t="shared" si="0"/>
        <v/>
      </c>
      <c r="J41" s="182" t="str">
        <f>IF('Class-10 Data entry'!J41="","",'Class-10 Data entry'!J41)</f>
        <v/>
      </c>
      <c r="K41" s="185" t="str">
        <f>IF('Class-10 Data entry'!K41="","",'Class-10 Data entry'!K41)</f>
        <v/>
      </c>
      <c r="L41" s="182" t="str">
        <f t="shared" si="1"/>
        <v/>
      </c>
      <c r="M41" s="182" t="str">
        <f>IF('Class-10 Data entry'!L41="","",'Class-10 Data entry'!L41)</f>
        <v/>
      </c>
      <c r="N41" s="182" t="str">
        <f>IF('Class-10 Data entry'!M41="","",'Class-10 Data entry'!M41)</f>
        <v/>
      </c>
      <c r="O41" s="182" t="str">
        <f>IF('Class-10 Data entry'!N41="","",'Class-10 Data entry'!N41)</f>
        <v/>
      </c>
      <c r="P41" s="182" t="str">
        <f>IF('Class-10 Data entry'!O41="","",'Class-10 Data entry'!O41)</f>
        <v/>
      </c>
      <c r="Q41" s="182" t="str">
        <f>IF('Class-10 Data entry'!P41="","",'Class-10 Data entry'!P41)</f>
        <v/>
      </c>
      <c r="R41" s="182" t="str">
        <f>IF('Class-10 Data entry'!Q41="","",'Class-10 Data entry'!Q41)</f>
        <v/>
      </c>
    </row>
    <row r="42" spans="1:18" s="186" customFormat="1" ht="21" customHeight="1">
      <c r="A42" s="182" t="str">
        <f>IF('Class-10 Data entry'!A42="","",IF('Class-10 Data entry'!A42=0,"",'Class-10 Data entry'!A42))</f>
        <v/>
      </c>
      <c r="B42" s="182" t="str">
        <f>IF('Class-10 Data entry'!B42="","",'Class-10 Data entry'!B42)</f>
        <v/>
      </c>
      <c r="C42" s="183" t="str">
        <f>IF('Class-10 Data entry'!C42="","",UPPER('Class-10 Data entry'!C42))</f>
        <v/>
      </c>
      <c r="D42" s="182" t="str">
        <f>IF('Class-10 Data entry'!D42="","",'Class-10 Data entry'!D42)</f>
        <v/>
      </c>
      <c r="E42" s="182" t="str">
        <f>IF('Class-10 Data entry'!E42="","",'Class-10 Data entry'!E42)</f>
        <v/>
      </c>
      <c r="F42" s="182" t="str">
        <f>IF('Class-10 Data entry'!F42="","",'Class-10 Data entry'!F42)</f>
        <v/>
      </c>
      <c r="G42" s="182" t="str">
        <f>IF('Class-10 Data entry'!G42="","",'Class-10 Data entry'!G42)</f>
        <v/>
      </c>
      <c r="H42" s="182" t="str">
        <f>IF('Class-10 Data entry'!H42="","",'Class-10 Data entry'!H42)</f>
        <v/>
      </c>
      <c r="I42" s="184" t="str">
        <f t="shared" si="0"/>
        <v/>
      </c>
      <c r="J42" s="182" t="str">
        <f>IF('Class-10 Data entry'!J42="","",'Class-10 Data entry'!J42)</f>
        <v/>
      </c>
      <c r="K42" s="185" t="str">
        <f>IF('Class-10 Data entry'!K42="","",'Class-10 Data entry'!K42)</f>
        <v/>
      </c>
      <c r="L42" s="182" t="str">
        <f t="shared" si="1"/>
        <v/>
      </c>
      <c r="M42" s="182" t="str">
        <f>IF('Class-10 Data entry'!L42="","",'Class-10 Data entry'!L42)</f>
        <v/>
      </c>
      <c r="N42" s="182" t="str">
        <f>IF('Class-10 Data entry'!M42="","",'Class-10 Data entry'!M42)</f>
        <v/>
      </c>
      <c r="O42" s="182" t="str">
        <f>IF('Class-10 Data entry'!N42="","",'Class-10 Data entry'!N42)</f>
        <v/>
      </c>
      <c r="P42" s="182" t="str">
        <f>IF('Class-10 Data entry'!O42="","",'Class-10 Data entry'!O42)</f>
        <v/>
      </c>
      <c r="Q42" s="182" t="str">
        <f>IF('Class-10 Data entry'!P42="","",'Class-10 Data entry'!P42)</f>
        <v/>
      </c>
      <c r="R42" s="182" t="str">
        <f>IF('Class-10 Data entry'!Q42="","",'Class-10 Data entry'!Q42)</f>
        <v/>
      </c>
    </row>
    <row r="43" spans="1:18" s="186" customFormat="1" ht="21" customHeight="1">
      <c r="A43" s="182" t="str">
        <f>IF('Class-10 Data entry'!A43="","",IF('Class-10 Data entry'!A43=0,"",'Class-10 Data entry'!A43))</f>
        <v/>
      </c>
      <c r="B43" s="182" t="str">
        <f>IF('Class-10 Data entry'!B43="","",'Class-10 Data entry'!B43)</f>
        <v/>
      </c>
      <c r="C43" s="183" t="str">
        <f>IF('Class-10 Data entry'!C43="","",UPPER('Class-10 Data entry'!C43))</f>
        <v/>
      </c>
      <c r="D43" s="182" t="str">
        <f>IF('Class-10 Data entry'!D43="","",'Class-10 Data entry'!D43)</f>
        <v/>
      </c>
      <c r="E43" s="182" t="str">
        <f>IF('Class-10 Data entry'!E43="","",'Class-10 Data entry'!E43)</f>
        <v/>
      </c>
      <c r="F43" s="182" t="str">
        <f>IF('Class-10 Data entry'!F43="","",'Class-10 Data entry'!F43)</f>
        <v/>
      </c>
      <c r="G43" s="182" t="str">
        <f>IF('Class-10 Data entry'!G43="","",'Class-10 Data entry'!G43)</f>
        <v/>
      </c>
      <c r="H43" s="182" t="str">
        <f>IF('Class-10 Data entry'!H43="","",'Class-10 Data entry'!H43)</f>
        <v/>
      </c>
      <c r="I43" s="184" t="str">
        <f t="shared" si="0"/>
        <v/>
      </c>
      <c r="J43" s="182" t="str">
        <f>IF('Class-10 Data entry'!J43="","",'Class-10 Data entry'!J43)</f>
        <v/>
      </c>
      <c r="K43" s="185" t="str">
        <f>IF('Class-10 Data entry'!K43="","",'Class-10 Data entry'!K43)</f>
        <v/>
      </c>
      <c r="L43" s="182" t="str">
        <f t="shared" si="1"/>
        <v/>
      </c>
      <c r="M43" s="182" t="str">
        <f>IF('Class-10 Data entry'!L43="","",'Class-10 Data entry'!L43)</f>
        <v/>
      </c>
      <c r="N43" s="182" t="str">
        <f>IF('Class-10 Data entry'!M43="","",'Class-10 Data entry'!M43)</f>
        <v/>
      </c>
      <c r="O43" s="182" t="str">
        <f>IF('Class-10 Data entry'!N43="","",'Class-10 Data entry'!N43)</f>
        <v/>
      </c>
      <c r="P43" s="182" t="str">
        <f>IF('Class-10 Data entry'!O43="","",'Class-10 Data entry'!O43)</f>
        <v/>
      </c>
      <c r="Q43" s="182" t="str">
        <f>IF('Class-10 Data entry'!P43="","",'Class-10 Data entry'!P43)</f>
        <v/>
      </c>
      <c r="R43" s="182" t="str">
        <f>IF('Class-10 Data entry'!Q43="","",'Class-10 Data entry'!Q43)</f>
        <v/>
      </c>
    </row>
    <row r="44" spans="1:18" s="186" customFormat="1" ht="21" customHeight="1">
      <c r="A44" s="182" t="str">
        <f>IF('Class-10 Data entry'!A44="","",IF('Class-10 Data entry'!A44=0,"",'Class-10 Data entry'!A44))</f>
        <v/>
      </c>
      <c r="B44" s="182" t="str">
        <f>IF('Class-10 Data entry'!B44="","",'Class-10 Data entry'!B44)</f>
        <v/>
      </c>
      <c r="C44" s="183" t="str">
        <f>IF('Class-10 Data entry'!C44="","",UPPER('Class-10 Data entry'!C44))</f>
        <v/>
      </c>
      <c r="D44" s="182" t="str">
        <f>IF('Class-10 Data entry'!D44="","",'Class-10 Data entry'!D44)</f>
        <v/>
      </c>
      <c r="E44" s="182" t="str">
        <f>IF('Class-10 Data entry'!E44="","",'Class-10 Data entry'!E44)</f>
        <v/>
      </c>
      <c r="F44" s="182" t="str">
        <f>IF('Class-10 Data entry'!F44="","",'Class-10 Data entry'!F44)</f>
        <v/>
      </c>
      <c r="G44" s="182" t="str">
        <f>IF('Class-10 Data entry'!G44="","",'Class-10 Data entry'!G44)</f>
        <v/>
      </c>
      <c r="H44" s="182" t="str">
        <f>IF('Class-10 Data entry'!H44="","",'Class-10 Data entry'!H44)</f>
        <v/>
      </c>
      <c r="I44" s="184" t="str">
        <f t="shared" si="0"/>
        <v/>
      </c>
      <c r="J44" s="182" t="str">
        <f>IF('Class-10 Data entry'!J44="","",'Class-10 Data entry'!J44)</f>
        <v/>
      </c>
      <c r="K44" s="185" t="str">
        <f>IF('Class-10 Data entry'!K44="","",'Class-10 Data entry'!K44)</f>
        <v/>
      </c>
      <c r="L44" s="182" t="str">
        <f t="shared" si="1"/>
        <v/>
      </c>
      <c r="M44" s="182" t="str">
        <f>IF('Class-10 Data entry'!L44="","",'Class-10 Data entry'!L44)</f>
        <v/>
      </c>
      <c r="N44" s="182" t="str">
        <f>IF('Class-10 Data entry'!M44="","",'Class-10 Data entry'!M44)</f>
        <v/>
      </c>
      <c r="O44" s="182" t="str">
        <f>IF('Class-10 Data entry'!N44="","",'Class-10 Data entry'!N44)</f>
        <v/>
      </c>
      <c r="P44" s="182" t="str">
        <f>IF('Class-10 Data entry'!O44="","",'Class-10 Data entry'!O44)</f>
        <v/>
      </c>
      <c r="Q44" s="182" t="str">
        <f>IF('Class-10 Data entry'!P44="","",'Class-10 Data entry'!P44)</f>
        <v/>
      </c>
      <c r="R44" s="182" t="str">
        <f>IF('Class-10 Data entry'!Q44="","",'Class-10 Data entry'!Q44)</f>
        <v/>
      </c>
    </row>
    <row r="45" spans="1:18" s="186" customFormat="1" ht="21" customHeight="1">
      <c r="A45" s="182" t="str">
        <f>IF('Class-10 Data entry'!A45="","",IF('Class-10 Data entry'!A45=0,"",'Class-10 Data entry'!A45))</f>
        <v/>
      </c>
      <c r="B45" s="182" t="str">
        <f>IF('Class-10 Data entry'!B45="","",'Class-10 Data entry'!B45)</f>
        <v/>
      </c>
      <c r="C45" s="183" t="str">
        <f>IF('Class-10 Data entry'!C45="","",UPPER('Class-10 Data entry'!C45))</f>
        <v/>
      </c>
      <c r="D45" s="182" t="str">
        <f>IF('Class-10 Data entry'!D45="","",'Class-10 Data entry'!D45)</f>
        <v/>
      </c>
      <c r="E45" s="182" t="str">
        <f>IF('Class-10 Data entry'!E45="","",'Class-10 Data entry'!E45)</f>
        <v/>
      </c>
      <c r="F45" s="182" t="str">
        <f>IF('Class-10 Data entry'!F45="","",'Class-10 Data entry'!F45)</f>
        <v/>
      </c>
      <c r="G45" s="182" t="str">
        <f>IF('Class-10 Data entry'!G45="","",'Class-10 Data entry'!G45)</f>
        <v/>
      </c>
      <c r="H45" s="182" t="str">
        <f>IF('Class-10 Data entry'!H45="","",'Class-10 Data entry'!H45)</f>
        <v/>
      </c>
      <c r="I45" s="184" t="str">
        <f t="shared" si="0"/>
        <v/>
      </c>
      <c r="J45" s="182" t="str">
        <f>IF('Class-10 Data entry'!J45="","",'Class-10 Data entry'!J45)</f>
        <v/>
      </c>
      <c r="K45" s="185" t="str">
        <f>IF('Class-10 Data entry'!K45="","",'Class-10 Data entry'!K45)</f>
        <v/>
      </c>
      <c r="L45" s="182" t="str">
        <f t="shared" si="1"/>
        <v/>
      </c>
      <c r="M45" s="182" t="str">
        <f>IF('Class-10 Data entry'!L45="","",'Class-10 Data entry'!L45)</f>
        <v/>
      </c>
      <c r="N45" s="182" t="str">
        <f>IF('Class-10 Data entry'!M45="","",'Class-10 Data entry'!M45)</f>
        <v/>
      </c>
      <c r="O45" s="182" t="str">
        <f>IF('Class-10 Data entry'!N45="","",'Class-10 Data entry'!N45)</f>
        <v/>
      </c>
      <c r="P45" s="182" t="str">
        <f>IF('Class-10 Data entry'!O45="","",'Class-10 Data entry'!O45)</f>
        <v/>
      </c>
      <c r="Q45" s="182" t="str">
        <f>IF('Class-10 Data entry'!P45="","",'Class-10 Data entry'!P45)</f>
        <v/>
      </c>
      <c r="R45" s="182" t="str">
        <f>IF('Class-10 Data entry'!Q45="","",'Class-10 Data entry'!Q45)</f>
        <v/>
      </c>
    </row>
    <row r="46" spans="1:18" s="186" customFormat="1" ht="21" customHeight="1">
      <c r="A46" s="182" t="str">
        <f>IF('Class-10 Data entry'!A46="","",IF('Class-10 Data entry'!A46=0,"",'Class-10 Data entry'!A46))</f>
        <v/>
      </c>
      <c r="B46" s="182" t="str">
        <f>IF('Class-10 Data entry'!B46="","",'Class-10 Data entry'!B46)</f>
        <v/>
      </c>
      <c r="C46" s="183" t="str">
        <f>IF('Class-10 Data entry'!C46="","",UPPER('Class-10 Data entry'!C46))</f>
        <v/>
      </c>
      <c r="D46" s="182" t="str">
        <f>IF('Class-10 Data entry'!D46="","",'Class-10 Data entry'!D46)</f>
        <v/>
      </c>
      <c r="E46" s="182" t="str">
        <f>IF('Class-10 Data entry'!E46="","",'Class-10 Data entry'!E46)</f>
        <v/>
      </c>
      <c r="F46" s="182" t="str">
        <f>IF('Class-10 Data entry'!F46="","",'Class-10 Data entry'!F46)</f>
        <v/>
      </c>
      <c r="G46" s="182" t="str">
        <f>IF('Class-10 Data entry'!G46="","",'Class-10 Data entry'!G46)</f>
        <v/>
      </c>
      <c r="H46" s="182" t="str">
        <f>IF('Class-10 Data entry'!H46="","",'Class-10 Data entry'!H46)</f>
        <v/>
      </c>
      <c r="I46" s="184" t="str">
        <f t="shared" si="0"/>
        <v/>
      </c>
      <c r="J46" s="182" t="str">
        <f>IF('Class-10 Data entry'!J46="","",'Class-10 Data entry'!J46)</f>
        <v/>
      </c>
      <c r="K46" s="185" t="str">
        <f>IF('Class-10 Data entry'!K46="","",'Class-10 Data entry'!K46)</f>
        <v/>
      </c>
      <c r="L46" s="182" t="str">
        <f t="shared" si="1"/>
        <v/>
      </c>
      <c r="M46" s="182" t="str">
        <f>IF('Class-10 Data entry'!L46="","",'Class-10 Data entry'!L46)</f>
        <v/>
      </c>
      <c r="N46" s="182" t="str">
        <f>IF('Class-10 Data entry'!M46="","",'Class-10 Data entry'!M46)</f>
        <v/>
      </c>
      <c r="O46" s="182" t="str">
        <f>IF('Class-10 Data entry'!N46="","",'Class-10 Data entry'!N46)</f>
        <v/>
      </c>
      <c r="P46" s="182" t="str">
        <f>IF('Class-10 Data entry'!O46="","",'Class-10 Data entry'!O46)</f>
        <v/>
      </c>
      <c r="Q46" s="182" t="str">
        <f>IF('Class-10 Data entry'!P46="","",'Class-10 Data entry'!P46)</f>
        <v/>
      </c>
      <c r="R46" s="182" t="str">
        <f>IF('Class-10 Data entry'!Q46="","",'Class-10 Data entry'!Q46)</f>
        <v/>
      </c>
    </row>
    <row r="47" spans="1:18" s="186" customFormat="1" ht="21" customHeight="1">
      <c r="A47" s="182" t="str">
        <f>IF('Class-10 Data entry'!A47="","",IF('Class-10 Data entry'!A47=0,"",'Class-10 Data entry'!A47))</f>
        <v/>
      </c>
      <c r="B47" s="182" t="str">
        <f>IF('Class-10 Data entry'!B47="","",'Class-10 Data entry'!B47)</f>
        <v/>
      </c>
      <c r="C47" s="183" t="str">
        <f>IF('Class-10 Data entry'!C47="","",UPPER('Class-10 Data entry'!C47))</f>
        <v/>
      </c>
      <c r="D47" s="182" t="str">
        <f>IF('Class-10 Data entry'!D47="","",'Class-10 Data entry'!D47)</f>
        <v/>
      </c>
      <c r="E47" s="182" t="str">
        <f>IF('Class-10 Data entry'!E47="","",'Class-10 Data entry'!E47)</f>
        <v/>
      </c>
      <c r="F47" s="182" t="str">
        <f>IF('Class-10 Data entry'!F47="","",'Class-10 Data entry'!F47)</f>
        <v/>
      </c>
      <c r="G47" s="182" t="str">
        <f>IF('Class-10 Data entry'!G47="","",'Class-10 Data entry'!G47)</f>
        <v/>
      </c>
      <c r="H47" s="182" t="str">
        <f>IF('Class-10 Data entry'!H47="","",'Class-10 Data entry'!H47)</f>
        <v/>
      </c>
      <c r="I47" s="184" t="str">
        <f t="shared" si="0"/>
        <v/>
      </c>
      <c r="J47" s="182" t="str">
        <f>IF('Class-10 Data entry'!J47="","",'Class-10 Data entry'!J47)</f>
        <v/>
      </c>
      <c r="K47" s="185" t="str">
        <f>IF('Class-10 Data entry'!K47="","",'Class-10 Data entry'!K47)</f>
        <v/>
      </c>
      <c r="L47" s="182" t="str">
        <f t="shared" si="1"/>
        <v/>
      </c>
      <c r="M47" s="182" t="str">
        <f>IF('Class-10 Data entry'!L47="","",'Class-10 Data entry'!L47)</f>
        <v/>
      </c>
      <c r="N47" s="182" t="str">
        <f>IF('Class-10 Data entry'!M47="","",'Class-10 Data entry'!M47)</f>
        <v/>
      </c>
      <c r="O47" s="182" t="str">
        <f>IF('Class-10 Data entry'!N47="","",'Class-10 Data entry'!N47)</f>
        <v/>
      </c>
      <c r="P47" s="182" t="str">
        <f>IF('Class-10 Data entry'!O47="","",'Class-10 Data entry'!O47)</f>
        <v/>
      </c>
      <c r="Q47" s="182" t="str">
        <f>IF('Class-10 Data entry'!P47="","",'Class-10 Data entry'!P47)</f>
        <v/>
      </c>
      <c r="R47" s="182" t="str">
        <f>IF('Class-10 Data entry'!Q47="","",'Class-10 Data entry'!Q47)</f>
        <v/>
      </c>
    </row>
    <row r="48" spans="1:18" s="186" customFormat="1" ht="21" customHeight="1">
      <c r="A48" s="182" t="str">
        <f>IF('Class-10 Data entry'!A48="","",IF('Class-10 Data entry'!A48=0,"",'Class-10 Data entry'!A48))</f>
        <v/>
      </c>
      <c r="B48" s="182" t="str">
        <f>IF('Class-10 Data entry'!B48="","",'Class-10 Data entry'!B48)</f>
        <v/>
      </c>
      <c r="C48" s="183" t="str">
        <f>IF('Class-10 Data entry'!C48="","",UPPER('Class-10 Data entry'!C48))</f>
        <v/>
      </c>
      <c r="D48" s="182" t="str">
        <f>IF('Class-10 Data entry'!D48="","",'Class-10 Data entry'!D48)</f>
        <v/>
      </c>
      <c r="E48" s="182" t="str">
        <f>IF('Class-10 Data entry'!E48="","",'Class-10 Data entry'!E48)</f>
        <v/>
      </c>
      <c r="F48" s="182" t="str">
        <f>IF('Class-10 Data entry'!F48="","",'Class-10 Data entry'!F48)</f>
        <v/>
      </c>
      <c r="G48" s="182" t="str">
        <f>IF('Class-10 Data entry'!G48="","",'Class-10 Data entry'!G48)</f>
        <v/>
      </c>
      <c r="H48" s="182" t="str">
        <f>IF('Class-10 Data entry'!H48="","",'Class-10 Data entry'!H48)</f>
        <v/>
      </c>
      <c r="I48" s="184" t="str">
        <f t="shared" si="0"/>
        <v/>
      </c>
      <c r="J48" s="182" t="str">
        <f>IF('Class-10 Data entry'!J48="","",'Class-10 Data entry'!J48)</f>
        <v/>
      </c>
      <c r="K48" s="185" t="str">
        <f>IF('Class-10 Data entry'!K48="","",'Class-10 Data entry'!K48)</f>
        <v/>
      </c>
      <c r="L48" s="182" t="str">
        <f t="shared" si="1"/>
        <v/>
      </c>
      <c r="M48" s="182" t="str">
        <f>IF('Class-10 Data entry'!L48="","",'Class-10 Data entry'!L48)</f>
        <v/>
      </c>
      <c r="N48" s="182" t="str">
        <f>IF('Class-10 Data entry'!M48="","",'Class-10 Data entry'!M48)</f>
        <v/>
      </c>
      <c r="O48" s="182" t="str">
        <f>IF('Class-10 Data entry'!N48="","",'Class-10 Data entry'!N48)</f>
        <v/>
      </c>
      <c r="P48" s="182" t="str">
        <f>IF('Class-10 Data entry'!O48="","",'Class-10 Data entry'!O48)</f>
        <v/>
      </c>
      <c r="Q48" s="182" t="str">
        <f>IF('Class-10 Data entry'!P48="","",'Class-10 Data entry'!P48)</f>
        <v/>
      </c>
      <c r="R48" s="182" t="str">
        <f>IF('Class-10 Data entry'!Q48="","",'Class-10 Data entry'!Q48)</f>
        <v/>
      </c>
    </row>
    <row r="49" spans="1:18" s="186" customFormat="1" ht="21" customHeight="1">
      <c r="A49" s="182" t="str">
        <f>IF('Class-10 Data entry'!A49="","",IF('Class-10 Data entry'!A49=0,"",'Class-10 Data entry'!A49))</f>
        <v/>
      </c>
      <c r="B49" s="182" t="str">
        <f>IF('Class-10 Data entry'!B49="","",'Class-10 Data entry'!B49)</f>
        <v/>
      </c>
      <c r="C49" s="183" t="str">
        <f>IF('Class-10 Data entry'!C49="","",UPPER('Class-10 Data entry'!C49))</f>
        <v/>
      </c>
      <c r="D49" s="182" t="str">
        <f>IF('Class-10 Data entry'!D49="","",'Class-10 Data entry'!D49)</f>
        <v/>
      </c>
      <c r="E49" s="182" t="str">
        <f>IF('Class-10 Data entry'!E49="","",'Class-10 Data entry'!E49)</f>
        <v/>
      </c>
      <c r="F49" s="182" t="str">
        <f>IF('Class-10 Data entry'!F49="","",'Class-10 Data entry'!F49)</f>
        <v/>
      </c>
      <c r="G49" s="182" t="str">
        <f>IF('Class-10 Data entry'!G49="","",'Class-10 Data entry'!G49)</f>
        <v/>
      </c>
      <c r="H49" s="182" t="str">
        <f>IF('Class-10 Data entry'!H49="","",'Class-10 Data entry'!H49)</f>
        <v/>
      </c>
      <c r="I49" s="184" t="str">
        <f t="shared" si="0"/>
        <v/>
      </c>
      <c r="J49" s="182" t="str">
        <f>IF('Class-10 Data entry'!J49="","",'Class-10 Data entry'!J49)</f>
        <v/>
      </c>
      <c r="K49" s="185" t="str">
        <f>IF('Class-10 Data entry'!K49="","",'Class-10 Data entry'!K49)</f>
        <v/>
      </c>
      <c r="L49" s="182" t="str">
        <f t="shared" si="1"/>
        <v/>
      </c>
      <c r="M49" s="182" t="str">
        <f>IF('Class-10 Data entry'!L49="","",'Class-10 Data entry'!L49)</f>
        <v/>
      </c>
      <c r="N49" s="182" t="str">
        <f>IF('Class-10 Data entry'!M49="","",'Class-10 Data entry'!M49)</f>
        <v/>
      </c>
      <c r="O49" s="182" t="str">
        <f>IF('Class-10 Data entry'!N49="","",'Class-10 Data entry'!N49)</f>
        <v/>
      </c>
      <c r="P49" s="182" t="str">
        <f>IF('Class-10 Data entry'!O49="","",'Class-10 Data entry'!O49)</f>
        <v/>
      </c>
      <c r="Q49" s="182" t="str">
        <f>IF('Class-10 Data entry'!P49="","",'Class-10 Data entry'!P49)</f>
        <v/>
      </c>
      <c r="R49" s="182" t="str">
        <f>IF('Class-10 Data entry'!Q49="","",'Class-10 Data entry'!Q49)</f>
        <v/>
      </c>
    </row>
    <row r="50" spans="1:18" s="186" customFormat="1" ht="21" customHeight="1">
      <c r="A50" s="182" t="str">
        <f>IF('Class-10 Data entry'!A50="","",IF('Class-10 Data entry'!A50=0,"",'Class-10 Data entry'!A50))</f>
        <v/>
      </c>
      <c r="B50" s="182" t="str">
        <f>IF('Class-10 Data entry'!B50="","",'Class-10 Data entry'!B50)</f>
        <v/>
      </c>
      <c r="C50" s="183" t="str">
        <f>IF('Class-10 Data entry'!C50="","",UPPER('Class-10 Data entry'!C50))</f>
        <v/>
      </c>
      <c r="D50" s="182" t="str">
        <f>IF('Class-10 Data entry'!D50="","",'Class-10 Data entry'!D50)</f>
        <v/>
      </c>
      <c r="E50" s="182" t="str">
        <f>IF('Class-10 Data entry'!E50="","",'Class-10 Data entry'!E50)</f>
        <v/>
      </c>
      <c r="F50" s="182" t="str">
        <f>IF('Class-10 Data entry'!F50="","",'Class-10 Data entry'!F50)</f>
        <v/>
      </c>
      <c r="G50" s="182" t="str">
        <f>IF('Class-10 Data entry'!G50="","",'Class-10 Data entry'!G50)</f>
        <v/>
      </c>
      <c r="H50" s="182" t="str">
        <f>IF('Class-10 Data entry'!H50="","",'Class-10 Data entry'!H50)</f>
        <v/>
      </c>
      <c r="I50" s="184" t="str">
        <f t="shared" si="0"/>
        <v/>
      </c>
      <c r="J50" s="182" t="str">
        <f>IF('Class-10 Data entry'!J50="","",'Class-10 Data entry'!J50)</f>
        <v/>
      </c>
      <c r="K50" s="185" t="str">
        <f>IF('Class-10 Data entry'!K50="","",'Class-10 Data entry'!K50)</f>
        <v/>
      </c>
      <c r="L50" s="182" t="str">
        <f t="shared" si="1"/>
        <v/>
      </c>
      <c r="M50" s="182" t="str">
        <f>IF('Class-10 Data entry'!L50="","",'Class-10 Data entry'!L50)</f>
        <v/>
      </c>
      <c r="N50" s="182" t="str">
        <f>IF('Class-10 Data entry'!M50="","",'Class-10 Data entry'!M50)</f>
        <v/>
      </c>
      <c r="O50" s="182" t="str">
        <f>IF('Class-10 Data entry'!N50="","",'Class-10 Data entry'!N50)</f>
        <v/>
      </c>
      <c r="P50" s="182" t="str">
        <f>IF('Class-10 Data entry'!O50="","",'Class-10 Data entry'!O50)</f>
        <v/>
      </c>
      <c r="Q50" s="182" t="str">
        <f>IF('Class-10 Data entry'!P50="","",'Class-10 Data entry'!P50)</f>
        <v/>
      </c>
      <c r="R50" s="182" t="str">
        <f>IF('Class-10 Data entry'!Q50="","",'Class-10 Data entry'!Q50)</f>
        <v/>
      </c>
    </row>
    <row r="51" spans="1:18" s="186" customFormat="1" ht="21" customHeight="1">
      <c r="A51" s="182" t="str">
        <f>IF('Class-10 Data entry'!A51="","",IF('Class-10 Data entry'!A51=0,"",'Class-10 Data entry'!A51))</f>
        <v/>
      </c>
      <c r="B51" s="182" t="str">
        <f>IF('Class-10 Data entry'!B51="","",'Class-10 Data entry'!B51)</f>
        <v/>
      </c>
      <c r="C51" s="183" t="str">
        <f>IF('Class-10 Data entry'!C51="","",UPPER('Class-10 Data entry'!C51))</f>
        <v/>
      </c>
      <c r="D51" s="182" t="str">
        <f>IF('Class-10 Data entry'!D51="","",'Class-10 Data entry'!D51)</f>
        <v/>
      </c>
      <c r="E51" s="182" t="str">
        <f>IF('Class-10 Data entry'!E51="","",'Class-10 Data entry'!E51)</f>
        <v/>
      </c>
      <c r="F51" s="182" t="str">
        <f>IF('Class-10 Data entry'!F51="","",'Class-10 Data entry'!F51)</f>
        <v/>
      </c>
      <c r="G51" s="182" t="str">
        <f>IF('Class-10 Data entry'!G51="","",'Class-10 Data entry'!G51)</f>
        <v/>
      </c>
      <c r="H51" s="182" t="str">
        <f>IF('Class-10 Data entry'!H51="","",'Class-10 Data entry'!H51)</f>
        <v/>
      </c>
      <c r="I51" s="184" t="str">
        <f t="shared" si="0"/>
        <v/>
      </c>
      <c r="J51" s="182" t="str">
        <f>IF('Class-10 Data entry'!J51="","",'Class-10 Data entry'!J51)</f>
        <v/>
      </c>
      <c r="K51" s="185" t="str">
        <f>IF('Class-10 Data entry'!K51="","",'Class-10 Data entry'!K51)</f>
        <v/>
      </c>
      <c r="L51" s="182" t="str">
        <f t="shared" si="1"/>
        <v/>
      </c>
      <c r="M51" s="182" t="str">
        <f>IF('Class-10 Data entry'!L51="","",'Class-10 Data entry'!L51)</f>
        <v/>
      </c>
      <c r="N51" s="182" t="str">
        <f>IF('Class-10 Data entry'!M51="","",'Class-10 Data entry'!M51)</f>
        <v/>
      </c>
      <c r="O51" s="182" t="str">
        <f>IF('Class-10 Data entry'!N51="","",'Class-10 Data entry'!N51)</f>
        <v/>
      </c>
      <c r="P51" s="182" t="str">
        <f>IF('Class-10 Data entry'!O51="","",'Class-10 Data entry'!O51)</f>
        <v/>
      </c>
      <c r="Q51" s="182" t="str">
        <f>IF('Class-10 Data entry'!P51="","",'Class-10 Data entry'!P51)</f>
        <v/>
      </c>
      <c r="R51" s="182" t="str">
        <f>IF('Class-10 Data entry'!Q51="","",'Class-10 Data entry'!Q51)</f>
        <v/>
      </c>
    </row>
    <row r="52" spans="1:18" s="186" customFormat="1" ht="21" customHeight="1">
      <c r="A52" s="182" t="str">
        <f>IF('Class-10 Data entry'!A52="","",IF('Class-10 Data entry'!A52=0,"",'Class-10 Data entry'!A52))</f>
        <v/>
      </c>
      <c r="B52" s="182" t="str">
        <f>IF('Class-10 Data entry'!B52="","",'Class-10 Data entry'!B52)</f>
        <v/>
      </c>
      <c r="C52" s="183" t="str">
        <f>IF('Class-10 Data entry'!C52="","",UPPER('Class-10 Data entry'!C52))</f>
        <v/>
      </c>
      <c r="D52" s="182" t="str">
        <f>IF('Class-10 Data entry'!D52="","",'Class-10 Data entry'!D52)</f>
        <v/>
      </c>
      <c r="E52" s="182" t="str">
        <f>IF('Class-10 Data entry'!E52="","",'Class-10 Data entry'!E52)</f>
        <v/>
      </c>
      <c r="F52" s="182" t="str">
        <f>IF('Class-10 Data entry'!F52="","",'Class-10 Data entry'!F52)</f>
        <v/>
      </c>
      <c r="G52" s="182" t="str">
        <f>IF('Class-10 Data entry'!G52="","",'Class-10 Data entry'!G52)</f>
        <v/>
      </c>
      <c r="H52" s="182" t="str">
        <f>IF('Class-10 Data entry'!H52="","",'Class-10 Data entry'!H52)</f>
        <v/>
      </c>
      <c r="I52" s="184" t="str">
        <f t="shared" si="0"/>
        <v/>
      </c>
      <c r="J52" s="182" t="str">
        <f>IF('Class-10 Data entry'!J52="","",'Class-10 Data entry'!J52)</f>
        <v/>
      </c>
      <c r="K52" s="185" t="str">
        <f>IF('Class-10 Data entry'!K52="","",'Class-10 Data entry'!K52)</f>
        <v/>
      </c>
      <c r="L52" s="182" t="str">
        <f t="shared" si="1"/>
        <v/>
      </c>
      <c r="M52" s="182" t="str">
        <f>IF('Class-10 Data entry'!L52="","",'Class-10 Data entry'!L52)</f>
        <v/>
      </c>
      <c r="N52" s="182" t="str">
        <f>IF('Class-10 Data entry'!M52="","",'Class-10 Data entry'!M52)</f>
        <v/>
      </c>
      <c r="O52" s="182" t="str">
        <f>IF('Class-10 Data entry'!N52="","",'Class-10 Data entry'!N52)</f>
        <v/>
      </c>
      <c r="P52" s="182" t="str">
        <f>IF('Class-10 Data entry'!O52="","",'Class-10 Data entry'!O52)</f>
        <v/>
      </c>
      <c r="Q52" s="182" t="str">
        <f>IF('Class-10 Data entry'!P52="","",'Class-10 Data entry'!P52)</f>
        <v/>
      </c>
      <c r="R52" s="182" t="str">
        <f>IF('Class-10 Data entry'!Q52="","",'Class-10 Data entry'!Q52)</f>
        <v/>
      </c>
    </row>
    <row r="53" spans="1:18" s="186" customFormat="1" ht="21" customHeight="1">
      <c r="A53" s="182" t="str">
        <f>IF('Class-10 Data entry'!A53="","",IF('Class-10 Data entry'!A53=0,"",'Class-10 Data entry'!A53))</f>
        <v/>
      </c>
      <c r="B53" s="182" t="str">
        <f>IF('Class-10 Data entry'!B53="","",'Class-10 Data entry'!B53)</f>
        <v/>
      </c>
      <c r="C53" s="183" t="str">
        <f>IF('Class-10 Data entry'!C53="","",UPPER('Class-10 Data entry'!C53))</f>
        <v/>
      </c>
      <c r="D53" s="182" t="str">
        <f>IF('Class-10 Data entry'!D53="","",'Class-10 Data entry'!D53)</f>
        <v/>
      </c>
      <c r="E53" s="182" t="str">
        <f>IF('Class-10 Data entry'!E53="","",'Class-10 Data entry'!E53)</f>
        <v/>
      </c>
      <c r="F53" s="182" t="str">
        <f>IF('Class-10 Data entry'!F53="","",'Class-10 Data entry'!F53)</f>
        <v/>
      </c>
      <c r="G53" s="182" t="str">
        <f>IF('Class-10 Data entry'!G53="","",'Class-10 Data entry'!G53)</f>
        <v/>
      </c>
      <c r="H53" s="182" t="str">
        <f>IF('Class-10 Data entry'!H53="","",'Class-10 Data entry'!H53)</f>
        <v/>
      </c>
      <c r="I53" s="184" t="str">
        <f t="shared" si="0"/>
        <v/>
      </c>
      <c r="J53" s="182" t="str">
        <f>IF('Class-10 Data entry'!J53="","",'Class-10 Data entry'!J53)</f>
        <v/>
      </c>
      <c r="K53" s="185" t="str">
        <f>IF('Class-10 Data entry'!K53="","",'Class-10 Data entry'!K53)</f>
        <v/>
      </c>
      <c r="L53" s="182" t="str">
        <f t="shared" si="1"/>
        <v/>
      </c>
      <c r="M53" s="182" t="str">
        <f>IF('Class-10 Data entry'!L53="","",'Class-10 Data entry'!L53)</f>
        <v/>
      </c>
      <c r="N53" s="182" t="str">
        <f>IF('Class-10 Data entry'!M53="","",'Class-10 Data entry'!M53)</f>
        <v/>
      </c>
      <c r="O53" s="182" t="str">
        <f>IF('Class-10 Data entry'!N53="","",'Class-10 Data entry'!N53)</f>
        <v/>
      </c>
      <c r="P53" s="182" t="str">
        <f>IF('Class-10 Data entry'!O53="","",'Class-10 Data entry'!O53)</f>
        <v/>
      </c>
      <c r="Q53" s="182" t="str">
        <f>IF('Class-10 Data entry'!P53="","",'Class-10 Data entry'!P53)</f>
        <v/>
      </c>
      <c r="R53" s="182" t="str">
        <f>IF('Class-10 Data entry'!Q53="","",'Class-10 Data entry'!Q53)</f>
        <v/>
      </c>
    </row>
    <row r="54" spans="1:18" s="186" customFormat="1" ht="21" customHeight="1">
      <c r="A54" s="182" t="str">
        <f>IF('Class-10 Data entry'!A54="","",IF('Class-10 Data entry'!A54=0,"",'Class-10 Data entry'!A54))</f>
        <v/>
      </c>
      <c r="B54" s="182" t="str">
        <f>IF('Class-10 Data entry'!B54="","",'Class-10 Data entry'!B54)</f>
        <v/>
      </c>
      <c r="C54" s="183" t="str">
        <f>IF('Class-10 Data entry'!C54="","",UPPER('Class-10 Data entry'!C54))</f>
        <v/>
      </c>
      <c r="D54" s="182" t="str">
        <f>IF('Class-10 Data entry'!D54="","",'Class-10 Data entry'!D54)</f>
        <v/>
      </c>
      <c r="E54" s="182" t="str">
        <f>IF('Class-10 Data entry'!E54="","",'Class-10 Data entry'!E54)</f>
        <v/>
      </c>
      <c r="F54" s="182" t="str">
        <f>IF('Class-10 Data entry'!F54="","",'Class-10 Data entry'!F54)</f>
        <v/>
      </c>
      <c r="G54" s="182" t="str">
        <f>IF('Class-10 Data entry'!G54="","",'Class-10 Data entry'!G54)</f>
        <v/>
      </c>
      <c r="H54" s="182" t="str">
        <f>IF('Class-10 Data entry'!H54="","",'Class-10 Data entry'!H54)</f>
        <v/>
      </c>
      <c r="I54" s="184" t="str">
        <f t="shared" si="0"/>
        <v/>
      </c>
      <c r="J54" s="182" t="str">
        <f>IF('Class-10 Data entry'!J54="","",'Class-10 Data entry'!J54)</f>
        <v/>
      </c>
      <c r="K54" s="185" t="str">
        <f>IF('Class-10 Data entry'!K54="","",'Class-10 Data entry'!K54)</f>
        <v/>
      </c>
      <c r="L54" s="182" t="str">
        <f t="shared" si="1"/>
        <v/>
      </c>
      <c r="M54" s="182" t="str">
        <f>IF('Class-10 Data entry'!L54="","",'Class-10 Data entry'!L54)</f>
        <v/>
      </c>
      <c r="N54" s="182" t="str">
        <f>IF('Class-10 Data entry'!M54="","",'Class-10 Data entry'!M54)</f>
        <v/>
      </c>
      <c r="O54" s="182" t="str">
        <f>IF('Class-10 Data entry'!N54="","",'Class-10 Data entry'!N54)</f>
        <v/>
      </c>
      <c r="P54" s="182" t="str">
        <f>IF('Class-10 Data entry'!O54="","",'Class-10 Data entry'!O54)</f>
        <v/>
      </c>
      <c r="Q54" s="182" t="str">
        <f>IF('Class-10 Data entry'!P54="","",'Class-10 Data entry'!P54)</f>
        <v/>
      </c>
      <c r="R54" s="182" t="str">
        <f>IF('Class-10 Data entry'!Q54="","",'Class-10 Data entry'!Q54)</f>
        <v/>
      </c>
    </row>
    <row r="55" spans="1:18" s="186" customFormat="1" ht="21" customHeight="1">
      <c r="A55" s="182" t="str">
        <f>IF('Class-10 Data entry'!A55="","",IF('Class-10 Data entry'!A55=0,"",'Class-10 Data entry'!A55))</f>
        <v/>
      </c>
      <c r="B55" s="182" t="str">
        <f>IF('Class-10 Data entry'!B55="","",'Class-10 Data entry'!B55)</f>
        <v/>
      </c>
      <c r="C55" s="183" t="str">
        <f>IF('Class-10 Data entry'!C55="","",UPPER('Class-10 Data entry'!C55))</f>
        <v/>
      </c>
      <c r="D55" s="182" t="str">
        <f>IF('Class-10 Data entry'!D55="","",'Class-10 Data entry'!D55)</f>
        <v/>
      </c>
      <c r="E55" s="182" t="str">
        <f>IF('Class-10 Data entry'!E55="","",'Class-10 Data entry'!E55)</f>
        <v/>
      </c>
      <c r="F55" s="182" t="str">
        <f>IF('Class-10 Data entry'!F55="","",'Class-10 Data entry'!F55)</f>
        <v/>
      </c>
      <c r="G55" s="182" t="str">
        <f>IF('Class-10 Data entry'!G55="","",'Class-10 Data entry'!G55)</f>
        <v/>
      </c>
      <c r="H55" s="182" t="str">
        <f>IF('Class-10 Data entry'!H55="","",'Class-10 Data entry'!H55)</f>
        <v/>
      </c>
      <c r="I55" s="184" t="str">
        <f t="shared" si="0"/>
        <v/>
      </c>
      <c r="J55" s="182" t="str">
        <f>IF('Class-10 Data entry'!J55="","",'Class-10 Data entry'!J55)</f>
        <v/>
      </c>
      <c r="K55" s="185" t="str">
        <f>IF('Class-10 Data entry'!K55="","",'Class-10 Data entry'!K55)</f>
        <v/>
      </c>
      <c r="L55" s="182" t="str">
        <f t="shared" si="1"/>
        <v/>
      </c>
      <c r="M55" s="182" t="str">
        <f>IF('Class-10 Data entry'!L55="","",'Class-10 Data entry'!L55)</f>
        <v/>
      </c>
      <c r="N55" s="182" t="str">
        <f>IF('Class-10 Data entry'!M55="","",'Class-10 Data entry'!M55)</f>
        <v/>
      </c>
      <c r="O55" s="182" t="str">
        <f>IF('Class-10 Data entry'!N55="","",'Class-10 Data entry'!N55)</f>
        <v/>
      </c>
      <c r="P55" s="182" t="str">
        <f>IF('Class-10 Data entry'!O55="","",'Class-10 Data entry'!O55)</f>
        <v/>
      </c>
      <c r="Q55" s="182" t="str">
        <f>IF('Class-10 Data entry'!P55="","",'Class-10 Data entry'!P55)</f>
        <v/>
      </c>
      <c r="R55" s="182" t="str">
        <f>IF('Class-10 Data entry'!Q55="","",'Class-10 Data entry'!Q55)</f>
        <v/>
      </c>
    </row>
    <row r="56" spans="1:18" s="186" customFormat="1" ht="21" customHeight="1">
      <c r="A56" s="182" t="str">
        <f>IF('Class-10 Data entry'!A56="","",IF('Class-10 Data entry'!A56=0,"",'Class-10 Data entry'!A56))</f>
        <v/>
      </c>
      <c r="B56" s="182" t="str">
        <f>IF('Class-10 Data entry'!B56="","",'Class-10 Data entry'!B56)</f>
        <v/>
      </c>
      <c r="C56" s="183" t="str">
        <f>IF('Class-10 Data entry'!C56="","",UPPER('Class-10 Data entry'!C56))</f>
        <v/>
      </c>
      <c r="D56" s="182" t="str">
        <f>IF('Class-10 Data entry'!D56="","",'Class-10 Data entry'!D56)</f>
        <v/>
      </c>
      <c r="E56" s="182" t="str">
        <f>IF('Class-10 Data entry'!E56="","",'Class-10 Data entry'!E56)</f>
        <v/>
      </c>
      <c r="F56" s="182" t="str">
        <f>IF('Class-10 Data entry'!F56="","",'Class-10 Data entry'!F56)</f>
        <v/>
      </c>
      <c r="G56" s="182" t="str">
        <f>IF('Class-10 Data entry'!G56="","",'Class-10 Data entry'!G56)</f>
        <v/>
      </c>
      <c r="H56" s="182" t="str">
        <f>IF('Class-10 Data entry'!H56="","",'Class-10 Data entry'!H56)</f>
        <v/>
      </c>
      <c r="I56" s="184" t="str">
        <f t="shared" si="0"/>
        <v/>
      </c>
      <c r="J56" s="182" t="str">
        <f>IF('Class-10 Data entry'!J56="","",'Class-10 Data entry'!J56)</f>
        <v/>
      </c>
      <c r="K56" s="185" t="str">
        <f>IF('Class-10 Data entry'!K56="","",'Class-10 Data entry'!K56)</f>
        <v/>
      </c>
      <c r="L56" s="182" t="str">
        <f t="shared" si="1"/>
        <v/>
      </c>
      <c r="M56" s="182" t="str">
        <f>IF('Class-10 Data entry'!L56="","",'Class-10 Data entry'!L56)</f>
        <v/>
      </c>
      <c r="N56" s="182" t="str">
        <f>IF('Class-10 Data entry'!M56="","",'Class-10 Data entry'!M56)</f>
        <v/>
      </c>
      <c r="O56" s="182" t="str">
        <f>IF('Class-10 Data entry'!N56="","",'Class-10 Data entry'!N56)</f>
        <v/>
      </c>
      <c r="P56" s="182" t="str">
        <f>IF('Class-10 Data entry'!O56="","",'Class-10 Data entry'!O56)</f>
        <v/>
      </c>
      <c r="Q56" s="182" t="str">
        <f>IF('Class-10 Data entry'!P56="","",'Class-10 Data entry'!P56)</f>
        <v/>
      </c>
      <c r="R56" s="182" t="str">
        <f>IF('Class-10 Data entry'!Q56="","",'Class-10 Data entry'!Q56)</f>
        <v/>
      </c>
    </row>
    <row r="57" spans="1:18" s="186" customFormat="1" ht="21" customHeight="1">
      <c r="A57" s="182" t="str">
        <f>IF('Class-10 Data entry'!A57="","",IF('Class-10 Data entry'!A57=0,"",'Class-10 Data entry'!A57))</f>
        <v/>
      </c>
      <c r="B57" s="182" t="str">
        <f>IF('Class-10 Data entry'!B57="","",'Class-10 Data entry'!B57)</f>
        <v/>
      </c>
      <c r="C57" s="183" t="str">
        <f>IF('Class-10 Data entry'!C57="","",UPPER('Class-10 Data entry'!C57))</f>
        <v/>
      </c>
      <c r="D57" s="182" t="str">
        <f>IF('Class-10 Data entry'!D57="","",'Class-10 Data entry'!D57)</f>
        <v/>
      </c>
      <c r="E57" s="182" t="str">
        <f>IF('Class-10 Data entry'!E57="","",'Class-10 Data entry'!E57)</f>
        <v/>
      </c>
      <c r="F57" s="182" t="str">
        <f>IF('Class-10 Data entry'!F57="","",'Class-10 Data entry'!F57)</f>
        <v/>
      </c>
      <c r="G57" s="182" t="str">
        <f>IF('Class-10 Data entry'!G57="","",'Class-10 Data entry'!G57)</f>
        <v/>
      </c>
      <c r="H57" s="182" t="str">
        <f>IF('Class-10 Data entry'!H57="","",'Class-10 Data entry'!H57)</f>
        <v/>
      </c>
      <c r="I57" s="184" t="str">
        <f t="shared" si="0"/>
        <v/>
      </c>
      <c r="J57" s="182" t="str">
        <f>IF('Class-10 Data entry'!J57="","",'Class-10 Data entry'!J57)</f>
        <v/>
      </c>
      <c r="K57" s="185" t="str">
        <f>IF('Class-10 Data entry'!K57="","",'Class-10 Data entry'!K57)</f>
        <v/>
      </c>
      <c r="L57" s="182" t="str">
        <f t="shared" si="1"/>
        <v/>
      </c>
      <c r="M57" s="182" t="str">
        <f>IF('Class-10 Data entry'!L57="","",'Class-10 Data entry'!L57)</f>
        <v/>
      </c>
      <c r="N57" s="182" t="str">
        <f>IF('Class-10 Data entry'!M57="","",'Class-10 Data entry'!M57)</f>
        <v/>
      </c>
      <c r="O57" s="182" t="str">
        <f>IF('Class-10 Data entry'!N57="","",'Class-10 Data entry'!N57)</f>
        <v/>
      </c>
      <c r="P57" s="182" t="str">
        <f>IF('Class-10 Data entry'!O57="","",'Class-10 Data entry'!O57)</f>
        <v/>
      </c>
      <c r="Q57" s="182" t="str">
        <f>IF('Class-10 Data entry'!P57="","",'Class-10 Data entry'!P57)</f>
        <v/>
      </c>
      <c r="R57" s="182" t="str">
        <f>IF('Class-10 Data entry'!Q57="","",'Class-10 Data entry'!Q57)</f>
        <v/>
      </c>
    </row>
    <row r="58" spans="1:18" s="186" customFormat="1" ht="21" customHeight="1">
      <c r="A58" s="182" t="str">
        <f>IF('Class-10 Data entry'!A58="","",IF('Class-10 Data entry'!A58=0,"",'Class-10 Data entry'!A58))</f>
        <v/>
      </c>
      <c r="B58" s="182" t="str">
        <f>IF('Class-10 Data entry'!B58="","",'Class-10 Data entry'!B58)</f>
        <v/>
      </c>
      <c r="C58" s="183" t="str">
        <f>IF('Class-10 Data entry'!C58="","",UPPER('Class-10 Data entry'!C58))</f>
        <v/>
      </c>
      <c r="D58" s="182" t="str">
        <f>IF('Class-10 Data entry'!D58="","",'Class-10 Data entry'!D58)</f>
        <v/>
      </c>
      <c r="E58" s="182" t="str">
        <f>IF('Class-10 Data entry'!E58="","",'Class-10 Data entry'!E58)</f>
        <v/>
      </c>
      <c r="F58" s="182" t="str">
        <f>IF('Class-10 Data entry'!F58="","",'Class-10 Data entry'!F58)</f>
        <v/>
      </c>
      <c r="G58" s="182" t="str">
        <f>IF('Class-10 Data entry'!G58="","",'Class-10 Data entry'!G58)</f>
        <v/>
      </c>
      <c r="H58" s="182" t="str">
        <f>IF('Class-10 Data entry'!H58="","",'Class-10 Data entry'!H58)</f>
        <v/>
      </c>
      <c r="I58" s="184" t="str">
        <f t="shared" si="0"/>
        <v/>
      </c>
      <c r="J58" s="182" t="str">
        <f>IF('Class-10 Data entry'!J58="","",'Class-10 Data entry'!J58)</f>
        <v/>
      </c>
      <c r="K58" s="185" t="str">
        <f>IF('Class-10 Data entry'!K58="","",'Class-10 Data entry'!K58)</f>
        <v/>
      </c>
      <c r="L58" s="182" t="str">
        <f t="shared" si="1"/>
        <v/>
      </c>
      <c r="M58" s="182" t="str">
        <f>IF('Class-10 Data entry'!L58="","",'Class-10 Data entry'!L58)</f>
        <v/>
      </c>
      <c r="N58" s="182" t="str">
        <f>IF('Class-10 Data entry'!M58="","",'Class-10 Data entry'!M58)</f>
        <v/>
      </c>
      <c r="O58" s="182" t="str">
        <f>IF('Class-10 Data entry'!N58="","",'Class-10 Data entry'!N58)</f>
        <v/>
      </c>
      <c r="P58" s="182" t="str">
        <f>IF('Class-10 Data entry'!O58="","",'Class-10 Data entry'!O58)</f>
        <v/>
      </c>
      <c r="Q58" s="182" t="str">
        <f>IF('Class-10 Data entry'!P58="","",'Class-10 Data entry'!P58)</f>
        <v/>
      </c>
      <c r="R58" s="182" t="str">
        <f>IF('Class-10 Data entry'!Q58="","",'Class-10 Data entry'!Q58)</f>
        <v/>
      </c>
    </row>
    <row r="59" spans="1:18" s="186" customFormat="1" ht="21" customHeight="1">
      <c r="A59" s="182" t="str">
        <f>IF('Class-10 Data entry'!A59="","",IF('Class-10 Data entry'!A59=0,"",'Class-10 Data entry'!A59))</f>
        <v/>
      </c>
      <c r="B59" s="182" t="str">
        <f>IF('Class-10 Data entry'!B59="","",'Class-10 Data entry'!B59)</f>
        <v/>
      </c>
      <c r="C59" s="183" t="str">
        <f>IF('Class-10 Data entry'!C59="","",UPPER('Class-10 Data entry'!C59))</f>
        <v/>
      </c>
      <c r="D59" s="182" t="str">
        <f>IF('Class-10 Data entry'!D59="","",'Class-10 Data entry'!D59)</f>
        <v/>
      </c>
      <c r="E59" s="182" t="str">
        <f>IF('Class-10 Data entry'!E59="","",'Class-10 Data entry'!E59)</f>
        <v/>
      </c>
      <c r="F59" s="182" t="str">
        <f>IF('Class-10 Data entry'!F59="","",'Class-10 Data entry'!F59)</f>
        <v/>
      </c>
      <c r="G59" s="182" t="str">
        <f>IF('Class-10 Data entry'!G59="","",'Class-10 Data entry'!G59)</f>
        <v/>
      </c>
      <c r="H59" s="182" t="str">
        <f>IF('Class-10 Data entry'!H59="","",'Class-10 Data entry'!H59)</f>
        <v/>
      </c>
      <c r="I59" s="184" t="str">
        <f t="shared" si="0"/>
        <v/>
      </c>
      <c r="J59" s="182" t="str">
        <f>IF('Class-10 Data entry'!J59="","",'Class-10 Data entry'!J59)</f>
        <v/>
      </c>
      <c r="K59" s="185" t="str">
        <f>IF('Class-10 Data entry'!K59="","",'Class-10 Data entry'!K59)</f>
        <v/>
      </c>
      <c r="L59" s="182" t="str">
        <f t="shared" si="1"/>
        <v/>
      </c>
      <c r="M59" s="182" t="str">
        <f>IF('Class-10 Data entry'!L59="","",'Class-10 Data entry'!L59)</f>
        <v/>
      </c>
      <c r="N59" s="182" t="str">
        <f>IF('Class-10 Data entry'!M59="","",'Class-10 Data entry'!M59)</f>
        <v/>
      </c>
      <c r="O59" s="182" t="str">
        <f>IF('Class-10 Data entry'!N59="","",'Class-10 Data entry'!N59)</f>
        <v/>
      </c>
      <c r="P59" s="182" t="str">
        <f>IF('Class-10 Data entry'!O59="","",'Class-10 Data entry'!O59)</f>
        <v/>
      </c>
      <c r="Q59" s="182" t="str">
        <f>IF('Class-10 Data entry'!P59="","",'Class-10 Data entry'!P59)</f>
        <v/>
      </c>
      <c r="R59" s="182" t="str">
        <f>IF('Class-10 Data entry'!Q59="","",'Class-10 Data entry'!Q59)</f>
        <v/>
      </c>
    </row>
    <row r="60" spans="1:18" s="186" customFormat="1" ht="21" customHeight="1">
      <c r="A60" s="182" t="str">
        <f>IF('Class-10 Data entry'!A60="","",IF('Class-10 Data entry'!A60=0,"",'Class-10 Data entry'!A60))</f>
        <v/>
      </c>
      <c r="B60" s="182" t="str">
        <f>IF('Class-10 Data entry'!B60="","",'Class-10 Data entry'!B60)</f>
        <v/>
      </c>
      <c r="C60" s="183" t="str">
        <f>IF('Class-10 Data entry'!C60="","",UPPER('Class-10 Data entry'!C60))</f>
        <v/>
      </c>
      <c r="D60" s="182" t="str">
        <f>IF('Class-10 Data entry'!D60="","",'Class-10 Data entry'!D60)</f>
        <v/>
      </c>
      <c r="E60" s="182" t="str">
        <f>IF('Class-10 Data entry'!E60="","",'Class-10 Data entry'!E60)</f>
        <v/>
      </c>
      <c r="F60" s="182" t="str">
        <f>IF('Class-10 Data entry'!F60="","",'Class-10 Data entry'!F60)</f>
        <v/>
      </c>
      <c r="G60" s="182" t="str">
        <f>IF('Class-10 Data entry'!G60="","",'Class-10 Data entry'!G60)</f>
        <v/>
      </c>
      <c r="H60" s="182" t="str">
        <f>IF('Class-10 Data entry'!H60="","",'Class-10 Data entry'!H60)</f>
        <v/>
      </c>
      <c r="I60" s="184" t="str">
        <f t="shared" si="0"/>
        <v/>
      </c>
      <c r="J60" s="182" t="str">
        <f>IF('Class-10 Data entry'!J60="","",'Class-10 Data entry'!J60)</f>
        <v/>
      </c>
      <c r="K60" s="185" t="str">
        <f>IF('Class-10 Data entry'!K60="","",'Class-10 Data entry'!K60)</f>
        <v/>
      </c>
      <c r="L60" s="182" t="str">
        <f t="shared" si="1"/>
        <v/>
      </c>
      <c r="M60" s="182" t="str">
        <f>IF('Class-10 Data entry'!L60="","",'Class-10 Data entry'!L60)</f>
        <v/>
      </c>
      <c r="N60" s="182" t="str">
        <f>IF('Class-10 Data entry'!M60="","",'Class-10 Data entry'!M60)</f>
        <v/>
      </c>
      <c r="O60" s="182" t="str">
        <f>IF('Class-10 Data entry'!N60="","",'Class-10 Data entry'!N60)</f>
        <v/>
      </c>
      <c r="P60" s="182" t="str">
        <f>IF('Class-10 Data entry'!O60="","",'Class-10 Data entry'!O60)</f>
        <v/>
      </c>
      <c r="Q60" s="182" t="str">
        <f>IF('Class-10 Data entry'!P60="","",'Class-10 Data entry'!P60)</f>
        <v/>
      </c>
      <c r="R60" s="182" t="str">
        <f>IF('Class-10 Data entry'!Q60="","",'Class-10 Data entry'!Q60)</f>
        <v/>
      </c>
    </row>
    <row r="61" spans="1:18" s="186" customFormat="1" ht="21" customHeight="1">
      <c r="A61" s="182" t="str">
        <f>IF('Class-10 Data entry'!A61="","",IF('Class-10 Data entry'!A61=0,"",'Class-10 Data entry'!A61))</f>
        <v/>
      </c>
      <c r="B61" s="182" t="str">
        <f>IF('Class-10 Data entry'!B61="","",'Class-10 Data entry'!B61)</f>
        <v/>
      </c>
      <c r="C61" s="183" t="str">
        <f>IF('Class-10 Data entry'!C61="","",UPPER('Class-10 Data entry'!C61))</f>
        <v/>
      </c>
      <c r="D61" s="182" t="str">
        <f>IF('Class-10 Data entry'!D61="","",'Class-10 Data entry'!D61)</f>
        <v/>
      </c>
      <c r="E61" s="182" t="str">
        <f>IF('Class-10 Data entry'!E61="","",'Class-10 Data entry'!E61)</f>
        <v/>
      </c>
      <c r="F61" s="182" t="str">
        <f>IF('Class-10 Data entry'!F61="","",'Class-10 Data entry'!F61)</f>
        <v/>
      </c>
      <c r="G61" s="182" t="str">
        <f>IF('Class-10 Data entry'!G61="","",'Class-10 Data entry'!G61)</f>
        <v/>
      </c>
      <c r="H61" s="182" t="str">
        <f>IF('Class-10 Data entry'!H61="","",'Class-10 Data entry'!H61)</f>
        <v/>
      </c>
      <c r="I61" s="184" t="str">
        <f t="shared" si="0"/>
        <v/>
      </c>
      <c r="J61" s="182" t="str">
        <f>IF('Class-10 Data entry'!J61="","",'Class-10 Data entry'!J61)</f>
        <v/>
      </c>
      <c r="K61" s="185" t="str">
        <f>IF('Class-10 Data entry'!K61="","",'Class-10 Data entry'!K61)</f>
        <v/>
      </c>
      <c r="L61" s="182" t="str">
        <f t="shared" si="1"/>
        <v/>
      </c>
      <c r="M61" s="182" t="str">
        <f>IF('Class-10 Data entry'!L61="","",'Class-10 Data entry'!L61)</f>
        <v/>
      </c>
      <c r="N61" s="182" t="str">
        <f>IF('Class-10 Data entry'!M61="","",'Class-10 Data entry'!M61)</f>
        <v/>
      </c>
      <c r="O61" s="182" t="str">
        <f>IF('Class-10 Data entry'!N61="","",'Class-10 Data entry'!N61)</f>
        <v/>
      </c>
      <c r="P61" s="182" t="str">
        <f>IF('Class-10 Data entry'!O61="","",'Class-10 Data entry'!O61)</f>
        <v/>
      </c>
      <c r="Q61" s="182" t="str">
        <f>IF('Class-10 Data entry'!P61="","",'Class-10 Data entry'!P61)</f>
        <v/>
      </c>
      <c r="R61" s="182" t="str">
        <f>IF('Class-10 Data entry'!Q61="","",'Class-10 Data entry'!Q61)</f>
        <v/>
      </c>
    </row>
    <row r="62" spans="1:18" s="186" customFormat="1" ht="21" customHeight="1">
      <c r="A62" s="182" t="str">
        <f>IF('Class-10 Data entry'!A62="","",IF('Class-10 Data entry'!A62=0,"",'Class-10 Data entry'!A62))</f>
        <v/>
      </c>
      <c r="B62" s="182" t="str">
        <f>IF('Class-10 Data entry'!B62="","",'Class-10 Data entry'!B62)</f>
        <v/>
      </c>
      <c r="C62" s="183" t="str">
        <f>IF('Class-10 Data entry'!C62="","",UPPER('Class-10 Data entry'!C62))</f>
        <v/>
      </c>
      <c r="D62" s="182" t="str">
        <f>IF('Class-10 Data entry'!D62="","",'Class-10 Data entry'!D62)</f>
        <v/>
      </c>
      <c r="E62" s="182" t="str">
        <f>IF('Class-10 Data entry'!E62="","",'Class-10 Data entry'!E62)</f>
        <v/>
      </c>
      <c r="F62" s="182" t="str">
        <f>IF('Class-10 Data entry'!F62="","",'Class-10 Data entry'!F62)</f>
        <v/>
      </c>
      <c r="G62" s="182" t="str">
        <f>IF('Class-10 Data entry'!G62="","",'Class-10 Data entry'!G62)</f>
        <v/>
      </c>
      <c r="H62" s="182" t="str">
        <f>IF('Class-10 Data entry'!H62="","",'Class-10 Data entry'!H62)</f>
        <v/>
      </c>
      <c r="I62" s="184" t="str">
        <f t="shared" si="0"/>
        <v/>
      </c>
      <c r="J62" s="182" t="str">
        <f>IF('Class-10 Data entry'!J62="","",'Class-10 Data entry'!J62)</f>
        <v/>
      </c>
      <c r="K62" s="185" t="str">
        <f>IF('Class-10 Data entry'!K62="","",'Class-10 Data entry'!K62)</f>
        <v/>
      </c>
      <c r="L62" s="182" t="str">
        <f t="shared" si="1"/>
        <v/>
      </c>
      <c r="M62" s="182" t="str">
        <f>IF('Class-10 Data entry'!L62="","",'Class-10 Data entry'!L62)</f>
        <v/>
      </c>
      <c r="N62" s="182" t="str">
        <f>IF('Class-10 Data entry'!M62="","",'Class-10 Data entry'!M62)</f>
        <v/>
      </c>
      <c r="O62" s="182" t="str">
        <f>IF('Class-10 Data entry'!N62="","",'Class-10 Data entry'!N62)</f>
        <v/>
      </c>
      <c r="P62" s="182" t="str">
        <f>IF('Class-10 Data entry'!O62="","",'Class-10 Data entry'!O62)</f>
        <v/>
      </c>
      <c r="Q62" s="182" t="str">
        <f>IF('Class-10 Data entry'!P62="","",'Class-10 Data entry'!P62)</f>
        <v/>
      </c>
      <c r="R62" s="182" t="str">
        <f>IF('Class-10 Data entry'!Q62="","",'Class-10 Data entry'!Q62)</f>
        <v/>
      </c>
    </row>
    <row r="63" spans="1:18" s="186" customFormat="1" ht="21" customHeight="1">
      <c r="A63" s="182" t="str">
        <f>IF('Class-10 Data entry'!A63="","",IF('Class-10 Data entry'!A63=0,"",'Class-10 Data entry'!A63))</f>
        <v/>
      </c>
      <c r="B63" s="182" t="str">
        <f>IF('Class-10 Data entry'!B63="","",'Class-10 Data entry'!B63)</f>
        <v/>
      </c>
      <c r="C63" s="183" t="str">
        <f>IF('Class-10 Data entry'!C63="","",UPPER('Class-10 Data entry'!C63))</f>
        <v/>
      </c>
      <c r="D63" s="182" t="str">
        <f>IF('Class-10 Data entry'!D63="","",'Class-10 Data entry'!D63)</f>
        <v/>
      </c>
      <c r="E63" s="182" t="str">
        <f>IF('Class-10 Data entry'!E63="","",'Class-10 Data entry'!E63)</f>
        <v/>
      </c>
      <c r="F63" s="182" t="str">
        <f>IF('Class-10 Data entry'!F63="","",'Class-10 Data entry'!F63)</f>
        <v/>
      </c>
      <c r="G63" s="182" t="str">
        <f>IF('Class-10 Data entry'!G63="","",'Class-10 Data entry'!G63)</f>
        <v/>
      </c>
      <c r="H63" s="182" t="str">
        <f>IF('Class-10 Data entry'!H63="","",'Class-10 Data entry'!H63)</f>
        <v/>
      </c>
      <c r="I63" s="184" t="str">
        <f t="shared" si="0"/>
        <v/>
      </c>
      <c r="J63" s="182" t="str">
        <f>IF('Class-10 Data entry'!J63="","",'Class-10 Data entry'!J63)</f>
        <v/>
      </c>
      <c r="K63" s="185" t="str">
        <f>IF('Class-10 Data entry'!K63="","",'Class-10 Data entry'!K63)</f>
        <v/>
      </c>
      <c r="L63" s="182" t="str">
        <f t="shared" si="1"/>
        <v/>
      </c>
      <c r="M63" s="182" t="str">
        <f>IF('Class-10 Data entry'!L63="","",'Class-10 Data entry'!L63)</f>
        <v/>
      </c>
      <c r="N63" s="182" t="str">
        <f>IF('Class-10 Data entry'!M63="","",'Class-10 Data entry'!M63)</f>
        <v/>
      </c>
      <c r="O63" s="182" t="str">
        <f>IF('Class-10 Data entry'!N63="","",'Class-10 Data entry'!N63)</f>
        <v/>
      </c>
      <c r="P63" s="182" t="str">
        <f>IF('Class-10 Data entry'!O63="","",'Class-10 Data entry'!O63)</f>
        <v/>
      </c>
      <c r="Q63" s="182" t="str">
        <f>IF('Class-10 Data entry'!P63="","",'Class-10 Data entry'!P63)</f>
        <v/>
      </c>
      <c r="R63" s="182" t="str">
        <f>IF('Class-10 Data entry'!Q63="","",'Class-10 Data entry'!Q63)</f>
        <v/>
      </c>
    </row>
    <row r="64" spans="1:18" s="186" customFormat="1" ht="21" customHeight="1">
      <c r="A64" s="182" t="str">
        <f>IF('Class-10 Data entry'!A64="","",IF('Class-10 Data entry'!A64=0,"",'Class-10 Data entry'!A64))</f>
        <v/>
      </c>
      <c r="B64" s="182" t="str">
        <f>IF('Class-10 Data entry'!B64="","",'Class-10 Data entry'!B64)</f>
        <v/>
      </c>
      <c r="C64" s="183" t="str">
        <f>IF('Class-10 Data entry'!C64="","",UPPER('Class-10 Data entry'!C64))</f>
        <v/>
      </c>
      <c r="D64" s="182" t="str">
        <f>IF('Class-10 Data entry'!D64="","",'Class-10 Data entry'!D64)</f>
        <v/>
      </c>
      <c r="E64" s="182" t="str">
        <f>IF('Class-10 Data entry'!E64="","",'Class-10 Data entry'!E64)</f>
        <v/>
      </c>
      <c r="F64" s="182" t="str">
        <f>IF('Class-10 Data entry'!F64="","",'Class-10 Data entry'!F64)</f>
        <v/>
      </c>
      <c r="G64" s="182" t="str">
        <f>IF('Class-10 Data entry'!G64="","",'Class-10 Data entry'!G64)</f>
        <v/>
      </c>
      <c r="H64" s="182" t="str">
        <f>IF('Class-10 Data entry'!H64="","",'Class-10 Data entry'!H64)</f>
        <v/>
      </c>
      <c r="I64" s="184" t="str">
        <f t="shared" si="0"/>
        <v/>
      </c>
      <c r="J64" s="182" t="str">
        <f>IF('Class-10 Data entry'!J64="","",'Class-10 Data entry'!J64)</f>
        <v/>
      </c>
      <c r="K64" s="185" t="str">
        <f>IF('Class-10 Data entry'!K64="","",'Class-10 Data entry'!K64)</f>
        <v/>
      </c>
      <c r="L64" s="182" t="str">
        <f t="shared" si="1"/>
        <v/>
      </c>
      <c r="M64" s="182" t="str">
        <f>IF('Class-10 Data entry'!L64="","",'Class-10 Data entry'!L64)</f>
        <v/>
      </c>
      <c r="N64" s="182" t="str">
        <f>IF('Class-10 Data entry'!M64="","",'Class-10 Data entry'!M64)</f>
        <v/>
      </c>
      <c r="O64" s="182" t="str">
        <f>IF('Class-10 Data entry'!N64="","",'Class-10 Data entry'!N64)</f>
        <v/>
      </c>
      <c r="P64" s="182" t="str">
        <f>IF('Class-10 Data entry'!O64="","",'Class-10 Data entry'!O64)</f>
        <v/>
      </c>
      <c r="Q64" s="182" t="str">
        <f>IF('Class-10 Data entry'!P64="","",'Class-10 Data entry'!P64)</f>
        <v/>
      </c>
      <c r="R64" s="182" t="str">
        <f>IF('Class-10 Data entry'!Q64="","",'Class-10 Data entry'!Q64)</f>
        <v/>
      </c>
    </row>
    <row r="65" spans="1:18" s="186" customFormat="1" ht="21" customHeight="1">
      <c r="A65" s="182" t="str">
        <f>IF('Class-10 Data entry'!A65="","",IF('Class-10 Data entry'!A65=0,"",'Class-10 Data entry'!A65))</f>
        <v/>
      </c>
      <c r="B65" s="182" t="str">
        <f>IF('Class-10 Data entry'!B65="","",'Class-10 Data entry'!B65)</f>
        <v/>
      </c>
      <c r="C65" s="183" t="str">
        <f>IF('Class-10 Data entry'!C65="","",UPPER('Class-10 Data entry'!C65))</f>
        <v/>
      </c>
      <c r="D65" s="182" t="str">
        <f>IF('Class-10 Data entry'!D65="","",'Class-10 Data entry'!D65)</f>
        <v/>
      </c>
      <c r="E65" s="182" t="str">
        <f>IF('Class-10 Data entry'!E65="","",'Class-10 Data entry'!E65)</f>
        <v/>
      </c>
      <c r="F65" s="182" t="str">
        <f>IF('Class-10 Data entry'!F65="","",'Class-10 Data entry'!F65)</f>
        <v/>
      </c>
      <c r="G65" s="182" t="str">
        <f>IF('Class-10 Data entry'!G65="","",'Class-10 Data entry'!G65)</f>
        <v/>
      </c>
      <c r="H65" s="182" t="str">
        <f>IF('Class-10 Data entry'!H65="","",'Class-10 Data entry'!H65)</f>
        <v/>
      </c>
      <c r="I65" s="184" t="str">
        <f t="shared" si="0"/>
        <v/>
      </c>
      <c r="J65" s="182" t="str">
        <f>IF('Class-10 Data entry'!J65="","",'Class-10 Data entry'!J65)</f>
        <v/>
      </c>
      <c r="K65" s="185" t="str">
        <f>IF('Class-10 Data entry'!K65="","",'Class-10 Data entry'!K65)</f>
        <v/>
      </c>
      <c r="L65" s="182" t="str">
        <f t="shared" si="1"/>
        <v/>
      </c>
      <c r="M65" s="182" t="str">
        <f>IF('Class-10 Data entry'!L65="","",'Class-10 Data entry'!L65)</f>
        <v/>
      </c>
      <c r="N65" s="182" t="str">
        <f>IF('Class-10 Data entry'!M65="","",'Class-10 Data entry'!M65)</f>
        <v/>
      </c>
      <c r="O65" s="182" t="str">
        <f>IF('Class-10 Data entry'!N65="","",'Class-10 Data entry'!N65)</f>
        <v/>
      </c>
      <c r="P65" s="182" t="str">
        <f>IF('Class-10 Data entry'!O65="","",'Class-10 Data entry'!O65)</f>
        <v/>
      </c>
      <c r="Q65" s="182" t="str">
        <f>IF('Class-10 Data entry'!P65="","",'Class-10 Data entry'!P65)</f>
        <v/>
      </c>
      <c r="R65" s="182" t="str">
        <f>IF('Class-10 Data entry'!Q65="","",'Class-10 Data entry'!Q65)</f>
        <v/>
      </c>
    </row>
    <row r="66" spans="1:18" s="186" customFormat="1" ht="21" customHeight="1">
      <c r="A66" s="182" t="str">
        <f>IF('Class-10 Data entry'!A66="","",IF('Class-10 Data entry'!A66=0,"",'Class-10 Data entry'!A66))</f>
        <v/>
      </c>
      <c r="B66" s="182" t="str">
        <f>IF('Class-10 Data entry'!B66="","",'Class-10 Data entry'!B66)</f>
        <v/>
      </c>
      <c r="C66" s="183" t="str">
        <f>IF('Class-10 Data entry'!C66="","",UPPER('Class-10 Data entry'!C66))</f>
        <v/>
      </c>
      <c r="D66" s="182" t="str">
        <f>IF('Class-10 Data entry'!D66="","",'Class-10 Data entry'!D66)</f>
        <v/>
      </c>
      <c r="E66" s="182" t="str">
        <f>IF('Class-10 Data entry'!E66="","",'Class-10 Data entry'!E66)</f>
        <v/>
      </c>
      <c r="F66" s="182" t="str">
        <f>IF('Class-10 Data entry'!F66="","",'Class-10 Data entry'!F66)</f>
        <v/>
      </c>
      <c r="G66" s="182" t="str">
        <f>IF('Class-10 Data entry'!G66="","",'Class-10 Data entry'!G66)</f>
        <v/>
      </c>
      <c r="H66" s="182" t="str">
        <f>IF('Class-10 Data entry'!H66="","",'Class-10 Data entry'!H66)</f>
        <v/>
      </c>
      <c r="I66" s="184" t="str">
        <f t="shared" si="0"/>
        <v/>
      </c>
      <c r="J66" s="182" t="str">
        <f>IF('Class-10 Data entry'!J66="","",'Class-10 Data entry'!J66)</f>
        <v/>
      </c>
      <c r="K66" s="185" t="str">
        <f>IF('Class-10 Data entry'!K66="","",'Class-10 Data entry'!K66)</f>
        <v/>
      </c>
      <c r="L66" s="182" t="str">
        <f t="shared" si="1"/>
        <v/>
      </c>
      <c r="M66" s="182" t="str">
        <f>IF('Class-10 Data entry'!L66="","",'Class-10 Data entry'!L66)</f>
        <v/>
      </c>
      <c r="N66" s="182" t="str">
        <f>IF('Class-10 Data entry'!M66="","",'Class-10 Data entry'!M66)</f>
        <v/>
      </c>
      <c r="O66" s="182" t="str">
        <f>IF('Class-10 Data entry'!N66="","",'Class-10 Data entry'!N66)</f>
        <v/>
      </c>
      <c r="P66" s="182" t="str">
        <f>IF('Class-10 Data entry'!O66="","",'Class-10 Data entry'!O66)</f>
        <v/>
      </c>
      <c r="Q66" s="182" t="str">
        <f>IF('Class-10 Data entry'!P66="","",'Class-10 Data entry'!P66)</f>
        <v/>
      </c>
      <c r="R66" s="182" t="str">
        <f>IF('Class-10 Data entry'!Q66="","",'Class-10 Data entry'!Q66)</f>
        <v/>
      </c>
    </row>
    <row r="67" spans="1:18" s="186" customFormat="1" ht="21" customHeight="1">
      <c r="A67" s="182" t="str">
        <f>IF('Class-10 Data entry'!A67="","",IF('Class-10 Data entry'!A67=0,"",'Class-10 Data entry'!A67))</f>
        <v/>
      </c>
      <c r="B67" s="182" t="str">
        <f>IF('Class-10 Data entry'!B67="","",'Class-10 Data entry'!B67)</f>
        <v/>
      </c>
      <c r="C67" s="183" t="str">
        <f>IF('Class-10 Data entry'!C67="","",UPPER('Class-10 Data entry'!C67))</f>
        <v/>
      </c>
      <c r="D67" s="182" t="str">
        <f>IF('Class-10 Data entry'!D67="","",'Class-10 Data entry'!D67)</f>
        <v/>
      </c>
      <c r="E67" s="182" t="str">
        <f>IF('Class-10 Data entry'!E67="","",'Class-10 Data entry'!E67)</f>
        <v/>
      </c>
      <c r="F67" s="182" t="str">
        <f>IF('Class-10 Data entry'!F67="","",'Class-10 Data entry'!F67)</f>
        <v/>
      </c>
      <c r="G67" s="182" t="str">
        <f>IF('Class-10 Data entry'!G67="","",'Class-10 Data entry'!G67)</f>
        <v/>
      </c>
      <c r="H67" s="182" t="str">
        <f>IF('Class-10 Data entry'!H67="","",'Class-10 Data entry'!H67)</f>
        <v/>
      </c>
      <c r="I67" s="184" t="str">
        <f t="shared" si="0"/>
        <v/>
      </c>
      <c r="J67" s="182" t="str">
        <f>IF('Class-10 Data entry'!J67="","",'Class-10 Data entry'!J67)</f>
        <v/>
      </c>
      <c r="K67" s="185" t="str">
        <f>IF('Class-10 Data entry'!K67="","",'Class-10 Data entry'!K67)</f>
        <v/>
      </c>
      <c r="L67" s="182" t="str">
        <f t="shared" si="1"/>
        <v/>
      </c>
      <c r="M67" s="182" t="str">
        <f>IF('Class-10 Data entry'!L67="","",'Class-10 Data entry'!L67)</f>
        <v/>
      </c>
      <c r="N67" s="182" t="str">
        <f>IF('Class-10 Data entry'!M67="","",'Class-10 Data entry'!M67)</f>
        <v/>
      </c>
      <c r="O67" s="182" t="str">
        <f>IF('Class-10 Data entry'!N67="","",'Class-10 Data entry'!N67)</f>
        <v/>
      </c>
      <c r="P67" s="182" t="str">
        <f>IF('Class-10 Data entry'!O67="","",'Class-10 Data entry'!O67)</f>
        <v/>
      </c>
      <c r="Q67" s="182" t="str">
        <f>IF('Class-10 Data entry'!P67="","",'Class-10 Data entry'!P67)</f>
        <v/>
      </c>
      <c r="R67" s="182" t="str">
        <f>IF('Class-10 Data entry'!Q67="","",'Class-10 Data entry'!Q67)</f>
        <v/>
      </c>
    </row>
    <row r="68" spans="1:18" s="186" customFormat="1" ht="21" customHeight="1">
      <c r="A68" s="182" t="str">
        <f>IF('Class-10 Data entry'!A68="","",IF('Class-10 Data entry'!A68=0,"",'Class-10 Data entry'!A68))</f>
        <v/>
      </c>
      <c r="B68" s="182" t="str">
        <f>IF('Class-10 Data entry'!B68="","",'Class-10 Data entry'!B68)</f>
        <v/>
      </c>
      <c r="C68" s="183" t="str">
        <f>IF('Class-10 Data entry'!C68="","",UPPER('Class-10 Data entry'!C68))</f>
        <v/>
      </c>
      <c r="D68" s="182" t="str">
        <f>IF('Class-10 Data entry'!D68="","",'Class-10 Data entry'!D68)</f>
        <v/>
      </c>
      <c r="E68" s="182" t="str">
        <f>IF('Class-10 Data entry'!E68="","",'Class-10 Data entry'!E68)</f>
        <v/>
      </c>
      <c r="F68" s="182" t="str">
        <f>IF('Class-10 Data entry'!F68="","",'Class-10 Data entry'!F68)</f>
        <v/>
      </c>
      <c r="G68" s="182" t="str">
        <f>IF('Class-10 Data entry'!G68="","",'Class-10 Data entry'!G68)</f>
        <v/>
      </c>
      <c r="H68" s="182" t="str">
        <f>IF('Class-10 Data entry'!H68="","",'Class-10 Data entry'!H68)</f>
        <v/>
      </c>
      <c r="I68" s="184" t="str">
        <f t="shared" si="0"/>
        <v/>
      </c>
      <c r="J68" s="182" t="str">
        <f>IF('Class-10 Data entry'!J68="","",'Class-10 Data entry'!J68)</f>
        <v/>
      </c>
      <c r="K68" s="185" t="str">
        <f>IF('Class-10 Data entry'!K68="","",'Class-10 Data entry'!K68)</f>
        <v/>
      </c>
      <c r="L68" s="182" t="str">
        <f t="shared" si="1"/>
        <v/>
      </c>
      <c r="M68" s="182" t="str">
        <f>IF('Class-10 Data entry'!L68="","",'Class-10 Data entry'!L68)</f>
        <v/>
      </c>
      <c r="N68" s="182" t="str">
        <f>IF('Class-10 Data entry'!M68="","",'Class-10 Data entry'!M68)</f>
        <v/>
      </c>
      <c r="O68" s="182" t="str">
        <f>IF('Class-10 Data entry'!N68="","",'Class-10 Data entry'!N68)</f>
        <v/>
      </c>
      <c r="P68" s="182" t="str">
        <f>IF('Class-10 Data entry'!O68="","",'Class-10 Data entry'!O68)</f>
        <v/>
      </c>
      <c r="Q68" s="182" t="str">
        <f>IF('Class-10 Data entry'!P68="","",'Class-10 Data entry'!P68)</f>
        <v/>
      </c>
      <c r="R68" s="182" t="str">
        <f>IF('Class-10 Data entry'!Q68="","",'Class-10 Data entry'!Q68)</f>
        <v/>
      </c>
    </row>
    <row r="69" spans="1:18" s="186" customFormat="1" ht="21" customHeight="1">
      <c r="A69" s="182" t="str">
        <f>IF('Class-10 Data entry'!A69="","",IF('Class-10 Data entry'!A69=0,"",'Class-10 Data entry'!A69))</f>
        <v/>
      </c>
      <c r="B69" s="182" t="str">
        <f>IF('Class-10 Data entry'!B69="","",'Class-10 Data entry'!B69)</f>
        <v/>
      </c>
      <c r="C69" s="183" t="str">
        <f>IF('Class-10 Data entry'!C69="","",UPPER('Class-10 Data entry'!C69))</f>
        <v/>
      </c>
      <c r="D69" s="182" t="str">
        <f>IF('Class-10 Data entry'!D69="","",'Class-10 Data entry'!D69)</f>
        <v/>
      </c>
      <c r="E69" s="182" t="str">
        <f>IF('Class-10 Data entry'!E69="","",'Class-10 Data entry'!E69)</f>
        <v/>
      </c>
      <c r="F69" s="182" t="str">
        <f>IF('Class-10 Data entry'!F69="","",'Class-10 Data entry'!F69)</f>
        <v/>
      </c>
      <c r="G69" s="182" t="str">
        <f>IF('Class-10 Data entry'!G69="","",'Class-10 Data entry'!G69)</f>
        <v/>
      </c>
      <c r="H69" s="182" t="str">
        <f>IF('Class-10 Data entry'!H69="","",'Class-10 Data entry'!H69)</f>
        <v/>
      </c>
      <c r="I69" s="184" t="str">
        <f t="shared" si="0"/>
        <v/>
      </c>
      <c r="J69" s="182" t="str">
        <f>IF('Class-10 Data entry'!J69="","",'Class-10 Data entry'!J69)</f>
        <v/>
      </c>
      <c r="K69" s="185" t="str">
        <f>IF('Class-10 Data entry'!K69="","",'Class-10 Data entry'!K69)</f>
        <v/>
      </c>
      <c r="L69" s="182" t="str">
        <f t="shared" si="1"/>
        <v/>
      </c>
      <c r="M69" s="182" t="str">
        <f>IF('Class-10 Data entry'!L69="","",'Class-10 Data entry'!L69)</f>
        <v/>
      </c>
      <c r="N69" s="182" t="str">
        <f>IF('Class-10 Data entry'!M69="","",'Class-10 Data entry'!M69)</f>
        <v/>
      </c>
      <c r="O69" s="182" t="str">
        <f>IF('Class-10 Data entry'!N69="","",'Class-10 Data entry'!N69)</f>
        <v/>
      </c>
      <c r="P69" s="182" t="str">
        <f>IF('Class-10 Data entry'!O69="","",'Class-10 Data entry'!O69)</f>
        <v/>
      </c>
      <c r="Q69" s="182" t="str">
        <f>IF('Class-10 Data entry'!P69="","",'Class-10 Data entry'!P69)</f>
        <v/>
      </c>
      <c r="R69" s="182" t="str">
        <f>IF('Class-10 Data entry'!Q69="","",'Class-10 Data entry'!Q69)</f>
        <v/>
      </c>
    </row>
    <row r="70" spans="1:18" s="186" customFormat="1" ht="21" customHeight="1">
      <c r="A70" s="182" t="str">
        <f>IF('Class-10 Data entry'!A70="","",IF('Class-10 Data entry'!A70=0,"",'Class-10 Data entry'!A70))</f>
        <v/>
      </c>
      <c r="B70" s="182" t="str">
        <f>IF('Class-10 Data entry'!B70="","",'Class-10 Data entry'!B70)</f>
        <v/>
      </c>
      <c r="C70" s="183" t="str">
        <f>IF('Class-10 Data entry'!C70="","",UPPER('Class-10 Data entry'!C70))</f>
        <v/>
      </c>
      <c r="D70" s="182" t="str">
        <f>IF('Class-10 Data entry'!D70="","",'Class-10 Data entry'!D70)</f>
        <v/>
      </c>
      <c r="E70" s="182" t="str">
        <f>IF('Class-10 Data entry'!E70="","",'Class-10 Data entry'!E70)</f>
        <v/>
      </c>
      <c r="F70" s="182" t="str">
        <f>IF('Class-10 Data entry'!F70="","",'Class-10 Data entry'!F70)</f>
        <v/>
      </c>
      <c r="G70" s="182" t="str">
        <f>IF('Class-10 Data entry'!G70="","",'Class-10 Data entry'!G70)</f>
        <v/>
      </c>
      <c r="H70" s="182" t="str">
        <f>IF('Class-10 Data entry'!H70="","",'Class-10 Data entry'!H70)</f>
        <v/>
      </c>
      <c r="I70" s="184" t="str">
        <f t="shared" si="0"/>
        <v/>
      </c>
      <c r="J70" s="182" t="str">
        <f>IF('Class-10 Data entry'!J70="","",'Class-10 Data entry'!J70)</f>
        <v/>
      </c>
      <c r="K70" s="185" t="str">
        <f>IF('Class-10 Data entry'!K70="","",'Class-10 Data entry'!K70)</f>
        <v/>
      </c>
      <c r="L70" s="182" t="str">
        <f t="shared" si="1"/>
        <v/>
      </c>
      <c r="M70" s="182" t="str">
        <f>IF('Class-10 Data entry'!L70="","",'Class-10 Data entry'!L70)</f>
        <v/>
      </c>
      <c r="N70" s="182" t="str">
        <f>IF('Class-10 Data entry'!M70="","",'Class-10 Data entry'!M70)</f>
        <v/>
      </c>
      <c r="O70" s="182" t="str">
        <f>IF('Class-10 Data entry'!N70="","",'Class-10 Data entry'!N70)</f>
        <v/>
      </c>
      <c r="P70" s="182" t="str">
        <f>IF('Class-10 Data entry'!O70="","",'Class-10 Data entry'!O70)</f>
        <v/>
      </c>
      <c r="Q70" s="182" t="str">
        <f>IF('Class-10 Data entry'!P70="","",'Class-10 Data entry'!P70)</f>
        <v/>
      </c>
      <c r="R70" s="182" t="str">
        <f>IF('Class-10 Data entry'!Q70="","",'Class-10 Data entry'!Q70)</f>
        <v/>
      </c>
    </row>
    <row r="71" spans="1:18" s="186" customFormat="1" ht="21" customHeight="1">
      <c r="A71" s="182" t="str">
        <f>IF('Class-10 Data entry'!A71="","",IF('Class-10 Data entry'!A71=0,"",'Class-10 Data entry'!A71))</f>
        <v/>
      </c>
      <c r="B71" s="182" t="str">
        <f>IF('Class-10 Data entry'!B71="","",'Class-10 Data entry'!B71)</f>
        <v/>
      </c>
      <c r="C71" s="183" t="str">
        <f>IF('Class-10 Data entry'!C71="","",UPPER('Class-10 Data entry'!C71))</f>
        <v/>
      </c>
      <c r="D71" s="182" t="str">
        <f>IF('Class-10 Data entry'!D71="","",'Class-10 Data entry'!D71)</f>
        <v/>
      </c>
      <c r="E71" s="182" t="str">
        <f>IF('Class-10 Data entry'!E71="","",'Class-10 Data entry'!E71)</f>
        <v/>
      </c>
      <c r="F71" s="182" t="str">
        <f>IF('Class-10 Data entry'!F71="","",'Class-10 Data entry'!F71)</f>
        <v/>
      </c>
      <c r="G71" s="182" t="str">
        <f>IF('Class-10 Data entry'!G71="","",'Class-10 Data entry'!G71)</f>
        <v/>
      </c>
      <c r="H71" s="182" t="str">
        <f>IF('Class-10 Data entry'!H71="","",'Class-10 Data entry'!H71)</f>
        <v/>
      </c>
      <c r="I71" s="184" t="str">
        <f t="shared" si="0"/>
        <v/>
      </c>
      <c r="J71" s="182" t="str">
        <f>IF('Class-10 Data entry'!J71="","",'Class-10 Data entry'!J71)</f>
        <v/>
      </c>
      <c r="K71" s="185" t="str">
        <f>IF('Class-10 Data entry'!K71="","",'Class-10 Data entry'!K71)</f>
        <v/>
      </c>
      <c r="L71" s="182" t="str">
        <f t="shared" si="1"/>
        <v/>
      </c>
      <c r="M71" s="182" t="str">
        <f>IF('Class-10 Data entry'!L71="","",'Class-10 Data entry'!L71)</f>
        <v/>
      </c>
      <c r="N71" s="182" t="str">
        <f>IF('Class-10 Data entry'!M71="","",'Class-10 Data entry'!M71)</f>
        <v/>
      </c>
      <c r="O71" s="182" t="str">
        <f>IF('Class-10 Data entry'!N71="","",'Class-10 Data entry'!N71)</f>
        <v/>
      </c>
      <c r="P71" s="182" t="str">
        <f>IF('Class-10 Data entry'!O71="","",'Class-10 Data entry'!O71)</f>
        <v/>
      </c>
      <c r="Q71" s="182" t="str">
        <f>IF('Class-10 Data entry'!P71="","",'Class-10 Data entry'!P71)</f>
        <v/>
      </c>
      <c r="R71" s="182" t="str">
        <f>IF('Class-10 Data entry'!Q71="","",'Class-10 Data entry'!Q71)</f>
        <v/>
      </c>
    </row>
    <row r="72" spans="1:18" s="186" customFormat="1" ht="21" customHeight="1">
      <c r="A72" s="182" t="str">
        <f>IF('Class-10 Data entry'!A72="","",IF('Class-10 Data entry'!A72=0,"",'Class-10 Data entry'!A72))</f>
        <v/>
      </c>
      <c r="B72" s="182" t="str">
        <f>IF('Class-10 Data entry'!B72="","",'Class-10 Data entry'!B72)</f>
        <v/>
      </c>
      <c r="C72" s="183" t="str">
        <f>IF('Class-10 Data entry'!C72="","",UPPER('Class-10 Data entry'!C72))</f>
        <v/>
      </c>
      <c r="D72" s="182" t="str">
        <f>IF('Class-10 Data entry'!D72="","",'Class-10 Data entry'!D72)</f>
        <v/>
      </c>
      <c r="E72" s="182" t="str">
        <f>IF('Class-10 Data entry'!E72="","",'Class-10 Data entry'!E72)</f>
        <v/>
      </c>
      <c r="F72" s="182" t="str">
        <f>IF('Class-10 Data entry'!F72="","",'Class-10 Data entry'!F72)</f>
        <v/>
      </c>
      <c r="G72" s="182" t="str">
        <f>IF('Class-10 Data entry'!G72="","",'Class-10 Data entry'!G72)</f>
        <v/>
      </c>
      <c r="H72" s="182" t="str">
        <f>IF('Class-10 Data entry'!H72="","",'Class-10 Data entry'!H72)</f>
        <v/>
      </c>
      <c r="I72" s="184" t="str">
        <f t="shared" si="0"/>
        <v/>
      </c>
      <c r="J72" s="182" t="str">
        <f>IF('Class-10 Data entry'!J72="","",'Class-10 Data entry'!J72)</f>
        <v/>
      </c>
      <c r="K72" s="185" t="str">
        <f>IF('Class-10 Data entry'!K72="","",'Class-10 Data entry'!K72)</f>
        <v/>
      </c>
      <c r="L72" s="182" t="str">
        <f t="shared" si="1"/>
        <v/>
      </c>
      <c r="M72" s="182" t="str">
        <f>IF('Class-10 Data entry'!L72="","",'Class-10 Data entry'!L72)</f>
        <v/>
      </c>
      <c r="N72" s="182" t="str">
        <f>IF('Class-10 Data entry'!M72="","",'Class-10 Data entry'!M72)</f>
        <v/>
      </c>
      <c r="O72" s="182" t="str">
        <f>IF('Class-10 Data entry'!N72="","",'Class-10 Data entry'!N72)</f>
        <v/>
      </c>
      <c r="P72" s="182" t="str">
        <f>IF('Class-10 Data entry'!O72="","",'Class-10 Data entry'!O72)</f>
        <v/>
      </c>
      <c r="Q72" s="182" t="str">
        <f>IF('Class-10 Data entry'!P72="","",'Class-10 Data entry'!P72)</f>
        <v/>
      </c>
      <c r="R72" s="182" t="str">
        <f>IF('Class-10 Data entry'!Q72="","",'Class-10 Data entry'!Q72)</f>
        <v/>
      </c>
    </row>
    <row r="73" spans="1:18" s="186" customFormat="1" ht="21" customHeight="1">
      <c r="A73" s="182" t="str">
        <f>IF('Class-10 Data entry'!A73="","",IF('Class-10 Data entry'!A73=0,"",'Class-10 Data entry'!A73))</f>
        <v/>
      </c>
      <c r="B73" s="182" t="str">
        <f>IF('Class-10 Data entry'!B73="","",'Class-10 Data entry'!B73)</f>
        <v/>
      </c>
      <c r="C73" s="183" t="str">
        <f>IF('Class-10 Data entry'!C73="","",UPPER('Class-10 Data entry'!C73))</f>
        <v/>
      </c>
      <c r="D73" s="182" t="str">
        <f>IF('Class-10 Data entry'!D73="","",'Class-10 Data entry'!D73)</f>
        <v/>
      </c>
      <c r="E73" s="182" t="str">
        <f>IF('Class-10 Data entry'!E73="","",'Class-10 Data entry'!E73)</f>
        <v/>
      </c>
      <c r="F73" s="182" t="str">
        <f>IF('Class-10 Data entry'!F73="","",'Class-10 Data entry'!F73)</f>
        <v/>
      </c>
      <c r="G73" s="182" t="str">
        <f>IF('Class-10 Data entry'!G73="","",'Class-10 Data entry'!G73)</f>
        <v/>
      </c>
      <c r="H73" s="182" t="str">
        <f>IF('Class-10 Data entry'!H73="","",'Class-10 Data entry'!H73)</f>
        <v/>
      </c>
      <c r="I73" s="184" t="str">
        <f t="shared" si="0"/>
        <v/>
      </c>
      <c r="J73" s="182" t="str">
        <f>IF('Class-10 Data entry'!J73="","",'Class-10 Data entry'!J73)</f>
        <v/>
      </c>
      <c r="K73" s="185" t="str">
        <f>IF('Class-10 Data entry'!K73="","",'Class-10 Data entry'!K73)</f>
        <v/>
      </c>
      <c r="L73" s="182" t="str">
        <f t="shared" si="1"/>
        <v/>
      </c>
      <c r="M73" s="182" t="str">
        <f>IF('Class-10 Data entry'!L73="","",'Class-10 Data entry'!L73)</f>
        <v/>
      </c>
      <c r="N73" s="182" t="str">
        <f>IF('Class-10 Data entry'!M73="","",'Class-10 Data entry'!M73)</f>
        <v/>
      </c>
      <c r="O73" s="182" t="str">
        <f>IF('Class-10 Data entry'!N73="","",'Class-10 Data entry'!N73)</f>
        <v/>
      </c>
      <c r="P73" s="182" t="str">
        <f>IF('Class-10 Data entry'!O73="","",'Class-10 Data entry'!O73)</f>
        <v/>
      </c>
      <c r="Q73" s="182" t="str">
        <f>IF('Class-10 Data entry'!P73="","",'Class-10 Data entry'!P73)</f>
        <v/>
      </c>
      <c r="R73" s="182" t="str">
        <f>IF('Class-10 Data entry'!Q73="","",'Class-10 Data entry'!Q73)</f>
        <v/>
      </c>
    </row>
    <row r="74" spans="1:18" s="186" customFormat="1" ht="21" customHeight="1">
      <c r="A74" s="182" t="str">
        <f>IF('Class-10 Data entry'!A74="","",IF('Class-10 Data entry'!A74=0,"",'Class-10 Data entry'!A74))</f>
        <v/>
      </c>
      <c r="B74" s="182" t="str">
        <f>IF('Class-10 Data entry'!B74="","",'Class-10 Data entry'!B74)</f>
        <v/>
      </c>
      <c r="C74" s="183" t="str">
        <f>IF('Class-10 Data entry'!C74="","",UPPER('Class-10 Data entry'!C74))</f>
        <v/>
      </c>
      <c r="D74" s="182" t="str">
        <f>IF('Class-10 Data entry'!D74="","",'Class-10 Data entry'!D74)</f>
        <v/>
      </c>
      <c r="E74" s="182" t="str">
        <f>IF('Class-10 Data entry'!E74="","",'Class-10 Data entry'!E74)</f>
        <v/>
      </c>
      <c r="F74" s="182" t="str">
        <f>IF('Class-10 Data entry'!F74="","",'Class-10 Data entry'!F74)</f>
        <v/>
      </c>
      <c r="G74" s="182" t="str">
        <f>IF('Class-10 Data entry'!G74="","",'Class-10 Data entry'!G74)</f>
        <v/>
      </c>
      <c r="H74" s="182" t="str">
        <f>IF('Class-10 Data entry'!H74="","",'Class-10 Data entry'!H74)</f>
        <v/>
      </c>
      <c r="I74" s="184" t="str">
        <f t="shared" si="0"/>
        <v/>
      </c>
      <c r="J74" s="182" t="str">
        <f>IF('Class-10 Data entry'!J74="","",'Class-10 Data entry'!J74)</f>
        <v/>
      </c>
      <c r="K74" s="185" t="str">
        <f>IF('Class-10 Data entry'!K74="","",'Class-10 Data entry'!K74)</f>
        <v/>
      </c>
      <c r="L74" s="182" t="str">
        <f t="shared" si="1"/>
        <v/>
      </c>
      <c r="M74" s="182" t="str">
        <f>IF('Class-10 Data entry'!L74="","",'Class-10 Data entry'!L74)</f>
        <v/>
      </c>
      <c r="N74" s="182" t="str">
        <f>IF('Class-10 Data entry'!M74="","",'Class-10 Data entry'!M74)</f>
        <v/>
      </c>
      <c r="O74" s="182" t="str">
        <f>IF('Class-10 Data entry'!N74="","",'Class-10 Data entry'!N74)</f>
        <v/>
      </c>
      <c r="P74" s="182" t="str">
        <f>IF('Class-10 Data entry'!O74="","",'Class-10 Data entry'!O74)</f>
        <v/>
      </c>
      <c r="Q74" s="182" t="str">
        <f>IF('Class-10 Data entry'!P74="","",'Class-10 Data entry'!P74)</f>
        <v/>
      </c>
      <c r="R74" s="182" t="str">
        <f>IF('Class-10 Data entry'!Q74="","",'Class-10 Data entry'!Q74)</f>
        <v/>
      </c>
    </row>
    <row r="75" spans="1:18" s="186" customFormat="1" ht="21" customHeight="1">
      <c r="A75" s="182" t="str">
        <f>IF('Class-10 Data entry'!A75="","",IF('Class-10 Data entry'!A75=0,"",'Class-10 Data entry'!A75))</f>
        <v/>
      </c>
      <c r="B75" s="182" t="str">
        <f>IF('Class-10 Data entry'!B75="","",'Class-10 Data entry'!B75)</f>
        <v/>
      </c>
      <c r="C75" s="183" t="str">
        <f>IF('Class-10 Data entry'!C75="","",UPPER('Class-10 Data entry'!C75))</f>
        <v/>
      </c>
      <c r="D75" s="182" t="str">
        <f>IF('Class-10 Data entry'!D75="","",'Class-10 Data entry'!D75)</f>
        <v/>
      </c>
      <c r="E75" s="182" t="str">
        <f>IF('Class-10 Data entry'!E75="","",'Class-10 Data entry'!E75)</f>
        <v/>
      </c>
      <c r="F75" s="182" t="str">
        <f>IF('Class-10 Data entry'!F75="","",'Class-10 Data entry'!F75)</f>
        <v/>
      </c>
      <c r="G75" s="182" t="str">
        <f>IF('Class-10 Data entry'!G75="","",'Class-10 Data entry'!G75)</f>
        <v/>
      </c>
      <c r="H75" s="182" t="str">
        <f>IF('Class-10 Data entry'!H75="","",'Class-10 Data entry'!H75)</f>
        <v/>
      </c>
      <c r="I75" s="184" t="str">
        <f t="shared" ref="I75:I76" si="2">IFERROR(ROUNDUP(AVERAGE(F75:H75)*45%,0),"")</f>
        <v/>
      </c>
      <c r="J75" s="182" t="str">
        <f>IF('Class-10 Data entry'!J75="","",'Class-10 Data entry'!J75)</f>
        <v/>
      </c>
      <c r="K75" s="185" t="str">
        <f>IF('Class-10 Data entry'!K75="","",'Class-10 Data entry'!K75)</f>
        <v/>
      </c>
      <c r="L75" s="182" t="str">
        <f t="shared" ref="L75:L108" si="3">IFERROR(ROUNDUP(K75*25%,0),"")</f>
        <v/>
      </c>
      <c r="M75" s="182" t="str">
        <f>IF('Class-10 Data entry'!L75="","",'Class-10 Data entry'!L75)</f>
        <v/>
      </c>
      <c r="N75" s="182" t="str">
        <f>IF('Class-10 Data entry'!M75="","",'Class-10 Data entry'!M75)</f>
        <v/>
      </c>
      <c r="O75" s="182" t="str">
        <f>IF('Class-10 Data entry'!N75="","",'Class-10 Data entry'!N75)</f>
        <v/>
      </c>
      <c r="P75" s="182" t="str">
        <f>IF('Class-10 Data entry'!O75="","",'Class-10 Data entry'!O75)</f>
        <v/>
      </c>
      <c r="Q75" s="182" t="str">
        <f>IF('Class-10 Data entry'!P75="","",'Class-10 Data entry'!P75)</f>
        <v/>
      </c>
      <c r="R75" s="182" t="str">
        <f>IF('Class-10 Data entry'!Q75="","",'Class-10 Data entry'!Q75)</f>
        <v/>
      </c>
    </row>
    <row r="76" spans="1:18" s="186" customFormat="1" ht="21" customHeight="1">
      <c r="A76" s="182" t="str">
        <f>IF('Class-10 Data entry'!A76="","",IF('Class-10 Data entry'!A76=0,"",'Class-10 Data entry'!A76))</f>
        <v/>
      </c>
      <c r="B76" s="182" t="str">
        <f>IF('Class-10 Data entry'!B76="","",'Class-10 Data entry'!B76)</f>
        <v/>
      </c>
      <c r="C76" s="183" t="str">
        <f>IF('Class-10 Data entry'!C76="","",UPPER('Class-10 Data entry'!C76))</f>
        <v/>
      </c>
      <c r="D76" s="182" t="str">
        <f>IF('Class-10 Data entry'!D76="","",'Class-10 Data entry'!D76)</f>
        <v/>
      </c>
      <c r="E76" s="182" t="str">
        <f>IF('Class-10 Data entry'!E76="","",'Class-10 Data entry'!E76)</f>
        <v/>
      </c>
      <c r="F76" s="182" t="str">
        <f>IF('Class-10 Data entry'!F76="","",'Class-10 Data entry'!F76)</f>
        <v/>
      </c>
      <c r="G76" s="182" t="str">
        <f>IF('Class-10 Data entry'!G76="","",'Class-10 Data entry'!G76)</f>
        <v/>
      </c>
      <c r="H76" s="182" t="str">
        <f>IF('Class-10 Data entry'!H76="","",'Class-10 Data entry'!H76)</f>
        <v/>
      </c>
      <c r="I76" s="184" t="str">
        <f t="shared" si="2"/>
        <v/>
      </c>
      <c r="J76" s="182" t="str">
        <f>IF('Class-10 Data entry'!J76="","",'Class-10 Data entry'!J76)</f>
        <v/>
      </c>
      <c r="K76" s="185" t="str">
        <f>IF('Class-10 Data entry'!K76="","",'Class-10 Data entry'!K76)</f>
        <v/>
      </c>
      <c r="L76" s="182" t="str">
        <f t="shared" si="3"/>
        <v/>
      </c>
      <c r="M76" s="182" t="str">
        <f>IF('Class-10 Data entry'!L76="","",'Class-10 Data entry'!L76)</f>
        <v/>
      </c>
      <c r="N76" s="182" t="str">
        <f>IF('Class-10 Data entry'!M76="","",'Class-10 Data entry'!M76)</f>
        <v/>
      </c>
      <c r="O76" s="182" t="str">
        <f>IF('Class-10 Data entry'!N76="","",'Class-10 Data entry'!N76)</f>
        <v/>
      </c>
      <c r="P76" s="182" t="str">
        <f>IF('Class-10 Data entry'!O76="","",'Class-10 Data entry'!O76)</f>
        <v/>
      </c>
      <c r="Q76" s="182" t="str">
        <f>IF('Class-10 Data entry'!P76="","",'Class-10 Data entry'!P76)</f>
        <v/>
      </c>
      <c r="R76" s="182" t="str">
        <f>IF('Class-10 Data entry'!Q76="","",'Class-10 Data entry'!Q76)</f>
        <v/>
      </c>
    </row>
    <row r="77" spans="1:18" s="186" customFormat="1" ht="21" customHeight="1">
      <c r="A77" s="182" t="str">
        <f>IF('Class-10 Data entry'!A77="","",IF('Class-10 Data entry'!A77=0,"",'Class-10 Data entry'!A77))</f>
        <v/>
      </c>
      <c r="B77" s="182" t="str">
        <f>IF('Class-10 Data entry'!B77="","",'Class-10 Data entry'!B77)</f>
        <v/>
      </c>
      <c r="C77" s="183" t="str">
        <f>IF('Class-10 Data entry'!C77="","",UPPER('Class-10 Data entry'!C77))</f>
        <v/>
      </c>
      <c r="D77" s="182" t="str">
        <f>IF('Class-10 Data entry'!D77="","",'Class-10 Data entry'!D77)</f>
        <v/>
      </c>
      <c r="E77" s="182" t="str">
        <f>IF('Class-10 Data entry'!E77="","",'Class-10 Data entry'!E77)</f>
        <v/>
      </c>
      <c r="F77" s="182" t="str">
        <f>IF('Class-10 Data entry'!F77="","",'Class-10 Data entry'!F77)</f>
        <v/>
      </c>
      <c r="G77" s="182" t="str">
        <f>IF('Class-10 Data entry'!G77="","",'Class-10 Data entry'!G77)</f>
        <v/>
      </c>
      <c r="H77" s="182" t="str">
        <f>IF('Class-10 Data entry'!H77="","",'Class-10 Data entry'!H77)</f>
        <v/>
      </c>
      <c r="I77" s="184" t="str">
        <f t="shared" ref="I77:I108" si="4">IFERROR(ROUNDUP(AVERAGE(F77:H77)*45%,0),"")</f>
        <v/>
      </c>
      <c r="J77" s="182" t="str">
        <f>IF('Class-10 Data entry'!J77="","",'Class-10 Data entry'!J77)</f>
        <v/>
      </c>
      <c r="K77" s="185" t="str">
        <f>IF('Class-10 Data entry'!K77="","",'Class-10 Data entry'!K77)</f>
        <v/>
      </c>
      <c r="L77" s="182" t="str">
        <f t="shared" si="3"/>
        <v/>
      </c>
      <c r="M77" s="182" t="str">
        <f>IF('Class-10 Data entry'!L77="","",'Class-10 Data entry'!L77)</f>
        <v/>
      </c>
      <c r="N77" s="182" t="str">
        <f>IF('Class-10 Data entry'!M77="","",'Class-10 Data entry'!M77)</f>
        <v/>
      </c>
      <c r="O77" s="182" t="str">
        <f>IF('Class-10 Data entry'!N77="","",'Class-10 Data entry'!N77)</f>
        <v/>
      </c>
      <c r="P77" s="182" t="str">
        <f>IF('Class-10 Data entry'!O77="","",'Class-10 Data entry'!O77)</f>
        <v/>
      </c>
      <c r="Q77" s="182" t="str">
        <f>IF('Class-10 Data entry'!P77="","",'Class-10 Data entry'!P77)</f>
        <v/>
      </c>
      <c r="R77" s="182" t="str">
        <f>IF('Class-10 Data entry'!Q77="","",'Class-10 Data entry'!Q77)</f>
        <v/>
      </c>
    </row>
    <row r="78" spans="1:18" s="186" customFormat="1" ht="21" customHeight="1">
      <c r="A78" s="182" t="str">
        <f>IF('Class-10 Data entry'!A78="","",IF('Class-10 Data entry'!A78=0,"",'Class-10 Data entry'!A78))</f>
        <v/>
      </c>
      <c r="B78" s="182" t="str">
        <f>IF('Class-10 Data entry'!B78="","",'Class-10 Data entry'!B78)</f>
        <v/>
      </c>
      <c r="C78" s="183" t="str">
        <f>IF('Class-10 Data entry'!C78="","",UPPER('Class-10 Data entry'!C78))</f>
        <v/>
      </c>
      <c r="D78" s="182" t="str">
        <f>IF('Class-10 Data entry'!D78="","",'Class-10 Data entry'!D78)</f>
        <v/>
      </c>
      <c r="E78" s="182" t="str">
        <f>IF('Class-10 Data entry'!E78="","",'Class-10 Data entry'!E78)</f>
        <v/>
      </c>
      <c r="F78" s="182" t="str">
        <f>IF('Class-10 Data entry'!F78="","",'Class-10 Data entry'!F78)</f>
        <v/>
      </c>
      <c r="G78" s="182" t="str">
        <f>IF('Class-10 Data entry'!G78="","",'Class-10 Data entry'!G78)</f>
        <v/>
      </c>
      <c r="H78" s="182" t="str">
        <f>IF('Class-10 Data entry'!H78="","",'Class-10 Data entry'!H78)</f>
        <v/>
      </c>
      <c r="I78" s="184" t="str">
        <f t="shared" si="4"/>
        <v/>
      </c>
      <c r="J78" s="182" t="str">
        <f>IF('Class-10 Data entry'!J78="","",'Class-10 Data entry'!J78)</f>
        <v/>
      </c>
      <c r="K78" s="185" t="str">
        <f>IF('Class-10 Data entry'!K78="","",'Class-10 Data entry'!K78)</f>
        <v/>
      </c>
      <c r="L78" s="182" t="str">
        <f t="shared" si="3"/>
        <v/>
      </c>
      <c r="M78" s="182" t="str">
        <f>IF('Class-10 Data entry'!L78="","",'Class-10 Data entry'!L78)</f>
        <v/>
      </c>
      <c r="N78" s="182" t="str">
        <f>IF('Class-10 Data entry'!M78="","",'Class-10 Data entry'!M78)</f>
        <v/>
      </c>
      <c r="O78" s="182" t="str">
        <f>IF('Class-10 Data entry'!N78="","",'Class-10 Data entry'!N78)</f>
        <v/>
      </c>
      <c r="P78" s="182" t="str">
        <f>IF('Class-10 Data entry'!O78="","",'Class-10 Data entry'!O78)</f>
        <v/>
      </c>
      <c r="Q78" s="182" t="str">
        <f>IF('Class-10 Data entry'!P78="","",'Class-10 Data entry'!P78)</f>
        <v/>
      </c>
      <c r="R78" s="182" t="str">
        <f>IF('Class-10 Data entry'!Q78="","",'Class-10 Data entry'!Q78)</f>
        <v/>
      </c>
    </row>
    <row r="79" spans="1:18" s="186" customFormat="1" ht="21" customHeight="1">
      <c r="A79" s="182" t="str">
        <f>IF('Class-10 Data entry'!A79="","",IF('Class-10 Data entry'!A79=0,"",'Class-10 Data entry'!A79))</f>
        <v/>
      </c>
      <c r="B79" s="182" t="str">
        <f>IF('Class-10 Data entry'!B79="","",'Class-10 Data entry'!B79)</f>
        <v/>
      </c>
      <c r="C79" s="183" t="str">
        <f>IF('Class-10 Data entry'!C79="","",UPPER('Class-10 Data entry'!C79))</f>
        <v/>
      </c>
      <c r="D79" s="182" t="str">
        <f>IF('Class-10 Data entry'!D79="","",'Class-10 Data entry'!D79)</f>
        <v/>
      </c>
      <c r="E79" s="182" t="str">
        <f>IF('Class-10 Data entry'!E79="","",'Class-10 Data entry'!E79)</f>
        <v/>
      </c>
      <c r="F79" s="182" t="str">
        <f>IF('Class-10 Data entry'!F79="","",'Class-10 Data entry'!F79)</f>
        <v/>
      </c>
      <c r="G79" s="182" t="str">
        <f>IF('Class-10 Data entry'!G79="","",'Class-10 Data entry'!G79)</f>
        <v/>
      </c>
      <c r="H79" s="182" t="str">
        <f>IF('Class-10 Data entry'!H79="","",'Class-10 Data entry'!H79)</f>
        <v/>
      </c>
      <c r="I79" s="184" t="str">
        <f t="shared" si="4"/>
        <v/>
      </c>
      <c r="J79" s="182" t="str">
        <f>IF('Class-10 Data entry'!J79="","",'Class-10 Data entry'!J79)</f>
        <v/>
      </c>
      <c r="K79" s="185" t="str">
        <f>IF('Class-10 Data entry'!K79="","",'Class-10 Data entry'!K79)</f>
        <v/>
      </c>
      <c r="L79" s="182" t="str">
        <f t="shared" si="3"/>
        <v/>
      </c>
      <c r="M79" s="182" t="str">
        <f>IF('Class-10 Data entry'!L79="","",'Class-10 Data entry'!L79)</f>
        <v/>
      </c>
      <c r="N79" s="182" t="str">
        <f>IF('Class-10 Data entry'!M79="","",'Class-10 Data entry'!M79)</f>
        <v/>
      </c>
      <c r="O79" s="182" t="str">
        <f>IF('Class-10 Data entry'!N79="","",'Class-10 Data entry'!N79)</f>
        <v/>
      </c>
      <c r="P79" s="182" t="str">
        <f>IF('Class-10 Data entry'!O79="","",'Class-10 Data entry'!O79)</f>
        <v/>
      </c>
      <c r="Q79" s="182" t="str">
        <f>IF('Class-10 Data entry'!P79="","",'Class-10 Data entry'!P79)</f>
        <v/>
      </c>
      <c r="R79" s="182" t="str">
        <f>IF('Class-10 Data entry'!Q79="","",'Class-10 Data entry'!Q79)</f>
        <v/>
      </c>
    </row>
    <row r="80" spans="1:18" s="186" customFormat="1" ht="21" customHeight="1">
      <c r="A80" s="182" t="str">
        <f>IF('Class-10 Data entry'!A80="","",IF('Class-10 Data entry'!A80=0,"",'Class-10 Data entry'!A80))</f>
        <v/>
      </c>
      <c r="B80" s="182" t="str">
        <f>IF('Class-10 Data entry'!B80="","",'Class-10 Data entry'!B80)</f>
        <v/>
      </c>
      <c r="C80" s="183" t="str">
        <f>IF('Class-10 Data entry'!C80="","",UPPER('Class-10 Data entry'!C80))</f>
        <v/>
      </c>
      <c r="D80" s="182" t="str">
        <f>IF('Class-10 Data entry'!D80="","",'Class-10 Data entry'!D80)</f>
        <v/>
      </c>
      <c r="E80" s="182" t="str">
        <f>IF('Class-10 Data entry'!E80="","",'Class-10 Data entry'!E80)</f>
        <v/>
      </c>
      <c r="F80" s="182" t="str">
        <f>IF('Class-10 Data entry'!F80="","",'Class-10 Data entry'!F80)</f>
        <v/>
      </c>
      <c r="G80" s="182" t="str">
        <f>IF('Class-10 Data entry'!G80="","",'Class-10 Data entry'!G80)</f>
        <v/>
      </c>
      <c r="H80" s="182" t="str">
        <f>IF('Class-10 Data entry'!H80="","",'Class-10 Data entry'!H80)</f>
        <v/>
      </c>
      <c r="I80" s="184" t="str">
        <f t="shared" si="4"/>
        <v/>
      </c>
      <c r="J80" s="182" t="str">
        <f>IF('Class-10 Data entry'!J80="","",'Class-10 Data entry'!J80)</f>
        <v/>
      </c>
      <c r="K80" s="185" t="str">
        <f>IF('Class-10 Data entry'!K80="","",'Class-10 Data entry'!K80)</f>
        <v/>
      </c>
      <c r="L80" s="182" t="str">
        <f t="shared" si="3"/>
        <v/>
      </c>
      <c r="M80" s="182" t="str">
        <f>IF('Class-10 Data entry'!L80="","",'Class-10 Data entry'!L80)</f>
        <v/>
      </c>
      <c r="N80" s="182" t="str">
        <f>IF('Class-10 Data entry'!M80="","",'Class-10 Data entry'!M80)</f>
        <v/>
      </c>
      <c r="O80" s="182" t="str">
        <f>IF('Class-10 Data entry'!N80="","",'Class-10 Data entry'!N80)</f>
        <v/>
      </c>
      <c r="P80" s="182" t="str">
        <f>IF('Class-10 Data entry'!O80="","",'Class-10 Data entry'!O80)</f>
        <v/>
      </c>
      <c r="Q80" s="182" t="str">
        <f>IF('Class-10 Data entry'!P80="","",'Class-10 Data entry'!P80)</f>
        <v/>
      </c>
      <c r="R80" s="182" t="str">
        <f>IF('Class-10 Data entry'!Q80="","",'Class-10 Data entry'!Q80)</f>
        <v/>
      </c>
    </row>
    <row r="81" spans="1:18" s="186" customFormat="1" ht="21" customHeight="1">
      <c r="A81" s="182" t="str">
        <f>IF('Class-10 Data entry'!A81="","",IF('Class-10 Data entry'!A81=0,"",'Class-10 Data entry'!A81))</f>
        <v/>
      </c>
      <c r="B81" s="182" t="str">
        <f>IF('Class-10 Data entry'!B81="","",'Class-10 Data entry'!B81)</f>
        <v/>
      </c>
      <c r="C81" s="183" t="str">
        <f>IF('Class-10 Data entry'!C81="","",UPPER('Class-10 Data entry'!C81))</f>
        <v/>
      </c>
      <c r="D81" s="182" t="str">
        <f>IF('Class-10 Data entry'!D81="","",'Class-10 Data entry'!D81)</f>
        <v/>
      </c>
      <c r="E81" s="182" t="str">
        <f>IF('Class-10 Data entry'!E81="","",'Class-10 Data entry'!E81)</f>
        <v/>
      </c>
      <c r="F81" s="182" t="str">
        <f>IF('Class-10 Data entry'!F81="","",'Class-10 Data entry'!F81)</f>
        <v/>
      </c>
      <c r="G81" s="182" t="str">
        <f>IF('Class-10 Data entry'!G81="","",'Class-10 Data entry'!G81)</f>
        <v/>
      </c>
      <c r="H81" s="182" t="str">
        <f>IF('Class-10 Data entry'!H81="","",'Class-10 Data entry'!H81)</f>
        <v/>
      </c>
      <c r="I81" s="184" t="str">
        <f t="shared" si="4"/>
        <v/>
      </c>
      <c r="J81" s="182" t="str">
        <f>IF('Class-10 Data entry'!J81="","",'Class-10 Data entry'!J81)</f>
        <v/>
      </c>
      <c r="K81" s="185" t="str">
        <f>IF('Class-10 Data entry'!K81="","",'Class-10 Data entry'!K81)</f>
        <v/>
      </c>
      <c r="L81" s="182" t="str">
        <f t="shared" si="3"/>
        <v/>
      </c>
      <c r="M81" s="182" t="str">
        <f>IF('Class-10 Data entry'!L81="","",'Class-10 Data entry'!L81)</f>
        <v/>
      </c>
      <c r="N81" s="182" t="str">
        <f>IF('Class-10 Data entry'!M81="","",'Class-10 Data entry'!M81)</f>
        <v/>
      </c>
      <c r="O81" s="182" t="str">
        <f>IF('Class-10 Data entry'!N81="","",'Class-10 Data entry'!N81)</f>
        <v/>
      </c>
      <c r="P81" s="182" t="str">
        <f>IF('Class-10 Data entry'!O81="","",'Class-10 Data entry'!O81)</f>
        <v/>
      </c>
      <c r="Q81" s="182" t="str">
        <f>IF('Class-10 Data entry'!P81="","",'Class-10 Data entry'!P81)</f>
        <v/>
      </c>
      <c r="R81" s="182" t="str">
        <f>IF('Class-10 Data entry'!Q81="","",'Class-10 Data entry'!Q81)</f>
        <v/>
      </c>
    </row>
    <row r="82" spans="1:18" s="186" customFormat="1" ht="21" customHeight="1">
      <c r="A82" s="182" t="str">
        <f>IF('Class-10 Data entry'!A82="","",IF('Class-10 Data entry'!A82=0,"",'Class-10 Data entry'!A82))</f>
        <v/>
      </c>
      <c r="B82" s="182" t="str">
        <f>IF('Class-10 Data entry'!B82="","",'Class-10 Data entry'!B82)</f>
        <v/>
      </c>
      <c r="C82" s="183" t="str">
        <f>IF('Class-10 Data entry'!C82="","",UPPER('Class-10 Data entry'!C82))</f>
        <v/>
      </c>
      <c r="D82" s="182" t="str">
        <f>IF('Class-10 Data entry'!D82="","",'Class-10 Data entry'!D82)</f>
        <v/>
      </c>
      <c r="E82" s="182" t="str">
        <f>IF('Class-10 Data entry'!E82="","",'Class-10 Data entry'!E82)</f>
        <v/>
      </c>
      <c r="F82" s="182" t="str">
        <f>IF('Class-10 Data entry'!F82="","",'Class-10 Data entry'!F82)</f>
        <v/>
      </c>
      <c r="G82" s="182" t="str">
        <f>IF('Class-10 Data entry'!G82="","",'Class-10 Data entry'!G82)</f>
        <v/>
      </c>
      <c r="H82" s="182" t="str">
        <f>IF('Class-10 Data entry'!H82="","",'Class-10 Data entry'!H82)</f>
        <v/>
      </c>
      <c r="I82" s="184" t="str">
        <f t="shared" si="4"/>
        <v/>
      </c>
      <c r="J82" s="182" t="str">
        <f>IF('Class-10 Data entry'!J82="","",'Class-10 Data entry'!J82)</f>
        <v/>
      </c>
      <c r="K82" s="185" t="str">
        <f>IF('Class-10 Data entry'!K82="","",'Class-10 Data entry'!K82)</f>
        <v/>
      </c>
      <c r="L82" s="182" t="str">
        <f t="shared" si="3"/>
        <v/>
      </c>
      <c r="M82" s="182" t="str">
        <f>IF('Class-10 Data entry'!L82="","",'Class-10 Data entry'!L82)</f>
        <v/>
      </c>
      <c r="N82" s="182" t="str">
        <f>IF('Class-10 Data entry'!M82="","",'Class-10 Data entry'!M82)</f>
        <v/>
      </c>
      <c r="O82" s="182" t="str">
        <f>IF('Class-10 Data entry'!N82="","",'Class-10 Data entry'!N82)</f>
        <v/>
      </c>
      <c r="P82" s="182" t="str">
        <f>IF('Class-10 Data entry'!O82="","",'Class-10 Data entry'!O82)</f>
        <v/>
      </c>
      <c r="Q82" s="182" t="str">
        <f>IF('Class-10 Data entry'!P82="","",'Class-10 Data entry'!P82)</f>
        <v/>
      </c>
      <c r="R82" s="182" t="str">
        <f>IF('Class-10 Data entry'!Q82="","",'Class-10 Data entry'!Q82)</f>
        <v/>
      </c>
    </row>
    <row r="83" spans="1:18" s="186" customFormat="1" ht="21" customHeight="1">
      <c r="A83" s="182" t="str">
        <f>IF('Class-10 Data entry'!A83="","",IF('Class-10 Data entry'!A83=0,"",'Class-10 Data entry'!A83))</f>
        <v/>
      </c>
      <c r="B83" s="182" t="str">
        <f>IF('Class-10 Data entry'!B83="","",'Class-10 Data entry'!B83)</f>
        <v/>
      </c>
      <c r="C83" s="183" t="str">
        <f>IF('Class-10 Data entry'!C83="","",UPPER('Class-10 Data entry'!C83))</f>
        <v/>
      </c>
      <c r="D83" s="182" t="str">
        <f>IF('Class-10 Data entry'!D83="","",'Class-10 Data entry'!D83)</f>
        <v/>
      </c>
      <c r="E83" s="182" t="str">
        <f>IF('Class-10 Data entry'!E83="","",'Class-10 Data entry'!E83)</f>
        <v/>
      </c>
      <c r="F83" s="182" t="str">
        <f>IF('Class-10 Data entry'!F83="","",'Class-10 Data entry'!F83)</f>
        <v/>
      </c>
      <c r="G83" s="182" t="str">
        <f>IF('Class-10 Data entry'!G83="","",'Class-10 Data entry'!G83)</f>
        <v/>
      </c>
      <c r="H83" s="182" t="str">
        <f>IF('Class-10 Data entry'!H83="","",'Class-10 Data entry'!H83)</f>
        <v/>
      </c>
      <c r="I83" s="184" t="str">
        <f t="shared" si="4"/>
        <v/>
      </c>
      <c r="J83" s="182" t="str">
        <f>IF('Class-10 Data entry'!J83="","",'Class-10 Data entry'!J83)</f>
        <v/>
      </c>
      <c r="K83" s="185" t="str">
        <f>IF('Class-10 Data entry'!K83="","",'Class-10 Data entry'!K83)</f>
        <v/>
      </c>
      <c r="L83" s="182" t="str">
        <f t="shared" si="3"/>
        <v/>
      </c>
      <c r="M83" s="182" t="str">
        <f>IF('Class-10 Data entry'!L83="","",'Class-10 Data entry'!L83)</f>
        <v/>
      </c>
      <c r="N83" s="182" t="str">
        <f>IF('Class-10 Data entry'!M83="","",'Class-10 Data entry'!M83)</f>
        <v/>
      </c>
      <c r="O83" s="182" t="str">
        <f>IF('Class-10 Data entry'!N83="","",'Class-10 Data entry'!N83)</f>
        <v/>
      </c>
      <c r="P83" s="182" t="str">
        <f>IF('Class-10 Data entry'!O83="","",'Class-10 Data entry'!O83)</f>
        <v/>
      </c>
      <c r="Q83" s="182" t="str">
        <f>IF('Class-10 Data entry'!P83="","",'Class-10 Data entry'!P83)</f>
        <v/>
      </c>
      <c r="R83" s="182" t="str">
        <f>IF('Class-10 Data entry'!Q83="","",'Class-10 Data entry'!Q83)</f>
        <v/>
      </c>
    </row>
    <row r="84" spans="1:18" s="186" customFormat="1" ht="21" customHeight="1">
      <c r="A84" s="182" t="str">
        <f>IF('Class-10 Data entry'!A84="","",IF('Class-10 Data entry'!A84=0,"",'Class-10 Data entry'!A84))</f>
        <v/>
      </c>
      <c r="B84" s="182" t="str">
        <f>IF('Class-10 Data entry'!B84="","",'Class-10 Data entry'!B84)</f>
        <v/>
      </c>
      <c r="C84" s="183" t="str">
        <f>IF('Class-10 Data entry'!C84="","",UPPER('Class-10 Data entry'!C84))</f>
        <v/>
      </c>
      <c r="D84" s="182" t="str">
        <f>IF('Class-10 Data entry'!D84="","",'Class-10 Data entry'!D84)</f>
        <v/>
      </c>
      <c r="E84" s="182" t="str">
        <f>IF('Class-10 Data entry'!E84="","",'Class-10 Data entry'!E84)</f>
        <v/>
      </c>
      <c r="F84" s="182" t="str">
        <f>IF('Class-10 Data entry'!F84="","",'Class-10 Data entry'!F84)</f>
        <v/>
      </c>
      <c r="G84" s="182" t="str">
        <f>IF('Class-10 Data entry'!G84="","",'Class-10 Data entry'!G84)</f>
        <v/>
      </c>
      <c r="H84" s="182" t="str">
        <f>IF('Class-10 Data entry'!H84="","",'Class-10 Data entry'!H84)</f>
        <v/>
      </c>
      <c r="I84" s="184" t="str">
        <f t="shared" si="4"/>
        <v/>
      </c>
      <c r="J84" s="182" t="str">
        <f>IF('Class-10 Data entry'!J84="","",'Class-10 Data entry'!J84)</f>
        <v/>
      </c>
      <c r="K84" s="185" t="str">
        <f>IF('Class-10 Data entry'!K84="","",'Class-10 Data entry'!K84)</f>
        <v/>
      </c>
      <c r="L84" s="182" t="str">
        <f t="shared" si="3"/>
        <v/>
      </c>
      <c r="M84" s="182" t="str">
        <f>IF('Class-10 Data entry'!L84="","",'Class-10 Data entry'!L84)</f>
        <v/>
      </c>
      <c r="N84" s="182" t="str">
        <f>IF('Class-10 Data entry'!M84="","",'Class-10 Data entry'!M84)</f>
        <v/>
      </c>
      <c r="O84" s="182" t="str">
        <f>IF('Class-10 Data entry'!N84="","",'Class-10 Data entry'!N84)</f>
        <v/>
      </c>
      <c r="P84" s="182" t="str">
        <f>IF('Class-10 Data entry'!O84="","",'Class-10 Data entry'!O84)</f>
        <v/>
      </c>
      <c r="Q84" s="182" t="str">
        <f>IF('Class-10 Data entry'!P84="","",'Class-10 Data entry'!P84)</f>
        <v/>
      </c>
      <c r="R84" s="182" t="str">
        <f>IF('Class-10 Data entry'!Q84="","",'Class-10 Data entry'!Q84)</f>
        <v/>
      </c>
    </row>
    <row r="85" spans="1:18" s="186" customFormat="1" ht="21" customHeight="1">
      <c r="A85" s="182" t="str">
        <f>IF('Class-10 Data entry'!A85="","",IF('Class-10 Data entry'!A85=0,"",'Class-10 Data entry'!A85))</f>
        <v/>
      </c>
      <c r="B85" s="182" t="str">
        <f>IF('Class-10 Data entry'!B85="","",'Class-10 Data entry'!B85)</f>
        <v/>
      </c>
      <c r="C85" s="183" t="str">
        <f>IF('Class-10 Data entry'!C85="","",UPPER('Class-10 Data entry'!C85))</f>
        <v/>
      </c>
      <c r="D85" s="182" t="str">
        <f>IF('Class-10 Data entry'!D85="","",'Class-10 Data entry'!D85)</f>
        <v/>
      </c>
      <c r="E85" s="182" t="str">
        <f>IF('Class-10 Data entry'!E85="","",'Class-10 Data entry'!E85)</f>
        <v/>
      </c>
      <c r="F85" s="182" t="str">
        <f>IF('Class-10 Data entry'!F85="","",'Class-10 Data entry'!F85)</f>
        <v/>
      </c>
      <c r="G85" s="182" t="str">
        <f>IF('Class-10 Data entry'!G85="","",'Class-10 Data entry'!G85)</f>
        <v/>
      </c>
      <c r="H85" s="182" t="str">
        <f>IF('Class-10 Data entry'!H85="","",'Class-10 Data entry'!H85)</f>
        <v/>
      </c>
      <c r="I85" s="184" t="str">
        <f t="shared" si="4"/>
        <v/>
      </c>
      <c r="J85" s="182" t="str">
        <f>IF('Class-10 Data entry'!J85="","",'Class-10 Data entry'!J85)</f>
        <v/>
      </c>
      <c r="K85" s="185" t="str">
        <f>IF('Class-10 Data entry'!K85="","",'Class-10 Data entry'!K85)</f>
        <v/>
      </c>
      <c r="L85" s="182" t="str">
        <f t="shared" si="3"/>
        <v/>
      </c>
      <c r="M85" s="182" t="str">
        <f>IF('Class-10 Data entry'!L85="","",'Class-10 Data entry'!L85)</f>
        <v/>
      </c>
      <c r="N85" s="182" t="str">
        <f>IF('Class-10 Data entry'!M85="","",'Class-10 Data entry'!M85)</f>
        <v/>
      </c>
      <c r="O85" s="182" t="str">
        <f>IF('Class-10 Data entry'!N85="","",'Class-10 Data entry'!N85)</f>
        <v/>
      </c>
      <c r="P85" s="182" t="str">
        <f>IF('Class-10 Data entry'!O85="","",'Class-10 Data entry'!O85)</f>
        <v/>
      </c>
      <c r="Q85" s="182" t="str">
        <f>IF('Class-10 Data entry'!P85="","",'Class-10 Data entry'!P85)</f>
        <v/>
      </c>
      <c r="R85" s="182" t="str">
        <f>IF('Class-10 Data entry'!Q85="","",'Class-10 Data entry'!Q85)</f>
        <v/>
      </c>
    </row>
    <row r="86" spans="1:18" s="186" customFormat="1" ht="21" customHeight="1">
      <c r="A86" s="182" t="str">
        <f>IF('Class-10 Data entry'!A86="","",IF('Class-10 Data entry'!A86=0,"",'Class-10 Data entry'!A86))</f>
        <v/>
      </c>
      <c r="B86" s="182" t="str">
        <f>IF('Class-10 Data entry'!B86="","",'Class-10 Data entry'!B86)</f>
        <v/>
      </c>
      <c r="C86" s="183" t="str">
        <f>IF('Class-10 Data entry'!C86="","",UPPER('Class-10 Data entry'!C86))</f>
        <v/>
      </c>
      <c r="D86" s="182" t="str">
        <f>IF('Class-10 Data entry'!D86="","",'Class-10 Data entry'!D86)</f>
        <v/>
      </c>
      <c r="E86" s="182" t="str">
        <f>IF('Class-10 Data entry'!E86="","",'Class-10 Data entry'!E86)</f>
        <v/>
      </c>
      <c r="F86" s="182" t="str">
        <f>IF('Class-10 Data entry'!F86="","",'Class-10 Data entry'!F86)</f>
        <v/>
      </c>
      <c r="G86" s="182" t="str">
        <f>IF('Class-10 Data entry'!G86="","",'Class-10 Data entry'!G86)</f>
        <v/>
      </c>
      <c r="H86" s="182" t="str">
        <f>IF('Class-10 Data entry'!H86="","",'Class-10 Data entry'!H86)</f>
        <v/>
      </c>
      <c r="I86" s="184" t="str">
        <f t="shared" si="4"/>
        <v/>
      </c>
      <c r="J86" s="182" t="str">
        <f>IF('Class-10 Data entry'!J86="","",'Class-10 Data entry'!J86)</f>
        <v/>
      </c>
      <c r="K86" s="185" t="str">
        <f>IF('Class-10 Data entry'!K86="","",'Class-10 Data entry'!K86)</f>
        <v/>
      </c>
      <c r="L86" s="182" t="str">
        <f t="shared" si="3"/>
        <v/>
      </c>
      <c r="M86" s="182" t="str">
        <f>IF('Class-10 Data entry'!L86="","",'Class-10 Data entry'!L86)</f>
        <v/>
      </c>
      <c r="N86" s="182" t="str">
        <f>IF('Class-10 Data entry'!M86="","",'Class-10 Data entry'!M86)</f>
        <v/>
      </c>
      <c r="O86" s="182" t="str">
        <f>IF('Class-10 Data entry'!N86="","",'Class-10 Data entry'!N86)</f>
        <v/>
      </c>
      <c r="P86" s="182" t="str">
        <f>IF('Class-10 Data entry'!O86="","",'Class-10 Data entry'!O86)</f>
        <v/>
      </c>
      <c r="Q86" s="182" t="str">
        <f>IF('Class-10 Data entry'!P86="","",'Class-10 Data entry'!P86)</f>
        <v/>
      </c>
      <c r="R86" s="182" t="str">
        <f>IF('Class-10 Data entry'!Q86="","",'Class-10 Data entry'!Q86)</f>
        <v/>
      </c>
    </row>
    <row r="87" spans="1:18" s="186" customFormat="1" ht="21" customHeight="1">
      <c r="A87" s="182" t="str">
        <f>IF('Class-10 Data entry'!A87="","",IF('Class-10 Data entry'!A87=0,"",'Class-10 Data entry'!A87))</f>
        <v/>
      </c>
      <c r="B87" s="182" t="str">
        <f>IF('Class-10 Data entry'!B87="","",'Class-10 Data entry'!B87)</f>
        <v/>
      </c>
      <c r="C87" s="183" t="str">
        <f>IF('Class-10 Data entry'!C87="","",UPPER('Class-10 Data entry'!C87))</f>
        <v/>
      </c>
      <c r="D87" s="182" t="str">
        <f>IF('Class-10 Data entry'!D87="","",'Class-10 Data entry'!D87)</f>
        <v/>
      </c>
      <c r="E87" s="182" t="str">
        <f>IF('Class-10 Data entry'!E87="","",'Class-10 Data entry'!E87)</f>
        <v/>
      </c>
      <c r="F87" s="182" t="str">
        <f>IF('Class-10 Data entry'!F87="","",'Class-10 Data entry'!F87)</f>
        <v/>
      </c>
      <c r="G87" s="182" t="str">
        <f>IF('Class-10 Data entry'!G87="","",'Class-10 Data entry'!G87)</f>
        <v/>
      </c>
      <c r="H87" s="182" t="str">
        <f>IF('Class-10 Data entry'!H87="","",'Class-10 Data entry'!H87)</f>
        <v/>
      </c>
      <c r="I87" s="184" t="str">
        <f t="shared" ref="I87:I108" si="5">IFERROR(ROUNDUP(AVERAGE(F87:H87)*45%,0),"")</f>
        <v/>
      </c>
      <c r="J87" s="182" t="str">
        <f>IF('Class-10 Data entry'!J87="","",'Class-10 Data entry'!J87)</f>
        <v/>
      </c>
      <c r="K87" s="185" t="str">
        <f>IF('Class-10 Data entry'!K87="","",'Class-10 Data entry'!K87)</f>
        <v/>
      </c>
      <c r="L87" s="182" t="str">
        <f t="shared" si="3"/>
        <v/>
      </c>
      <c r="M87" s="182" t="str">
        <f>IF('Class-10 Data entry'!L87="","",'Class-10 Data entry'!L87)</f>
        <v/>
      </c>
      <c r="N87" s="182" t="str">
        <f>IF('Class-10 Data entry'!M87="","",'Class-10 Data entry'!M87)</f>
        <v/>
      </c>
      <c r="O87" s="182" t="str">
        <f>IF('Class-10 Data entry'!N87="","",'Class-10 Data entry'!N87)</f>
        <v/>
      </c>
      <c r="P87" s="182" t="str">
        <f>IF('Class-10 Data entry'!O87="","",'Class-10 Data entry'!O87)</f>
        <v/>
      </c>
      <c r="Q87" s="182" t="str">
        <f>IF('Class-10 Data entry'!P87="","",'Class-10 Data entry'!P87)</f>
        <v/>
      </c>
      <c r="R87" s="182" t="str">
        <f>IF('Class-10 Data entry'!Q87="","",'Class-10 Data entry'!Q87)</f>
        <v/>
      </c>
    </row>
    <row r="88" spans="1:18" s="186" customFormat="1" ht="21" customHeight="1">
      <c r="A88" s="182" t="str">
        <f>IF('Class-10 Data entry'!A88="","",IF('Class-10 Data entry'!A88=0,"",'Class-10 Data entry'!A88))</f>
        <v/>
      </c>
      <c r="B88" s="182" t="str">
        <f>IF('Class-10 Data entry'!B88="","",'Class-10 Data entry'!B88)</f>
        <v/>
      </c>
      <c r="C88" s="183" t="str">
        <f>IF('Class-10 Data entry'!C88="","",UPPER('Class-10 Data entry'!C88))</f>
        <v/>
      </c>
      <c r="D88" s="182" t="str">
        <f>IF('Class-10 Data entry'!D88="","",'Class-10 Data entry'!D88)</f>
        <v/>
      </c>
      <c r="E88" s="182" t="str">
        <f>IF('Class-10 Data entry'!E88="","",'Class-10 Data entry'!E88)</f>
        <v/>
      </c>
      <c r="F88" s="182" t="str">
        <f>IF('Class-10 Data entry'!F88="","",'Class-10 Data entry'!F88)</f>
        <v/>
      </c>
      <c r="G88" s="182" t="str">
        <f>IF('Class-10 Data entry'!G88="","",'Class-10 Data entry'!G88)</f>
        <v/>
      </c>
      <c r="H88" s="182" t="str">
        <f>IF('Class-10 Data entry'!H88="","",'Class-10 Data entry'!H88)</f>
        <v/>
      </c>
      <c r="I88" s="184" t="str">
        <f t="shared" si="5"/>
        <v/>
      </c>
      <c r="J88" s="182" t="str">
        <f>IF('Class-10 Data entry'!J88="","",'Class-10 Data entry'!J88)</f>
        <v/>
      </c>
      <c r="K88" s="185" t="str">
        <f>IF('Class-10 Data entry'!K88="","",'Class-10 Data entry'!K88)</f>
        <v/>
      </c>
      <c r="L88" s="182" t="str">
        <f t="shared" si="3"/>
        <v/>
      </c>
      <c r="M88" s="182" t="str">
        <f>IF('Class-10 Data entry'!L88="","",'Class-10 Data entry'!L88)</f>
        <v/>
      </c>
      <c r="N88" s="182" t="str">
        <f>IF('Class-10 Data entry'!M88="","",'Class-10 Data entry'!M88)</f>
        <v/>
      </c>
      <c r="O88" s="182" t="str">
        <f>IF('Class-10 Data entry'!N88="","",'Class-10 Data entry'!N88)</f>
        <v/>
      </c>
      <c r="P88" s="182" t="str">
        <f>IF('Class-10 Data entry'!O88="","",'Class-10 Data entry'!O88)</f>
        <v/>
      </c>
      <c r="Q88" s="182" t="str">
        <f>IF('Class-10 Data entry'!P88="","",'Class-10 Data entry'!P88)</f>
        <v/>
      </c>
      <c r="R88" s="182" t="str">
        <f>IF('Class-10 Data entry'!Q88="","",'Class-10 Data entry'!Q88)</f>
        <v/>
      </c>
    </row>
    <row r="89" spans="1:18" s="186" customFormat="1" ht="21" customHeight="1">
      <c r="A89" s="182" t="str">
        <f>IF('Class-10 Data entry'!A89="","",IF('Class-10 Data entry'!A89=0,"",'Class-10 Data entry'!A89))</f>
        <v/>
      </c>
      <c r="B89" s="182" t="str">
        <f>IF('Class-10 Data entry'!B89="","",'Class-10 Data entry'!B89)</f>
        <v/>
      </c>
      <c r="C89" s="183" t="str">
        <f>IF('Class-10 Data entry'!C89="","",UPPER('Class-10 Data entry'!C89))</f>
        <v/>
      </c>
      <c r="D89" s="182" t="str">
        <f>IF('Class-10 Data entry'!D89="","",'Class-10 Data entry'!D89)</f>
        <v/>
      </c>
      <c r="E89" s="182" t="str">
        <f>IF('Class-10 Data entry'!E89="","",'Class-10 Data entry'!E89)</f>
        <v/>
      </c>
      <c r="F89" s="182" t="str">
        <f>IF('Class-10 Data entry'!F89="","",'Class-10 Data entry'!F89)</f>
        <v/>
      </c>
      <c r="G89" s="182" t="str">
        <f>IF('Class-10 Data entry'!G89="","",'Class-10 Data entry'!G89)</f>
        <v/>
      </c>
      <c r="H89" s="182" t="str">
        <f>IF('Class-10 Data entry'!H89="","",'Class-10 Data entry'!H89)</f>
        <v/>
      </c>
      <c r="I89" s="184" t="str">
        <f t="shared" si="5"/>
        <v/>
      </c>
      <c r="J89" s="182" t="str">
        <f>IF('Class-10 Data entry'!J89="","",'Class-10 Data entry'!J89)</f>
        <v/>
      </c>
      <c r="K89" s="185" t="str">
        <f>IF('Class-10 Data entry'!K89="","",'Class-10 Data entry'!K89)</f>
        <v/>
      </c>
      <c r="L89" s="182" t="str">
        <f t="shared" si="3"/>
        <v/>
      </c>
      <c r="M89" s="182" t="str">
        <f>IF('Class-10 Data entry'!L89="","",'Class-10 Data entry'!L89)</f>
        <v/>
      </c>
      <c r="N89" s="182" t="str">
        <f>IF('Class-10 Data entry'!M89="","",'Class-10 Data entry'!M89)</f>
        <v/>
      </c>
      <c r="O89" s="182" t="str">
        <f>IF('Class-10 Data entry'!N89="","",'Class-10 Data entry'!N89)</f>
        <v/>
      </c>
      <c r="P89" s="182" t="str">
        <f>IF('Class-10 Data entry'!O89="","",'Class-10 Data entry'!O89)</f>
        <v/>
      </c>
      <c r="Q89" s="182" t="str">
        <f>IF('Class-10 Data entry'!P89="","",'Class-10 Data entry'!P89)</f>
        <v/>
      </c>
      <c r="R89" s="182" t="str">
        <f>IF('Class-10 Data entry'!Q89="","",'Class-10 Data entry'!Q89)</f>
        <v/>
      </c>
    </row>
    <row r="90" spans="1:18" s="186" customFormat="1" ht="21" customHeight="1">
      <c r="A90" s="182" t="str">
        <f>IF('Class-10 Data entry'!A90="","",IF('Class-10 Data entry'!A90=0,"",'Class-10 Data entry'!A90))</f>
        <v/>
      </c>
      <c r="B90" s="182" t="str">
        <f>IF('Class-10 Data entry'!B90="","",'Class-10 Data entry'!B90)</f>
        <v/>
      </c>
      <c r="C90" s="183" t="str">
        <f>IF('Class-10 Data entry'!C90="","",UPPER('Class-10 Data entry'!C90))</f>
        <v/>
      </c>
      <c r="D90" s="182" t="str">
        <f>IF('Class-10 Data entry'!D90="","",'Class-10 Data entry'!D90)</f>
        <v/>
      </c>
      <c r="E90" s="182" t="str">
        <f>IF('Class-10 Data entry'!E90="","",'Class-10 Data entry'!E90)</f>
        <v/>
      </c>
      <c r="F90" s="182" t="str">
        <f>IF('Class-10 Data entry'!F90="","",'Class-10 Data entry'!F90)</f>
        <v/>
      </c>
      <c r="G90" s="182" t="str">
        <f>IF('Class-10 Data entry'!G90="","",'Class-10 Data entry'!G90)</f>
        <v/>
      </c>
      <c r="H90" s="182" t="str">
        <f>IF('Class-10 Data entry'!H90="","",'Class-10 Data entry'!H90)</f>
        <v/>
      </c>
      <c r="I90" s="184" t="str">
        <f t="shared" si="5"/>
        <v/>
      </c>
      <c r="J90" s="182" t="str">
        <f>IF('Class-10 Data entry'!J90="","",'Class-10 Data entry'!J90)</f>
        <v/>
      </c>
      <c r="K90" s="185" t="str">
        <f>IF('Class-10 Data entry'!K90="","",'Class-10 Data entry'!K90)</f>
        <v/>
      </c>
      <c r="L90" s="182" t="str">
        <f t="shared" si="3"/>
        <v/>
      </c>
      <c r="M90" s="182" t="str">
        <f>IF('Class-10 Data entry'!L90="","",'Class-10 Data entry'!L90)</f>
        <v/>
      </c>
      <c r="N90" s="182" t="str">
        <f>IF('Class-10 Data entry'!M90="","",'Class-10 Data entry'!M90)</f>
        <v/>
      </c>
      <c r="O90" s="182" t="str">
        <f>IF('Class-10 Data entry'!N90="","",'Class-10 Data entry'!N90)</f>
        <v/>
      </c>
      <c r="P90" s="182" t="str">
        <f>IF('Class-10 Data entry'!O90="","",'Class-10 Data entry'!O90)</f>
        <v/>
      </c>
      <c r="Q90" s="182" t="str">
        <f>IF('Class-10 Data entry'!P90="","",'Class-10 Data entry'!P90)</f>
        <v/>
      </c>
      <c r="R90" s="182" t="str">
        <f>IF('Class-10 Data entry'!Q90="","",'Class-10 Data entry'!Q90)</f>
        <v/>
      </c>
    </row>
    <row r="91" spans="1:18" s="186" customFormat="1" ht="21" customHeight="1">
      <c r="A91" s="182" t="str">
        <f>IF('Class-10 Data entry'!A91="","",IF('Class-10 Data entry'!A91=0,"",'Class-10 Data entry'!A91))</f>
        <v/>
      </c>
      <c r="B91" s="182" t="str">
        <f>IF('Class-10 Data entry'!B91="","",'Class-10 Data entry'!B91)</f>
        <v/>
      </c>
      <c r="C91" s="183" t="str">
        <f>IF('Class-10 Data entry'!C91="","",UPPER('Class-10 Data entry'!C91))</f>
        <v/>
      </c>
      <c r="D91" s="182" t="str">
        <f>IF('Class-10 Data entry'!D91="","",'Class-10 Data entry'!D91)</f>
        <v/>
      </c>
      <c r="E91" s="182" t="str">
        <f>IF('Class-10 Data entry'!E91="","",'Class-10 Data entry'!E91)</f>
        <v/>
      </c>
      <c r="F91" s="182" t="str">
        <f>IF('Class-10 Data entry'!F91="","",'Class-10 Data entry'!F91)</f>
        <v/>
      </c>
      <c r="G91" s="182" t="str">
        <f>IF('Class-10 Data entry'!G91="","",'Class-10 Data entry'!G91)</f>
        <v/>
      </c>
      <c r="H91" s="182" t="str">
        <f>IF('Class-10 Data entry'!H91="","",'Class-10 Data entry'!H91)</f>
        <v/>
      </c>
      <c r="I91" s="184" t="str">
        <f t="shared" si="5"/>
        <v/>
      </c>
      <c r="J91" s="182" t="str">
        <f>IF('Class-10 Data entry'!J91="","",'Class-10 Data entry'!J91)</f>
        <v/>
      </c>
      <c r="K91" s="185" t="str">
        <f>IF('Class-10 Data entry'!K91="","",'Class-10 Data entry'!K91)</f>
        <v/>
      </c>
      <c r="L91" s="182" t="str">
        <f t="shared" si="3"/>
        <v/>
      </c>
      <c r="M91" s="182" t="str">
        <f>IF('Class-10 Data entry'!L91="","",'Class-10 Data entry'!L91)</f>
        <v/>
      </c>
      <c r="N91" s="182" t="str">
        <f>IF('Class-10 Data entry'!M91="","",'Class-10 Data entry'!M91)</f>
        <v/>
      </c>
      <c r="O91" s="182" t="str">
        <f>IF('Class-10 Data entry'!N91="","",'Class-10 Data entry'!N91)</f>
        <v/>
      </c>
      <c r="P91" s="182" t="str">
        <f>IF('Class-10 Data entry'!O91="","",'Class-10 Data entry'!O91)</f>
        <v/>
      </c>
      <c r="Q91" s="182" t="str">
        <f>IF('Class-10 Data entry'!P91="","",'Class-10 Data entry'!P91)</f>
        <v/>
      </c>
      <c r="R91" s="182" t="str">
        <f>IF('Class-10 Data entry'!Q91="","",'Class-10 Data entry'!Q91)</f>
        <v/>
      </c>
    </row>
    <row r="92" spans="1:18" s="186" customFormat="1" ht="21" customHeight="1">
      <c r="A92" s="182" t="str">
        <f>IF('Class-10 Data entry'!A92="","",IF('Class-10 Data entry'!A92=0,"",'Class-10 Data entry'!A92))</f>
        <v/>
      </c>
      <c r="B92" s="182" t="str">
        <f>IF('Class-10 Data entry'!B92="","",'Class-10 Data entry'!B92)</f>
        <v/>
      </c>
      <c r="C92" s="183" t="str">
        <f>IF('Class-10 Data entry'!C92="","",UPPER('Class-10 Data entry'!C92))</f>
        <v/>
      </c>
      <c r="D92" s="182" t="str">
        <f>IF('Class-10 Data entry'!D92="","",'Class-10 Data entry'!D92)</f>
        <v/>
      </c>
      <c r="E92" s="182" t="str">
        <f>IF('Class-10 Data entry'!E92="","",'Class-10 Data entry'!E92)</f>
        <v/>
      </c>
      <c r="F92" s="182" t="str">
        <f>IF('Class-10 Data entry'!F92="","",'Class-10 Data entry'!F92)</f>
        <v/>
      </c>
      <c r="G92" s="182" t="str">
        <f>IF('Class-10 Data entry'!G92="","",'Class-10 Data entry'!G92)</f>
        <v/>
      </c>
      <c r="H92" s="182" t="str">
        <f>IF('Class-10 Data entry'!H92="","",'Class-10 Data entry'!H92)</f>
        <v/>
      </c>
      <c r="I92" s="184" t="str">
        <f t="shared" si="5"/>
        <v/>
      </c>
      <c r="J92" s="182" t="str">
        <f>IF('Class-10 Data entry'!J92="","",'Class-10 Data entry'!J92)</f>
        <v/>
      </c>
      <c r="K92" s="185" t="str">
        <f>IF('Class-10 Data entry'!K92="","",'Class-10 Data entry'!K92)</f>
        <v/>
      </c>
      <c r="L92" s="182" t="str">
        <f t="shared" si="3"/>
        <v/>
      </c>
      <c r="M92" s="182" t="str">
        <f>IF('Class-10 Data entry'!L92="","",'Class-10 Data entry'!L92)</f>
        <v/>
      </c>
      <c r="N92" s="182" t="str">
        <f>IF('Class-10 Data entry'!M92="","",'Class-10 Data entry'!M92)</f>
        <v/>
      </c>
      <c r="O92" s="182" t="str">
        <f>IF('Class-10 Data entry'!N92="","",'Class-10 Data entry'!N92)</f>
        <v/>
      </c>
      <c r="P92" s="182" t="str">
        <f>IF('Class-10 Data entry'!O92="","",'Class-10 Data entry'!O92)</f>
        <v/>
      </c>
      <c r="Q92" s="182" t="str">
        <f>IF('Class-10 Data entry'!P92="","",'Class-10 Data entry'!P92)</f>
        <v/>
      </c>
      <c r="R92" s="182" t="str">
        <f>IF('Class-10 Data entry'!Q92="","",'Class-10 Data entry'!Q92)</f>
        <v/>
      </c>
    </row>
    <row r="93" spans="1:18" s="186" customFormat="1" ht="21" customHeight="1">
      <c r="A93" s="182" t="str">
        <f>IF('Class-10 Data entry'!A93="","",IF('Class-10 Data entry'!A93=0,"",'Class-10 Data entry'!A93))</f>
        <v/>
      </c>
      <c r="B93" s="182" t="str">
        <f>IF('Class-10 Data entry'!B93="","",'Class-10 Data entry'!B93)</f>
        <v/>
      </c>
      <c r="C93" s="183" t="str">
        <f>IF('Class-10 Data entry'!C93="","",UPPER('Class-10 Data entry'!C93))</f>
        <v/>
      </c>
      <c r="D93" s="182" t="str">
        <f>IF('Class-10 Data entry'!D93="","",'Class-10 Data entry'!D93)</f>
        <v/>
      </c>
      <c r="E93" s="182" t="str">
        <f>IF('Class-10 Data entry'!E93="","",'Class-10 Data entry'!E93)</f>
        <v/>
      </c>
      <c r="F93" s="182" t="str">
        <f>IF('Class-10 Data entry'!F93="","",'Class-10 Data entry'!F93)</f>
        <v/>
      </c>
      <c r="G93" s="182" t="str">
        <f>IF('Class-10 Data entry'!G93="","",'Class-10 Data entry'!G93)</f>
        <v/>
      </c>
      <c r="H93" s="182" t="str">
        <f>IF('Class-10 Data entry'!H93="","",'Class-10 Data entry'!H93)</f>
        <v/>
      </c>
      <c r="I93" s="184" t="str">
        <f t="shared" si="5"/>
        <v/>
      </c>
      <c r="J93" s="182" t="str">
        <f>IF('Class-10 Data entry'!J93="","",'Class-10 Data entry'!J93)</f>
        <v/>
      </c>
      <c r="K93" s="185" t="str">
        <f>IF('Class-10 Data entry'!K93="","",'Class-10 Data entry'!K93)</f>
        <v/>
      </c>
      <c r="L93" s="182" t="str">
        <f t="shared" si="3"/>
        <v/>
      </c>
      <c r="M93" s="182" t="str">
        <f>IF('Class-10 Data entry'!L93="","",'Class-10 Data entry'!L93)</f>
        <v/>
      </c>
      <c r="N93" s="182" t="str">
        <f>IF('Class-10 Data entry'!M93="","",'Class-10 Data entry'!M93)</f>
        <v/>
      </c>
      <c r="O93" s="182" t="str">
        <f>IF('Class-10 Data entry'!N93="","",'Class-10 Data entry'!N93)</f>
        <v/>
      </c>
      <c r="P93" s="182" t="str">
        <f>IF('Class-10 Data entry'!O93="","",'Class-10 Data entry'!O93)</f>
        <v/>
      </c>
      <c r="Q93" s="182" t="str">
        <f>IF('Class-10 Data entry'!P93="","",'Class-10 Data entry'!P93)</f>
        <v/>
      </c>
      <c r="R93" s="182" t="str">
        <f>IF('Class-10 Data entry'!Q93="","",'Class-10 Data entry'!Q93)</f>
        <v/>
      </c>
    </row>
    <row r="94" spans="1:18" s="186" customFormat="1" ht="21" customHeight="1">
      <c r="A94" s="182" t="str">
        <f>IF('Class-10 Data entry'!A94="","",IF('Class-10 Data entry'!A94=0,"",'Class-10 Data entry'!A94))</f>
        <v/>
      </c>
      <c r="B94" s="182" t="str">
        <f>IF('Class-10 Data entry'!B94="","",'Class-10 Data entry'!B94)</f>
        <v/>
      </c>
      <c r="C94" s="183" t="str">
        <f>IF('Class-10 Data entry'!C94="","",UPPER('Class-10 Data entry'!C94))</f>
        <v/>
      </c>
      <c r="D94" s="182" t="str">
        <f>IF('Class-10 Data entry'!D94="","",'Class-10 Data entry'!D94)</f>
        <v/>
      </c>
      <c r="E94" s="182" t="str">
        <f>IF('Class-10 Data entry'!E94="","",'Class-10 Data entry'!E94)</f>
        <v/>
      </c>
      <c r="F94" s="182" t="str">
        <f>IF('Class-10 Data entry'!F94="","",'Class-10 Data entry'!F94)</f>
        <v/>
      </c>
      <c r="G94" s="182" t="str">
        <f>IF('Class-10 Data entry'!G94="","",'Class-10 Data entry'!G94)</f>
        <v/>
      </c>
      <c r="H94" s="182" t="str">
        <f>IF('Class-10 Data entry'!H94="","",'Class-10 Data entry'!H94)</f>
        <v/>
      </c>
      <c r="I94" s="184" t="str">
        <f t="shared" si="5"/>
        <v/>
      </c>
      <c r="J94" s="182" t="str">
        <f>IF('Class-10 Data entry'!J94="","",'Class-10 Data entry'!J94)</f>
        <v/>
      </c>
      <c r="K94" s="185" t="str">
        <f>IF('Class-10 Data entry'!K94="","",'Class-10 Data entry'!K94)</f>
        <v/>
      </c>
      <c r="L94" s="182" t="str">
        <f t="shared" si="3"/>
        <v/>
      </c>
      <c r="M94" s="182" t="str">
        <f>IF('Class-10 Data entry'!L94="","",'Class-10 Data entry'!L94)</f>
        <v/>
      </c>
      <c r="N94" s="182" t="str">
        <f>IF('Class-10 Data entry'!M94="","",'Class-10 Data entry'!M94)</f>
        <v/>
      </c>
      <c r="O94" s="182" t="str">
        <f>IF('Class-10 Data entry'!N94="","",'Class-10 Data entry'!N94)</f>
        <v/>
      </c>
      <c r="P94" s="182" t="str">
        <f>IF('Class-10 Data entry'!O94="","",'Class-10 Data entry'!O94)</f>
        <v/>
      </c>
      <c r="Q94" s="182" t="str">
        <f>IF('Class-10 Data entry'!P94="","",'Class-10 Data entry'!P94)</f>
        <v/>
      </c>
      <c r="R94" s="182" t="str">
        <f>IF('Class-10 Data entry'!Q94="","",'Class-10 Data entry'!Q94)</f>
        <v/>
      </c>
    </row>
    <row r="95" spans="1:18" s="186" customFormat="1" ht="21" customHeight="1">
      <c r="A95" s="182" t="str">
        <f>IF('Class-10 Data entry'!A95="","",IF('Class-10 Data entry'!A95=0,"",'Class-10 Data entry'!A95))</f>
        <v/>
      </c>
      <c r="B95" s="182" t="str">
        <f>IF('Class-10 Data entry'!B95="","",'Class-10 Data entry'!B95)</f>
        <v/>
      </c>
      <c r="C95" s="183" t="str">
        <f>IF('Class-10 Data entry'!C95="","",UPPER('Class-10 Data entry'!C95))</f>
        <v/>
      </c>
      <c r="D95" s="182" t="str">
        <f>IF('Class-10 Data entry'!D95="","",'Class-10 Data entry'!D95)</f>
        <v/>
      </c>
      <c r="E95" s="182" t="str">
        <f>IF('Class-10 Data entry'!E95="","",'Class-10 Data entry'!E95)</f>
        <v/>
      </c>
      <c r="F95" s="182" t="str">
        <f>IF('Class-10 Data entry'!F95="","",'Class-10 Data entry'!F95)</f>
        <v/>
      </c>
      <c r="G95" s="182" t="str">
        <f>IF('Class-10 Data entry'!G95="","",'Class-10 Data entry'!G95)</f>
        <v/>
      </c>
      <c r="H95" s="182" t="str">
        <f>IF('Class-10 Data entry'!H95="","",'Class-10 Data entry'!H95)</f>
        <v/>
      </c>
      <c r="I95" s="184" t="str">
        <f t="shared" si="5"/>
        <v/>
      </c>
      <c r="J95" s="182" t="str">
        <f>IF('Class-10 Data entry'!J95="","",'Class-10 Data entry'!J95)</f>
        <v/>
      </c>
      <c r="K95" s="185" t="str">
        <f>IF('Class-10 Data entry'!K95="","",'Class-10 Data entry'!K95)</f>
        <v/>
      </c>
      <c r="L95" s="182" t="str">
        <f t="shared" si="3"/>
        <v/>
      </c>
      <c r="M95" s="182" t="str">
        <f>IF('Class-10 Data entry'!L95="","",'Class-10 Data entry'!L95)</f>
        <v/>
      </c>
      <c r="N95" s="182" t="str">
        <f>IF('Class-10 Data entry'!M95="","",'Class-10 Data entry'!M95)</f>
        <v/>
      </c>
      <c r="O95" s="182" t="str">
        <f>IF('Class-10 Data entry'!N95="","",'Class-10 Data entry'!N95)</f>
        <v/>
      </c>
      <c r="P95" s="182" t="str">
        <f>IF('Class-10 Data entry'!O95="","",'Class-10 Data entry'!O95)</f>
        <v/>
      </c>
      <c r="Q95" s="182" t="str">
        <f>IF('Class-10 Data entry'!P95="","",'Class-10 Data entry'!P95)</f>
        <v/>
      </c>
      <c r="R95" s="182" t="str">
        <f>IF('Class-10 Data entry'!Q95="","",'Class-10 Data entry'!Q95)</f>
        <v/>
      </c>
    </row>
    <row r="96" spans="1:18" s="186" customFormat="1" ht="21" customHeight="1">
      <c r="A96" s="182" t="str">
        <f>IF('Class-10 Data entry'!A96="","",IF('Class-10 Data entry'!A96=0,"",'Class-10 Data entry'!A96))</f>
        <v/>
      </c>
      <c r="B96" s="182" t="str">
        <f>IF('Class-10 Data entry'!B96="","",'Class-10 Data entry'!B96)</f>
        <v/>
      </c>
      <c r="C96" s="183" t="str">
        <f>IF('Class-10 Data entry'!C96="","",UPPER('Class-10 Data entry'!C96))</f>
        <v/>
      </c>
      <c r="D96" s="182" t="str">
        <f>IF('Class-10 Data entry'!D96="","",'Class-10 Data entry'!D96)</f>
        <v/>
      </c>
      <c r="E96" s="182" t="str">
        <f>IF('Class-10 Data entry'!E96="","",'Class-10 Data entry'!E96)</f>
        <v/>
      </c>
      <c r="F96" s="182" t="str">
        <f>IF('Class-10 Data entry'!F96="","",'Class-10 Data entry'!F96)</f>
        <v/>
      </c>
      <c r="G96" s="182" t="str">
        <f>IF('Class-10 Data entry'!G96="","",'Class-10 Data entry'!G96)</f>
        <v/>
      </c>
      <c r="H96" s="182" t="str">
        <f>IF('Class-10 Data entry'!H96="","",'Class-10 Data entry'!H96)</f>
        <v/>
      </c>
      <c r="I96" s="184" t="str">
        <f t="shared" si="5"/>
        <v/>
      </c>
      <c r="J96" s="182" t="str">
        <f>IF('Class-10 Data entry'!J96="","",'Class-10 Data entry'!J96)</f>
        <v/>
      </c>
      <c r="K96" s="185" t="str">
        <f>IF('Class-10 Data entry'!K96="","",'Class-10 Data entry'!K96)</f>
        <v/>
      </c>
      <c r="L96" s="182" t="str">
        <f t="shared" si="3"/>
        <v/>
      </c>
      <c r="M96" s="182" t="str">
        <f>IF('Class-10 Data entry'!L96="","",'Class-10 Data entry'!L96)</f>
        <v/>
      </c>
      <c r="N96" s="182" t="str">
        <f>IF('Class-10 Data entry'!M96="","",'Class-10 Data entry'!M96)</f>
        <v/>
      </c>
      <c r="O96" s="182" t="str">
        <f>IF('Class-10 Data entry'!N96="","",'Class-10 Data entry'!N96)</f>
        <v/>
      </c>
      <c r="P96" s="182" t="str">
        <f>IF('Class-10 Data entry'!O96="","",'Class-10 Data entry'!O96)</f>
        <v/>
      </c>
      <c r="Q96" s="182" t="str">
        <f>IF('Class-10 Data entry'!P96="","",'Class-10 Data entry'!P96)</f>
        <v/>
      </c>
      <c r="R96" s="182" t="str">
        <f>IF('Class-10 Data entry'!Q96="","",'Class-10 Data entry'!Q96)</f>
        <v/>
      </c>
    </row>
    <row r="97" spans="1:19" s="186" customFormat="1" ht="21" customHeight="1">
      <c r="A97" s="182" t="str">
        <f>IF('Class-10 Data entry'!A97="","",IF('Class-10 Data entry'!A97=0,"",'Class-10 Data entry'!A97))</f>
        <v/>
      </c>
      <c r="B97" s="182" t="str">
        <f>IF('Class-10 Data entry'!B97="","",'Class-10 Data entry'!B97)</f>
        <v/>
      </c>
      <c r="C97" s="183" t="str">
        <f>IF('Class-10 Data entry'!C97="","",UPPER('Class-10 Data entry'!C97))</f>
        <v/>
      </c>
      <c r="D97" s="182" t="str">
        <f>IF('Class-10 Data entry'!D97="","",'Class-10 Data entry'!D97)</f>
        <v/>
      </c>
      <c r="E97" s="182" t="str">
        <f>IF('Class-10 Data entry'!E97="","",'Class-10 Data entry'!E97)</f>
        <v/>
      </c>
      <c r="F97" s="182" t="str">
        <f>IF('Class-10 Data entry'!F97="","",'Class-10 Data entry'!F97)</f>
        <v/>
      </c>
      <c r="G97" s="182" t="str">
        <f>IF('Class-10 Data entry'!G97="","",'Class-10 Data entry'!G97)</f>
        <v/>
      </c>
      <c r="H97" s="182" t="str">
        <f>IF('Class-10 Data entry'!H97="","",'Class-10 Data entry'!H97)</f>
        <v/>
      </c>
      <c r="I97" s="184" t="str">
        <f t="shared" si="5"/>
        <v/>
      </c>
      <c r="J97" s="182" t="str">
        <f>IF('Class-10 Data entry'!J97="","",'Class-10 Data entry'!J97)</f>
        <v/>
      </c>
      <c r="K97" s="185" t="str">
        <f>IF('Class-10 Data entry'!K97="","",'Class-10 Data entry'!K97)</f>
        <v/>
      </c>
      <c r="L97" s="182" t="str">
        <f t="shared" si="3"/>
        <v/>
      </c>
      <c r="M97" s="182" t="str">
        <f>IF('Class-10 Data entry'!L97="","",'Class-10 Data entry'!L97)</f>
        <v/>
      </c>
      <c r="N97" s="182" t="str">
        <f>IF('Class-10 Data entry'!M97="","",'Class-10 Data entry'!M97)</f>
        <v/>
      </c>
      <c r="O97" s="182" t="str">
        <f>IF('Class-10 Data entry'!N97="","",'Class-10 Data entry'!N97)</f>
        <v/>
      </c>
      <c r="P97" s="182" t="str">
        <f>IF('Class-10 Data entry'!O97="","",'Class-10 Data entry'!O97)</f>
        <v/>
      </c>
      <c r="Q97" s="182" t="str">
        <f>IF('Class-10 Data entry'!P97="","",'Class-10 Data entry'!P97)</f>
        <v/>
      </c>
      <c r="R97" s="182" t="str">
        <f>IF('Class-10 Data entry'!Q97="","",'Class-10 Data entry'!Q97)</f>
        <v/>
      </c>
    </row>
    <row r="98" spans="1:19" s="186" customFormat="1" ht="21" customHeight="1">
      <c r="A98" s="182" t="str">
        <f>IF('Class-10 Data entry'!A98="","",IF('Class-10 Data entry'!A98=0,"",'Class-10 Data entry'!A98))</f>
        <v/>
      </c>
      <c r="B98" s="182" t="str">
        <f>IF('Class-10 Data entry'!B98="","",'Class-10 Data entry'!B98)</f>
        <v/>
      </c>
      <c r="C98" s="183" t="str">
        <f>IF('Class-10 Data entry'!C98="","",UPPER('Class-10 Data entry'!C98))</f>
        <v/>
      </c>
      <c r="D98" s="182" t="str">
        <f>IF('Class-10 Data entry'!D98="","",'Class-10 Data entry'!D98)</f>
        <v/>
      </c>
      <c r="E98" s="182" t="str">
        <f>IF('Class-10 Data entry'!E98="","",'Class-10 Data entry'!E98)</f>
        <v/>
      </c>
      <c r="F98" s="182" t="str">
        <f>IF('Class-10 Data entry'!F98="","",'Class-10 Data entry'!F98)</f>
        <v/>
      </c>
      <c r="G98" s="182" t="str">
        <f>IF('Class-10 Data entry'!G98="","",'Class-10 Data entry'!G98)</f>
        <v/>
      </c>
      <c r="H98" s="182" t="str">
        <f>IF('Class-10 Data entry'!H98="","",'Class-10 Data entry'!H98)</f>
        <v/>
      </c>
      <c r="I98" s="184" t="str">
        <f t="shared" si="5"/>
        <v/>
      </c>
      <c r="J98" s="182" t="str">
        <f>IF('Class-10 Data entry'!J98="","",'Class-10 Data entry'!J98)</f>
        <v/>
      </c>
      <c r="K98" s="185" t="str">
        <f>IF('Class-10 Data entry'!K98="","",'Class-10 Data entry'!K98)</f>
        <v/>
      </c>
      <c r="L98" s="182" t="str">
        <f t="shared" si="3"/>
        <v/>
      </c>
      <c r="M98" s="182" t="str">
        <f>IF('Class-10 Data entry'!L98="","",'Class-10 Data entry'!L98)</f>
        <v/>
      </c>
      <c r="N98" s="182" t="str">
        <f>IF('Class-10 Data entry'!M98="","",'Class-10 Data entry'!M98)</f>
        <v/>
      </c>
      <c r="O98" s="182" t="str">
        <f>IF('Class-10 Data entry'!N98="","",'Class-10 Data entry'!N98)</f>
        <v/>
      </c>
      <c r="P98" s="182" t="str">
        <f>IF('Class-10 Data entry'!O98="","",'Class-10 Data entry'!O98)</f>
        <v/>
      </c>
      <c r="Q98" s="182" t="str">
        <f>IF('Class-10 Data entry'!P98="","",'Class-10 Data entry'!P98)</f>
        <v/>
      </c>
      <c r="R98" s="182" t="str">
        <f>IF('Class-10 Data entry'!Q98="","",'Class-10 Data entry'!Q98)</f>
        <v/>
      </c>
    </row>
    <row r="99" spans="1:19" s="186" customFormat="1" ht="21" customHeight="1">
      <c r="A99" s="182" t="str">
        <f>IF('Class-10 Data entry'!A99="","",IF('Class-10 Data entry'!A99=0,"",'Class-10 Data entry'!A99))</f>
        <v/>
      </c>
      <c r="B99" s="182" t="str">
        <f>IF('Class-10 Data entry'!B99="","",'Class-10 Data entry'!B99)</f>
        <v/>
      </c>
      <c r="C99" s="183" t="str">
        <f>IF('Class-10 Data entry'!C99="","",UPPER('Class-10 Data entry'!C99))</f>
        <v/>
      </c>
      <c r="D99" s="182" t="str">
        <f>IF('Class-10 Data entry'!D99="","",'Class-10 Data entry'!D99)</f>
        <v/>
      </c>
      <c r="E99" s="182" t="str">
        <f>IF('Class-10 Data entry'!E99="","",'Class-10 Data entry'!E99)</f>
        <v/>
      </c>
      <c r="F99" s="182" t="str">
        <f>IF('Class-10 Data entry'!F99="","",'Class-10 Data entry'!F99)</f>
        <v/>
      </c>
      <c r="G99" s="182" t="str">
        <f>IF('Class-10 Data entry'!G99="","",'Class-10 Data entry'!G99)</f>
        <v/>
      </c>
      <c r="H99" s="182" t="str">
        <f>IF('Class-10 Data entry'!H99="","",'Class-10 Data entry'!H99)</f>
        <v/>
      </c>
      <c r="I99" s="184" t="str">
        <f t="shared" si="5"/>
        <v/>
      </c>
      <c r="J99" s="182" t="str">
        <f>IF('Class-10 Data entry'!J99="","",'Class-10 Data entry'!J99)</f>
        <v/>
      </c>
      <c r="K99" s="185" t="str">
        <f>IF('Class-10 Data entry'!K99="","",'Class-10 Data entry'!K99)</f>
        <v/>
      </c>
      <c r="L99" s="182" t="str">
        <f t="shared" si="3"/>
        <v/>
      </c>
      <c r="M99" s="182" t="str">
        <f>IF('Class-10 Data entry'!L99="","",'Class-10 Data entry'!L99)</f>
        <v/>
      </c>
      <c r="N99" s="182" t="str">
        <f>IF('Class-10 Data entry'!M99="","",'Class-10 Data entry'!M99)</f>
        <v/>
      </c>
      <c r="O99" s="182" t="str">
        <f>IF('Class-10 Data entry'!N99="","",'Class-10 Data entry'!N99)</f>
        <v/>
      </c>
      <c r="P99" s="182" t="str">
        <f>IF('Class-10 Data entry'!O99="","",'Class-10 Data entry'!O99)</f>
        <v/>
      </c>
      <c r="Q99" s="182" t="str">
        <f>IF('Class-10 Data entry'!P99="","",'Class-10 Data entry'!P99)</f>
        <v/>
      </c>
      <c r="R99" s="182" t="str">
        <f>IF('Class-10 Data entry'!Q99="","",'Class-10 Data entry'!Q99)</f>
        <v/>
      </c>
    </row>
    <row r="100" spans="1:19" s="186" customFormat="1" ht="21" customHeight="1">
      <c r="A100" s="182" t="str">
        <f>IF('Class-10 Data entry'!A100="","",IF('Class-10 Data entry'!A100=0,"",'Class-10 Data entry'!A100))</f>
        <v/>
      </c>
      <c r="B100" s="182" t="str">
        <f>IF('Class-10 Data entry'!B100="","",'Class-10 Data entry'!B100)</f>
        <v/>
      </c>
      <c r="C100" s="183" t="str">
        <f>IF('Class-10 Data entry'!C100="","",UPPER('Class-10 Data entry'!C100))</f>
        <v/>
      </c>
      <c r="D100" s="182" t="str">
        <f>IF('Class-10 Data entry'!D100="","",'Class-10 Data entry'!D100)</f>
        <v/>
      </c>
      <c r="E100" s="182" t="str">
        <f>IF('Class-10 Data entry'!E100="","",'Class-10 Data entry'!E100)</f>
        <v/>
      </c>
      <c r="F100" s="182" t="str">
        <f>IF('Class-10 Data entry'!F100="","",'Class-10 Data entry'!F100)</f>
        <v/>
      </c>
      <c r="G100" s="182" t="str">
        <f>IF('Class-10 Data entry'!G100="","",'Class-10 Data entry'!G100)</f>
        <v/>
      </c>
      <c r="H100" s="182" t="str">
        <f>IF('Class-10 Data entry'!H100="","",'Class-10 Data entry'!H100)</f>
        <v/>
      </c>
      <c r="I100" s="184" t="str">
        <f t="shared" si="5"/>
        <v/>
      </c>
      <c r="J100" s="182" t="str">
        <f>IF('Class-10 Data entry'!J100="","",'Class-10 Data entry'!J100)</f>
        <v/>
      </c>
      <c r="K100" s="185" t="str">
        <f>IF('Class-10 Data entry'!K100="","",'Class-10 Data entry'!K100)</f>
        <v/>
      </c>
      <c r="L100" s="182" t="str">
        <f t="shared" si="3"/>
        <v/>
      </c>
      <c r="M100" s="182" t="str">
        <f>IF('Class-10 Data entry'!L100="","",'Class-10 Data entry'!L100)</f>
        <v/>
      </c>
      <c r="N100" s="182" t="str">
        <f>IF('Class-10 Data entry'!M100="","",'Class-10 Data entry'!M100)</f>
        <v/>
      </c>
      <c r="O100" s="182" t="str">
        <f>IF('Class-10 Data entry'!N100="","",'Class-10 Data entry'!N100)</f>
        <v/>
      </c>
      <c r="P100" s="182" t="str">
        <f>IF('Class-10 Data entry'!O100="","",'Class-10 Data entry'!O100)</f>
        <v/>
      </c>
      <c r="Q100" s="182" t="str">
        <f>IF('Class-10 Data entry'!P100="","",'Class-10 Data entry'!P100)</f>
        <v/>
      </c>
      <c r="R100" s="182" t="str">
        <f>IF('Class-10 Data entry'!Q100="","",'Class-10 Data entry'!Q100)</f>
        <v/>
      </c>
    </row>
    <row r="101" spans="1:19" s="186" customFormat="1" ht="21" customHeight="1">
      <c r="A101" s="182" t="str">
        <f>IF('Class-10 Data entry'!A101="","",IF('Class-10 Data entry'!A101=0,"",'Class-10 Data entry'!A101))</f>
        <v/>
      </c>
      <c r="B101" s="182" t="str">
        <f>IF('Class-10 Data entry'!B101="","",'Class-10 Data entry'!B101)</f>
        <v/>
      </c>
      <c r="C101" s="183" t="str">
        <f>IF('Class-10 Data entry'!C101="","",UPPER('Class-10 Data entry'!C101))</f>
        <v/>
      </c>
      <c r="D101" s="182" t="str">
        <f>IF('Class-10 Data entry'!D101="","",'Class-10 Data entry'!D101)</f>
        <v/>
      </c>
      <c r="E101" s="182" t="str">
        <f>IF('Class-10 Data entry'!E101="","",'Class-10 Data entry'!E101)</f>
        <v/>
      </c>
      <c r="F101" s="182" t="str">
        <f>IF('Class-10 Data entry'!F101="","",'Class-10 Data entry'!F101)</f>
        <v/>
      </c>
      <c r="G101" s="182" t="str">
        <f>IF('Class-10 Data entry'!G101="","",'Class-10 Data entry'!G101)</f>
        <v/>
      </c>
      <c r="H101" s="182" t="str">
        <f>IF('Class-10 Data entry'!H101="","",'Class-10 Data entry'!H101)</f>
        <v/>
      </c>
      <c r="I101" s="184" t="str">
        <f t="shared" si="5"/>
        <v/>
      </c>
      <c r="J101" s="182" t="str">
        <f>IF('Class-10 Data entry'!J101="","",'Class-10 Data entry'!J101)</f>
        <v/>
      </c>
      <c r="K101" s="185" t="str">
        <f>IF('Class-10 Data entry'!K101="","",'Class-10 Data entry'!K101)</f>
        <v/>
      </c>
      <c r="L101" s="182" t="str">
        <f t="shared" si="3"/>
        <v/>
      </c>
      <c r="M101" s="182" t="str">
        <f>IF('Class-10 Data entry'!L101="","",'Class-10 Data entry'!L101)</f>
        <v/>
      </c>
      <c r="N101" s="182" t="str">
        <f>IF('Class-10 Data entry'!M101="","",'Class-10 Data entry'!M101)</f>
        <v/>
      </c>
      <c r="O101" s="182" t="str">
        <f>IF('Class-10 Data entry'!N101="","",'Class-10 Data entry'!N101)</f>
        <v/>
      </c>
      <c r="P101" s="182" t="str">
        <f>IF('Class-10 Data entry'!O101="","",'Class-10 Data entry'!O101)</f>
        <v/>
      </c>
      <c r="Q101" s="182" t="str">
        <f>IF('Class-10 Data entry'!P101="","",'Class-10 Data entry'!P101)</f>
        <v/>
      </c>
      <c r="R101" s="182" t="str">
        <f>IF('Class-10 Data entry'!Q101="","",'Class-10 Data entry'!Q101)</f>
        <v/>
      </c>
    </row>
    <row r="102" spans="1:19" s="186" customFormat="1" ht="21" customHeight="1">
      <c r="A102" s="182" t="str">
        <f>IF('Class-10 Data entry'!A102="","",IF('Class-10 Data entry'!A102=0,"",'Class-10 Data entry'!A102))</f>
        <v/>
      </c>
      <c r="B102" s="182" t="str">
        <f>IF('Class-10 Data entry'!B102="","",'Class-10 Data entry'!B102)</f>
        <v/>
      </c>
      <c r="C102" s="183" t="str">
        <f>IF('Class-10 Data entry'!C102="","",UPPER('Class-10 Data entry'!C102))</f>
        <v/>
      </c>
      <c r="D102" s="182" t="str">
        <f>IF('Class-10 Data entry'!D102="","",'Class-10 Data entry'!D102)</f>
        <v/>
      </c>
      <c r="E102" s="182" t="str">
        <f>IF('Class-10 Data entry'!E102="","",'Class-10 Data entry'!E102)</f>
        <v/>
      </c>
      <c r="F102" s="182" t="str">
        <f>IF('Class-10 Data entry'!F102="","",'Class-10 Data entry'!F102)</f>
        <v/>
      </c>
      <c r="G102" s="182" t="str">
        <f>IF('Class-10 Data entry'!G102="","",'Class-10 Data entry'!G102)</f>
        <v/>
      </c>
      <c r="H102" s="182" t="str">
        <f>IF('Class-10 Data entry'!H102="","",'Class-10 Data entry'!H102)</f>
        <v/>
      </c>
      <c r="I102" s="184" t="str">
        <f t="shared" si="5"/>
        <v/>
      </c>
      <c r="J102" s="182" t="str">
        <f>IF('Class-10 Data entry'!J102="","",'Class-10 Data entry'!J102)</f>
        <v/>
      </c>
      <c r="K102" s="185" t="str">
        <f>IF('Class-10 Data entry'!K102="","",'Class-10 Data entry'!K102)</f>
        <v/>
      </c>
      <c r="L102" s="182" t="str">
        <f t="shared" si="3"/>
        <v/>
      </c>
      <c r="M102" s="182" t="str">
        <f>IF('Class-10 Data entry'!L102="","",'Class-10 Data entry'!L102)</f>
        <v/>
      </c>
      <c r="N102" s="182" t="str">
        <f>IF('Class-10 Data entry'!M102="","",'Class-10 Data entry'!M102)</f>
        <v/>
      </c>
      <c r="O102" s="182" t="str">
        <f>IF('Class-10 Data entry'!N102="","",'Class-10 Data entry'!N102)</f>
        <v/>
      </c>
      <c r="P102" s="182" t="str">
        <f>IF('Class-10 Data entry'!O102="","",'Class-10 Data entry'!O102)</f>
        <v/>
      </c>
      <c r="Q102" s="182" t="str">
        <f>IF('Class-10 Data entry'!P102="","",'Class-10 Data entry'!P102)</f>
        <v/>
      </c>
      <c r="R102" s="182" t="str">
        <f>IF('Class-10 Data entry'!Q102="","",'Class-10 Data entry'!Q102)</f>
        <v/>
      </c>
    </row>
    <row r="103" spans="1:19" s="186" customFormat="1" ht="21" customHeight="1">
      <c r="A103" s="182" t="str">
        <f>IF('Class-10 Data entry'!A103="","",IF('Class-10 Data entry'!A103=0,"",'Class-10 Data entry'!A103))</f>
        <v/>
      </c>
      <c r="B103" s="182" t="str">
        <f>IF('Class-10 Data entry'!B103="","",'Class-10 Data entry'!B103)</f>
        <v/>
      </c>
      <c r="C103" s="183" t="str">
        <f>IF('Class-10 Data entry'!C103="","",UPPER('Class-10 Data entry'!C103))</f>
        <v/>
      </c>
      <c r="D103" s="182" t="str">
        <f>IF('Class-10 Data entry'!D103="","",'Class-10 Data entry'!D103)</f>
        <v/>
      </c>
      <c r="E103" s="182" t="str">
        <f>IF('Class-10 Data entry'!E103="","",'Class-10 Data entry'!E103)</f>
        <v/>
      </c>
      <c r="F103" s="182" t="str">
        <f>IF('Class-10 Data entry'!F103="","",'Class-10 Data entry'!F103)</f>
        <v/>
      </c>
      <c r="G103" s="182" t="str">
        <f>IF('Class-10 Data entry'!G103="","",'Class-10 Data entry'!G103)</f>
        <v/>
      </c>
      <c r="H103" s="182" t="str">
        <f>IF('Class-10 Data entry'!H103="","",'Class-10 Data entry'!H103)</f>
        <v/>
      </c>
      <c r="I103" s="184" t="str">
        <f t="shared" si="5"/>
        <v/>
      </c>
      <c r="J103" s="182" t="str">
        <f>IF('Class-10 Data entry'!J103="","",'Class-10 Data entry'!J103)</f>
        <v/>
      </c>
      <c r="K103" s="185" t="str">
        <f>IF('Class-10 Data entry'!K103="","",'Class-10 Data entry'!K103)</f>
        <v/>
      </c>
      <c r="L103" s="182" t="str">
        <f t="shared" si="3"/>
        <v/>
      </c>
      <c r="M103" s="182" t="str">
        <f>IF('Class-10 Data entry'!L103="","",'Class-10 Data entry'!L103)</f>
        <v/>
      </c>
      <c r="N103" s="182" t="str">
        <f>IF('Class-10 Data entry'!M103="","",'Class-10 Data entry'!M103)</f>
        <v/>
      </c>
      <c r="O103" s="182" t="str">
        <f>IF('Class-10 Data entry'!N103="","",'Class-10 Data entry'!N103)</f>
        <v/>
      </c>
      <c r="P103" s="182" t="str">
        <f>IF('Class-10 Data entry'!O103="","",'Class-10 Data entry'!O103)</f>
        <v/>
      </c>
      <c r="Q103" s="182" t="str">
        <f>IF('Class-10 Data entry'!P103="","",'Class-10 Data entry'!P103)</f>
        <v/>
      </c>
      <c r="R103" s="182" t="str">
        <f>IF('Class-10 Data entry'!Q103="","",'Class-10 Data entry'!Q103)</f>
        <v/>
      </c>
    </row>
    <row r="104" spans="1:19" s="186" customFormat="1" ht="21" customHeight="1">
      <c r="A104" s="182" t="str">
        <f>IF('Class-10 Data entry'!A104="","",IF('Class-10 Data entry'!A104=0,"",'Class-10 Data entry'!A104))</f>
        <v/>
      </c>
      <c r="B104" s="182" t="str">
        <f>IF('Class-10 Data entry'!B104="","",'Class-10 Data entry'!B104)</f>
        <v/>
      </c>
      <c r="C104" s="183" t="str">
        <f>IF('Class-10 Data entry'!C104="","",UPPER('Class-10 Data entry'!C104))</f>
        <v/>
      </c>
      <c r="D104" s="182" t="str">
        <f>IF('Class-10 Data entry'!D104="","",'Class-10 Data entry'!D104)</f>
        <v/>
      </c>
      <c r="E104" s="182" t="str">
        <f>IF('Class-10 Data entry'!E104="","",'Class-10 Data entry'!E104)</f>
        <v/>
      </c>
      <c r="F104" s="182" t="str">
        <f>IF('Class-10 Data entry'!F104="","",'Class-10 Data entry'!F104)</f>
        <v/>
      </c>
      <c r="G104" s="182" t="str">
        <f>IF('Class-10 Data entry'!G104="","",'Class-10 Data entry'!G104)</f>
        <v/>
      </c>
      <c r="H104" s="182" t="str">
        <f>IF('Class-10 Data entry'!H104="","",'Class-10 Data entry'!H104)</f>
        <v/>
      </c>
      <c r="I104" s="184" t="str">
        <f t="shared" si="5"/>
        <v/>
      </c>
      <c r="J104" s="182" t="str">
        <f>IF('Class-10 Data entry'!J104="","",'Class-10 Data entry'!J104)</f>
        <v/>
      </c>
      <c r="K104" s="185" t="str">
        <f>IF('Class-10 Data entry'!K104="","",'Class-10 Data entry'!K104)</f>
        <v/>
      </c>
      <c r="L104" s="182" t="str">
        <f t="shared" si="3"/>
        <v/>
      </c>
      <c r="M104" s="182" t="str">
        <f>IF('Class-10 Data entry'!L104="","",'Class-10 Data entry'!L104)</f>
        <v/>
      </c>
      <c r="N104" s="182" t="str">
        <f>IF('Class-10 Data entry'!M104="","",'Class-10 Data entry'!M104)</f>
        <v/>
      </c>
      <c r="O104" s="182" t="str">
        <f>IF('Class-10 Data entry'!N104="","",'Class-10 Data entry'!N104)</f>
        <v/>
      </c>
      <c r="P104" s="182" t="str">
        <f>IF('Class-10 Data entry'!O104="","",'Class-10 Data entry'!O104)</f>
        <v/>
      </c>
      <c r="Q104" s="182" t="str">
        <f>IF('Class-10 Data entry'!P104="","",'Class-10 Data entry'!P104)</f>
        <v/>
      </c>
      <c r="R104" s="182" t="str">
        <f>IF('Class-10 Data entry'!Q104="","",'Class-10 Data entry'!Q104)</f>
        <v/>
      </c>
    </row>
    <row r="105" spans="1:19" s="186" customFormat="1" ht="21" customHeight="1">
      <c r="A105" s="182" t="str">
        <f>IF('Class-10 Data entry'!A105="","",IF('Class-10 Data entry'!A105=0,"",'Class-10 Data entry'!A105))</f>
        <v/>
      </c>
      <c r="B105" s="182" t="str">
        <f>IF('Class-10 Data entry'!B105="","",'Class-10 Data entry'!B105)</f>
        <v/>
      </c>
      <c r="C105" s="183" t="str">
        <f>IF('Class-10 Data entry'!C105="","",UPPER('Class-10 Data entry'!C105))</f>
        <v/>
      </c>
      <c r="D105" s="182" t="str">
        <f>IF('Class-10 Data entry'!D105="","",'Class-10 Data entry'!D105)</f>
        <v/>
      </c>
      <c r="E105" s="182" t="str">
        <f>IF('Class-10 Data entry'!E105="","",'Class-10 Data entry'!E105)</f>
        <v/>
      </c>
      <c r="F105" s="182" t="str">
        <f>IF('Class-10 Data entry'!F105="","",'Class-10 Data entry'!F105)</f>
        <v/>
      </c>
      <c r="G105" s="182" t="str">
        <f>IF('Class-10 Data entry'!G105="","",'Class-10 Data entry'!G105)</f>
        <v/>
      </c>
      <c r="H105" s="182" t="str">
        <f>IF('Class-10 Data entry'!H105="","",'Class-10 Data entry'!H105)</f>
        <v/>
      </c>
      <c r="I105" s="184" t="str">
        <f t="shared" si="5"/>
        <v/>
      </c>
      <c r="J105" s="182" t="str">
        <f>IF('Class-10 Data entry'!J105="","",'Class-10 Data entry'!J105)</f>
        <v/>
      </c>
      <c r="K105" s="185" t="str">
        <f>IF('Class-10 Data entry'!K105="","",'Class-10 Data entry'!K105)</f>
        <v/>
      </c>
      <c r="L105" s="182" t="str">
        <f t="shared" si="3"/>
        <v/>
      </c>
      <c r="M105" s="182" t="str">
        <f>IF('Class-10 Data entry'!L105="","",'Class-10 Data entry'!L105)</f>
        <v/>
      </c>
      <c r="N105" s="182" t="str">
        <f>IF('Class-10 Data entry'!M105="","",'Class-10 Data entry'!M105)</f>
        <v/>
      </c>
      <c r="O105" s="182" t="str">
        <f>IF('Class-10 Data entry'!N105="","",'Class-10 Data entry'!N105)</f>
        <v/>
      </c>
      <c r="P105" s="182" t="str">
        <f>IF('Class-10 Data entry'!O105="","",'Class-10 Data entry'!O105)</f>
        <v/>
      </c>
      <c r="Q105" s="182" t="str">
        <f>IF('Class-10 Data entry'!P105="","",'Class-10 Data entry'!P105)</f>
        <v/>
      </c>
      <c r="R105" s="182" t="str">
        <f>IF('Class-10 Data entry'!Q105="","",'Class-10 Data entry'!Q105)</f>
        <v/>
      </c>
    </row>
    <row r="106" spans="1:19" s="186" customFormat="1" ht="21" customHeight="1">
      <c r="A106" s="182" t="str">
        <f>IF('Class-10 Data entry'!A106="","",IF('Class-10 Data entry'!A106=0,"",'Class-10 Data entry'!A106))</f>
        <v/>
      </c>
      <c r="B106" s="182" t="str">
        <f>IF('Class-10 Data entry'!B106="","",'Class-10 Data entry'!B106)</f>
        <v/>
      </c>
      <c r="C106" s="183" t="str">
        <f>IF('Class-10 Data entry'!C106="","",UPPER('Class-10 Data entry'!C106))</f>
        <v/>
      </c>
      <c r="D106" s="182" t="str">
        <f>IF('Class-10 Data entry'!D106="","",'Class-10 Data entry'!D106)</f>
        <v/>
      </c>
      <c r="E106" s="182" t="str">
        <f>IF('Class-10 Data entry'!E106="","",'Class-10 Data entry'!E106)</f>
        <v/>
      </c>
      <c r="F106" s="182" t="str">
        <f>IF('Class-10 Data entry'!F106="","",'Class-10 Data entry'!F106)</f>
        <v/>
      </c>
      <c r="G106" s="182" t="str">
        <f>IF('Class-10 Data entry'!G106="","",'Class-10 Data entry'!G106)</f>
        <v/>
      </c>
      <c r="H106" s="182" t="str">
        <f>IF('Class-10 Data entry'!H106="","",'Class-10 Data entry'!H106)</f>
        <v/>
      </c>
      <c r="I106" s="184" t="str">
        <f t="shared" si="5"/>
        <v/>
      </c>
      <c r="J106" s="182" t="str">
        <f>IF('Class-10 Data entry'!J106="","",'Class-10 Data entry'!J106)</f>
        <v/>
      </c>
      <c r="K106" s="185" t="str">
        <f>IF('Class-10 Data entry'!K106="","",'Class-10 Data entry'!K106)</f>
        <v/>
      </c>
      <c r="L106" s="182" t="str">
        <f t="shared" si="3"/>
        <v/>
      </c>
      <c r="M106" s="182" t="str">
        <f>IF('Class-10 Data entry'!L106="","",'Class-10 Data entry'!L106)</f>
        <v/>
      </c>
      <c r="N106" s="182" t="str">
        <f>IF('Class-10 Data entry'!M106="","",'Class-10 Data entry'!M106)</f>
        <v/>
      </c>
      <c r="O106" s="182" t="str">
        <f>IF('Class-10 Data entry'!N106="","",'Class-10 Data entry'!N106)</f>
        <v/>
      </c>
      <c r="P106" s="182" t="str">
        <f>IF('Class-10 Data entry'!O106="","",'Class-10 Data entry'!O106)</f>
        <v/>
      </c>
      <c r="Q106" s="182" t="str">
        <f>IF('Class-10 Data entry'!P106="","",'Class-10 Data entry'!P106)</f>
        <v/>
      </c>
      <c r="R106" s="182" t="str">
        <f>IF('Class-10 Data entry'!Q106="","",'Class-10 Data entry'!Q106)</f>
        <v/>
      </c>
    </row>
    <row r="107" spans="1:19" s="186" customFormat="1" ht="21" customHeight="1">
      <c r="A107" s="182" t="str">
        <f>IF('Class-10 Data entry'!A107="","",IF('Class-10 Data entry'!A107=0,"",'Class-10 Data entry'!A107))</f>
        <v/>
      </c>
      <c r="B107" s="182" t="str">
        <f>IF('Class-10 Data entry'!B107="","",'Class-10 Data entry'!B107)</f>
        <v/>
      </c>
      <c r="C107" s="183" t="str">
        <f>IF('Class-10 Data entry'!C107="","",UPPER('Class-10 Data entry'!C107))</f>
        <v/>
      </c>
      <c r="D107" s="182" t="str">
        <f>IF('Class-10 Data entry'!D107="","",'Class-10 Data entry'!D107)</f>
        <v/>
      </c>
      <c r="E107" s="182" t="str">
        <f>IF('Class-10 Data entry'!E107="","",'Class-10 Data entry'!E107)</f>
        <v/>
      </c>
      <c r="F107" s="182" t="str">
        <f>IF('Class-10 Data entry'!F107="","",'Class-10 Data entry'!F107)</f>
        <v/>
      </c>
      <c r="G107" s="182" t="str">
        <f>IF('Class-10 Data entry'!G107="","",'Class-10 Data entry'!G107)</f>
        <v/>
      </c>
      <c r="H107" s="182" t="str">
        <f>IF('Class-10 Data entry'!H107="","",'Class-10 Data entry'!H107)</f>
        <v/>
      </c>
      <c r="I107" s="184" t="str">
        <f t="shared" si="5"/>
        <v/>
      </c>
      <c r="J107" s="182" t="str">
        <f>IF('Class-10 Data entry'!J107="","",'Class-10 Data entry'!J107)</f>
        <v/>
      </c>
      <c r="K107" s="185" t="str">
        <f>IF('Class-10 Data entry'!K107="","",'Class-10 Data entry'!K107)</f>
        <v/>
      </c>
      <c r="L107" s="182" t="str">
        <f t="shared" si="3"/>
        <v/>
      </c>
      <c r="M107" s="182" t="str">
        <f>IF('Class-10 Data entry'!L107="","",'Class-10 Data entry'!L107)</f>
        <v/>
      </c>
      <c r="N107" s="182" t="str">
        <f>IF('Class-10 Data entry'!M107="","",'Class-10 Data entry'!M107)</f>
        <v/>
      </c>
      <c r="O107" s="182" t="str">
        <f>IF('Class-10 Data entry'!N107="","",'Class-10 Data entry'!N107)</f>
        <v/>
      </c>
      <c r="P107" s="182" t="str">
        <f>IF('Class-10 Data entry'!O107="","",'Class-10 Data entry'!O107)</f>
        <v/>
      </c>
      <c r="Q107" s="182" t="str">
        <f>IF('Class-10 Data entry'!P107="","",'Class-10 Data entry'!P107)</f>
        <v/>
      </c>
      <c r="R107" s="182" t="str">
        <f>IF('Class-10 Data entry'!Q107="","",'Class-10 Data entry'!Q107)</f>
        <v/>
      </c>
    </row>
    <row r="108" spans="1:19" s="186" customFormat="1" ht="21" customHeight="1">
      <c r="A108" s="182" t="str">
        <f>IF('Class-10 Data entry'!A108="","",IF('Class-10 Data entry'!A108=0,"",'Class-10 Data entry'!A108))</f>
        <v/>
      </c>
      <c r="B108" s="182" t="str">
        <f>IF('Class-10 Data entry'!B108="","",'Class-10 Data entry'!B108)</f>
        <v/>
      </c>
      <c r="C108" s="183" t="str">
        <f>IF('Class-10 Data entry'!C108="","",UPPER('Class-10 Data entry'!C108))</f>
        <v/>
      </c>
      <c r="D108" s="182" t="str">
        <f>IF('Class-10 Data entry'!D108="","",'Class-10 Data entry'!D108)</f>
        <v/>
      </c>
      <c r="E108" s="182" t="str">
        <f>IF('Class-10 Data entry'!E108="","",'Class-10 Data entry'!E108)</f>
        <v/>
      </c>
      <c r="F108" s="182" t="str">
        <f>IF('Class-10 Data entry'!F108="","",'Class-10 Data entry'!F108)</f>
        <v/>
      </c>
      <c r="G108" s="182" t="str">
        <f>IF('Class-10 Data entry'!G108="","",'Class-10 Data entry'!G108)</f>
        <v/>
      </c>
      <c r="H108" s="182" t="str">
        <f>IF('Class-10 Data entry'!H108="","",'Class-10 Data entry'!H108)</f>
        <v/>
      </c>
      <c r="I108" s="184" t="str">
        <f t="shared" si="5"/>
        <v/>
      </c>
      <c r="J108" s="182" t="str">
        <f>IF('Class-10 Data entry'!J108="","",'Class-10 Data entry'!J108)</f>
        <v/>
      </c>
      <c r="K108" s="185" t="str">
        <f>IF('Class-10 Data entry'!K108="","",'Class-10 Data entry'!K108)</f>
        <v/>
      </c>
      <c r="L108" s="182" t="str">
        <f t="shared" si="3"/>
        <v/>
      </c>
      <c r="M108" s="182" t="str">
        <f>IF('Class-10 Data entry'!L108="","",'Class-10 Data entry'!L108)</f>
        <v/>
      </c>
      <c r="N108" s="182" t="str">
        <f>IF('Class-10 Data entry'!M108="","",'Class-10 Data entry'!M108)</f>
        <v/>
      </c>
      <c r="O108" s="182" t="str">
        <f>IF('Class-10 Data entry'!N108="","",'Class-10 Data entry'!N108)</f>
        <v/>
      </c>
      <c r="P108" s="182" t="str">
        <f>IF('Class-10 Data entry'!O108="","",'Class-10 Data entry'!O108)</f>
        <v/>
      </c>
      <c r="Q108" s="182" t="str">
        <f>IF('Class-10 Data entry'!P108="","",'Class-10 Data entry'!P108)</f>
        <v/>
      </c>
      <c r="R108" s="182" t="str">
        <f>IF('Class-10 Data entry'!Q108="","",'Class-10 Data entry'!Q108)</f>
        <v/>
      </c>
    </row>
    <row r="109" spans="1:19">
      <c r="A109" s="187"/>
      <c r="B109" s="187"/>
      <c r="C109" s="187"/>
      <c r="D109" s="187"/>
      <c r="E109" s="187"/>
      <c r="F109" s="187"/>
      <c r="G109" s="187"/>
      <c r="H109" s="187"/>
      <c r="I109" s="187"/>
      <c r="J109" s="187"/>
      <c r="K109" s="187"/>
      <c r="L109" s="187"/>
      <c r="M109" s="187"/>
      <c r="N109" s="187"/>
      <c r="O109" s="187"/>
      <c r="P109" s="187"/>
      <c r="Q109" s="187"/>
      <c r="R109" s="174"/>
    </row>
    <row r="110" spans="1:19">
      <c r="A110" s="187"/>
      <c r="B110" s="187"/>
      <c r="C110" s="187"/>
      <c r="D110" s="187"/>
      <c r="E110" s="187"/>
      <c r="F110" s="187"/>
      <c r="G110" s="187"/>
      <c r="H110" s="187"/>
      <c r="I110" s="187"/>
      <c r="J110" s="187"/>
      <c r="K110" s="187"/>
      <c r="L110" s="187"/>
      <c r="M110" s="187"/>
      <c r="N110" s="187"/>
      <c r="O110" s="187"/>
      <c r="P110" s="187"/>
      <c r="Q110" s="187"/>
      <c r="R110" s="174"/>
    </row>
    <row r="111" spans="1:19" ht="15.75">
      <c r="A111" s="188"/>
      <c r="B111" s="189" t="str">
        <f>IF('Class-10 Data entry'!D5="","",'Class-10 Data entry'!D5)</f>
        <v>Yogendra</v>
      </c>
      <c r="C111" s="189"/>
      <c r="D111" s="190"/>
      <c r="E111" s="190"/>
      <c r="F111" s="191" t="str">
        <f>IF('Class-10 Data entry'!M4="","",'Class-10 Data entry'!M4)</f>
        <v>Heeralal Jat</v>
      </c>
      <c r="G111" s="191"/>
      <c r="H111" s="191"/>
      <c r="I111" s="191"/>
      <c r="J111" s="190"/>
      <c r="K111" s="190"/>
      <c r="L111" s="190"/>
      <c r="M111" s="191" t="str">
        <f>IF('Class-10 Data entry'!D4="","",'Class-10 Data entry'!D4)</f>
        <v>Usha Paliya</v>
      </c>
      <c r="N111" s="191"/>
      <c r="O111" s="191"/>
      <c r="P111" s="191"/>
      <c r="Q111" s="191"/>
      <c r="R111" s="191"/>
      <c r="S111" s="190"/>
    </row>
    <row r="112" spans="1:19" ht="15.75">
      <c r="A112" s="188"/>
      <c r="B112" s="192" t="s">
        <v>27</v>
      </c>
      <c r="C112" s="192"/>
      <c r="D112" s="190"/>
      <c r="E112" s="190"/>
      <c r="F112" s="190"/>
      <c r="G112" s="190"/>
      <c r="H112" s="193" t="s">
        <v>28</v>
      </c>
      <c r="I112" s="190"/>
      <c r="J112" s="190"/>
      <c r="K112" s="190"/>
      <c r="L112" s="190"/>
      <c r="M112" s="190"/>
      <c r="N112" s="192" t="s">
        <v>27</v>
      </c>
      <c r="O112" s="192"/>
      <c r="P112" s="192"/>
      <c r="Q112" s="193"/>
      <c r="R112" s="190"/>
      <c r="S112" s="190"/>
    </row>
    <row r="113" spans="1:19" ht="15.75">
      <c r="A113" s="188"/>
      <c r="B113" s="194" t="s">
        <v>29</v>
      </c>
      <c r="C113" s="194"/>
      <c r="D113" s="190"/>
      <c r="E113" s="190"/>
      <c r="F113" s="190"/>
      <c r="G113" s="190"/>
      <c r="H113" s="176" t="s">
        <v>30</v>
      </c>
      <c r="I113" s="190"/>
      <c r="J113" s="190"/>
      <c r="K113" s="190"/>
      <c r="L113" s="190"/>
      <c r="M113" s="190"/>
      <c r="N113" s="194" t="s">
        <v>31</v>
      </c>
      <c r="O113" s="194"/>
      <c r="P113" s="194"/>
      <c r="Q113" s="176"/>
      <c r="R113" s="190"/>
      <c r="S113" s="190"/>
    </row>
    <row r="114" spans="1:19">
      <c r="A114" s="188"/>
      <c r="B114" s="190"/>
      <c r="C114" s="190"/>
      <c r="D114" s="190"/>
      <c r="E114" s="190"/>
      <c r="F114" s="190"/>
      <c r="G114" s="190"/>
      <c r="H114" s="190"/>
      <c r="I114" s="190"/>
      <c r="J114" s="190"/>
      <c r="K114" s="190"/>
      <c r="L114" s="190"/>
      <c r="M114" s="190"/>
      <c r="N114" s="190"/>
      <c r="O114" s="190"/>
      <c r="P114" s="190"/>
      <c r="Q114" s="190"/>
      <c r="R114" s="190"/>
      <c r="S114" s="190"/>
    </row>
    <row r="115" spans="1:19">
      <c r="A115" s="188"/>
      <c r="B115" s="190"/>
      <c r="C115" s="190"/>
      <c r="D115" s="190"/>
      <c r="E115" s="190"/>
      <c r="F115" s="190"/>
      <c r="G115" s="190"/>
      <c r="H115" s="190"/>
      <c r="I115" s="190"/>
      <c r="J115" s="190"/>
      <c r="K115" s="190"/>
      <c r="L115" s="190"/>
      <c r="M115" s="190"/>
      <c r="N115" s="190"/>
      <c r="O115" s="190"/>
      <c r="P115" s="190"/>
      <c r="Q115" s="190"/>
      <c r="R115" s="190"/>
      <c r="S115" s="190"/>
    </row>
    <row r="116" spans="1:19">
      <c r="A116" s="188"/>
      <c r="B116" s="188"/>
      <c r="C116" s="188"/>
      <c r="D116" s="188"/>
      <c r="E116" s="188"/>
      <c r="F116" s="188"/>
      <c r="G116" s="188"/>
      <c r="H116" s="188"/>
      <c r="I116" s="188"/>
      <c r="J116" s="188"/>
      <c r="K116" s="188"/>
      <c r="L116" s="188"/>
      <c r="M116" s="188"/>
      <c r="N116" s="188"/>
      <c r="O116" s="188"/>
      <c r="P116" s="188"/>
      <c r="Q116" s="188"/>
    </row>
    <row r="117" spans="1:19">
      <c r="A117" s="188"/>
      <c r="B117" s="188"/>
      <c r="C117" s="188"/>
      <c r="D117" s="188"/>
      <c r="E117" s="188"/>
      <c r="F117" s="188"/>
      <c r="G117" s="188"/>
      <c r="H117" s="188"/>
      <c r="I117" s="188"/>
      <c r="J117" s="188"/>
      <c r="K117" s="188"/>
      <c r="L117" s="188"/>
      <c r="M117" s="188"/>
      <c r="N117" s="188"/>
      <c r="O117" s="188"/>
      <c r="P117" s="188"/>
      <c r="Q117" s="188"/>
    </row>
    <row r="118" spans="1:19">
      <c r="A118" s="188"/>
      <c r="B118" s="188"/>
      <c r="C118" s="188"/>
      <c r="D118" s="188"/>
      <c r="E118" s="188"/>
      <c r="F118" s="188"/>
      <c r="G118" s="188"/>
      <c r="H118" s="188"/>
      <c r="I118" s="188"/>
      <c r="J118" s="188"/>
      <c r="K118" s="188"/>
      <c r="L118" s="188"/>
      <c r="M118" s="188"/>
      <c r="N118" s="188"/>
      <c r="O118" s="188"/>
      <c r="P118" s="188"/>
      <c r="Q118" s="188"/>
    </row>
    <row r="119" spans="1:19">
      <c r="A119" s="188"/>
      <c r="B119" s="188"/>
      <c r="C119" s="188"/>
      <c r="D119" s="188"/>
      <c r="E119" s="188"/>
      <c r="F119" s="188"/>
      <c r="G119" s="188"/>
      <c r="H119" s="188"/>
      <c r="I119" s="188"/>
      <c r="J119" s="188"/>
      <c r="K119" s="188"/>
      <c r="L119" s="188"/>
      <c r="M119" s="188"/>
      <c r="N119" s="188"/>
      <c r="O119" s="188"/>
      <c r="P119" s="188"/>
      <c r="Q119" s="188"/>
    </row>
    <row r="120" spans="1:19">
      <c r="A120" s="188"/>
      <c r="B120" s="188"/>
      <c r="C120" s="188"/>
      <c r="D120" s="188"/>
      <c r="E120" s="188"/>
      <c r="F120" s="188"/>
      <c r="G120" s="188"/>
      <c r="H120" s="188"/>
      <c r="I120" s="188"/>
      <c r="J120" s="188"/>
      <c r="K120" s="188"/>
      <c r="L120" s="188"/>
      <c r="M120" s="188"/>
      <c r="N120" s="188"/>
      <c r="O120" s="188"/>
      <c r="P120" s="188"/>
      <c r="Q120" s="188"/>
    </row>
  </sheetData>
  <sheetProtection password="8352" sheet="1" objects="1" scenarios="1" formatColumns="0" formatRows="0"/>
  <mergeCells count="29">
    <mergeCell ref="U2:W2"/>
    <mergeCell ref="U3:W3"/>
    <mergeCell ref="L8:L9"/>
    <mergeCell ref="B112:C112"/>
    <mergeCell ref="N112:P112"/>
    <mergeCell ref="B113:C113"/>
    <mergeCell ref="N113:P113"/>
    <mergeCell ref="B111:C111"/>
    <mergeCell ref="H8:H9"/>
    <mergeCell ref="I8:I9"/>
    <mergeCell ref="J8:J9"/>
    <mergeCell ref="F8:F9"/>
    <mergeCell ref="G8:G9"/>
    <mergeCell ref="F6:I7"/>
    <mergeCell ref="K8:K9"/>
    <mergeCell ref="M111:R111"/>
    <mergeCell ref="F111:I111"/>
    <mergeCell ref="A1:R1"/>
    <mergeCell ref="A2:R2"/>
    <mergeCell ref="A3:R3"/>
    <mergeCell ref="A4:R4"/>
    <mergeCell ref="A6:A9"/>
    <mergeCell ref="B6:B9"/>
    <mergeCell ref="C6:C9"/>
    <mergeCell ref="D6:D9"/>
    <mergeCell ref="E6:E9"/>
    <mergeCell ref="J6:L7"/>
    <mergeCell ref="M6:R6"/>
    <mergeCell ref="M7:R7"/>
  </mergeCells>
  <pageMargins left="0.45" right="0.45" top="0.25" bottom="0.25" header="0.3" footer="0.3"/>
  <pageSetup paperSize="9" scale="67"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Instruction</vt:lpstr>
      <vt:lpstr>Class-10 Data entry</vt:lpstr>
      <vt:lpstr>Class-10 Report</vt:lpstr>
      <vt:lpstr>Class-10 Subjectwise Report</vt:lpstr>
      <vt:lpstr>Marksheet</vt:lpstr>
      <vt:lpstr>हिंदी फॉन्ट  Krutidev010</vt:lpstr>
      <vt:lpstr>'Class-10 Report'!Print_Area</vt:lpstr>
      <vt:lpstr>'Class-10 Subjectwise Report'!Print_Area</vt:lpstr>
      <vt:lpstr>Marksheet!Print_Area</vt:lpstr>
      <vt:lpstr>'हिंदी फॉन्ट  Krutidev010'!Print_Area</vt:lpstr>
      <vt:lpstr>'Class-10 Report'!Print_Titles</vt:lpstr>
      <vt:lpstr>'Class-10 Subjectwise Report'!Print_Titles</vt:lpstr>
      <vt:lpstr>sub</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2021-07-03T06:31:13Z</dcterms:modified>
</cp:coreProperties>
</file>