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Sheet" sheetId="1" r:id="rId1"/>
    <sheet name="6 sub. 20%" sheetId="2" r:id="rId2"/>
    <sheet name="3 sub. Grade" sheetId="3" r:id="rId3"/>
    <sheet name="consulate sheet" sheetId="4" r:id="rId4"/>
  </sheets>
  <definedNames>
    <definedName name="_xlnm.Print_Area" localSheetId="2">'3 sub. Grade'!$A$1:$J$137</definedName>
    <definedName name="_xlnm.Print_Area" localSheetId="1">'6 sub. 20%'!$A$1:$K$143</definedName>
    <definedName name="_xlnm.Print_Area" localSheetId="3">'consulate sheet'!$A$1:$U$164</definedName>
  </definedNames>
  <calcPr calcId="124519"/>
</workbook>
</file>

<file path=xl/calcChain.xml><?xml version="1.0" encoding="utf-8"?>
<calcChain xmlns="http://schemas.openxmlformats.org/spreadsheetml/2006/main">
  <c r="BF9" i="1"/>
  <c r="O9"/>
  <c r="B138" i="4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37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05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73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4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D1"/>
  <c r="D6" i="3"/>
  <c r="K99" i="2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98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50"/>
  <c r="K4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7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98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50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7"/>
  <c r="BS7" i="1"/>
  <c r="BL7"/>
  <c r="BE7"/>
  <c r="O2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9"/>
  <c r="J5" i="4" l="1"/>
  <c r="F38" i="1"/>
  <c r="H38"/>
  <c r="AR38" s="1"/>
  <c r="P38" l="1"/>
  <c r="W38"/>
  <c r="AD38"/>
  <c r="AJ38"/>
  <c r="AK38"/>
  <c r="AW38"/>
  <c r="AX38"/>
  <c r="AQ38"/>
  <c r="AC38"/>
  <c r="AP38"/>
  <c r="AI38"/>
  <c r="AB38"/>
  <c r="U38"/>
  <c r="N38"/>
  <c r="AY38"/>
  <c r="V38"/>
  <c r="O38"/>
  <c r="C4" i="4"/>
  <c r="C138"/>
  <c r="U138" s="1"/>
  <c r="C139"/>
  <c r="C140"/>
  <c r="T140" s="1"/>
  <c r="C141"/>
  <c r="C142"/>
  <c r="T142" s="1"/>
  <c r="C143"/>
  <c r="I143" s="1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37"/>
  <c r="C130"/>
  <c r="T130" s="1"/>
  <c r="C106"/>
  <c r="C107"/>
  <c r="Q107" s="1"/>
  <c r="C108"/>
  <c r="C109"/>
  <c r="C110"/>
  <c r="C111"/>
  <c r="C112"/>
  <c r="C113"/>
  <c r="C114"/>
  <c r="K114" s="1"/>
  <c r="C115"/>
  <c r="C116"/>
  <c r="C117"/>
  <c r="C118"/>
  <c r="C119"/>
  <c r="C120"/>
  <c r="C121"/>
  <c r="C122"/>
  <c r="C123"/>
  <c r="C124"/>
  <c r="C125"/>
  <c r="C126"/>
  <c r="C127"/>
  <c r="C128"/>
  <c r="C129"/>
  <c r="C105"/>
  <c r="T105" s="1"/>
  <c r="C98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1"/>
  <c r="L139"/>
  <c r="U137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S109"/>
  <c r="S108"/>
  <c r="O108"/>
  <c r="K108"/>
  <c r="G108"/>
  <c r="U107"/>
  <c r="N107"/>
  <c r="J107"/>
  <c r="F107"/>
  <c r="T106"/>
  <c r="R106"/>
  <c r="P106"/>
  <c r="N106"/>
  <c r="L106"/>
  <c r="J106"/>
  <c r="H106"/>
  <c r="F106"/>
  <c r="D106"/>
  <c r="U106"/>
  <c r="R105"/>
  <c r="N105"/>
  <c r="J105"/>
  <c r="F105"/>
  <c r="D105"/>
  <c r="U105"/>
  <c r="C74"/>
  <c r="C75"/>
  <c r="S75"/>
  <c r="C76"/>
  <c r="S76"/>
  <c r="C77"/>
  <c r="C78"/>
  <c r="Q78"/>
  <c r="U78"/>
  <c r="C79"/>
  <c r="C80"/>
  <c r="C81"/>
  <c r="U81"/>
  <c r="C82"/>
  <c r="C83"/>
  <c r="C84"/>
  <c r="C85"/>
  <c r="C86"/>
  <c r="E86" s="1"/>
  <c r="C87"/>
  <c r="C88"/>
  <c r="E88" s="1"/>
  <c r="C89"/>
  <c r="C90"/>
  <c r="E90" s="1"/>
  <c r="C91"/>
  <c r="C92"/>
  <c r="E92" s="1"/>
  <c r="C93"/>
  <c r="C94"/>
  <c r="E94" s="1"/>
  <c r="C95"/>
  <c r="U95"/>
  <c r="C96"/>
  <c r="E96" s="1"/>
  <c r="U96"/>
  <c r="C97"/>
  <c r="T97"/>
  <c r="D98"/>
  <c r="F98"/>
  <c r="H98"/>
  <c r="J98"/>
  <c r="L98"/>
  <c r="N98"/>
  <c r="P98"/>
  <c r="R98"/>
  <c r="T98"/>
  <c r="C73"/>
  <c r="T73" s="1"/>
  <c r="C66"/>
  <c r="H3"/>
  <c r="C42"/>
  <c r="S42"/>
  <c r="C43"/>
  <c r="C44"/>
  <c r="C45"/>
  <c r="C46"/>
  <c r="C47"/>
  <c r="C48"/>
  <c r="C49"/>
  <c r="S49"/>
  <c r="C50"/>
  <c r="E50" s="1"/>
  <c r="S50"/>
  <c r="C51"/>
  <c r="C52"/>
  <c r="C53"/>
  <c r="C54"/>
  <c r="C55"/>
  <c r="C56"/>
  <c r="C57"/>
  <c r="C58"/>
  <c r="C59"/>
  <c r="C60"/>
  <c r="C61"/>
  <c r="C62"/>
  <c r="C63"/>
  <c r="C64"/>
  <c r="C65"/>
  <c r="E66"/>
  <c r="G66"/>
  <c r="I66"/>
  <c r="K66"/>
  <c r="M66"/>
  <c r="O66"/>
  <c r="Q66"/>
  <c r="S66"/>
  <c r="U66"/>
  <c r="C41"/>
  <c r="T41" s="1"/>
  <c r="C34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F28" s="1"/>
  <c r="C29"/>
  <c r="C30"/>
  <c r="C31"/>
  <c r="C32"/>
  <c r="C33"/>
  <c r="C9"/>
  <c r="B9" s="1"/>
  <c r="C7" i="2"/>
  <c r="B7" s="1"/>
  <c r="BE109" i="1"/>
  <c r="BF109" s="1"/>
  <c r="BL109"/>
  <c r="BM109" s="1"/>
  <c r="BS109"/>
  <c r="BT109" s="1"/>
  <c r="BE110"/>
  <c r="BF110" s="1"/>
  <c r="BL110"/>
  <c r="BM110" s="1"/>
  <c r="BS110"/>
  <c r="BT110" s="1"/>
  <c r="BE111"/>
  <c r="BF111" s="1"/>
  <c r="BL111"/>
  <c r="BM111" s="1"/>
  <c r="BS111"/>
  <c r="BT111" s="1"/>
  <c r="BE112"/>
  <c r="BF112" s="1"/>
  <c r="BL112"/>
  <c r="BM112" s="1"/>
  <c r="BS112"/>
  <c r="BT112" s="1"/>
  <c r="BE113"/>
  <c r="BF113" s="1"/>
  <c r="BL113"/>
  <c r="BM113" s="1"/>
  <c r="BS113"/>
  <c r="BT113" s="1"/>
  <c r="BE114"/>
  <c r="BF114" s="1"/>
  <c r="BL114"/>
  <c r="BM114" s="1"/>
  <c r="BS114"/>
  <c r="BT114" s="1"/>
  <c r="BE115"/>
  <c r="BF115" s="1"/>
  <c r="BL115"/>
  <c r="BM115" s="1"/>
  <c r="BS115"/>
  <c r="BT115" s="1"/>
  <c r="BE116"/>
  <c r="BF116" s="1"/>
  <c r="BL116"/>
  <c r="BM116" s="1"/>
  <c r="BS116"/>
  <c r="BT116" s="1"/>
  <c r="BE117"/>
  <c r="BF117" s="1"/>
  <c r="BL117"/>
  <c r="BM117" s="1"/>
  <c r="BS117"/>
  <c r="BT117" s="1"/>
  <c r="BE118"/>
  <c r="BF118" s="1"/>
  <c r="BL118"/>
  <c r="BM118" s="1"/>
  <c r="BS118"/>
  <c r="BT118" s="1"/>
  <c r="BE119"/>
  <c r="BF119" s="1"/>
  <c r="BL119"/>
  <c r="BM119" s="1"/>
  <c r="BS119"/>
  <c r="BT119" s="1"/>
  <c r="BE120"/>
  <c r="BF120" s="1"/>
  <c r="BL120"/>
  <c r="BM120" s="1"/>
  <c r="BS120"/>
  <c r="BT120" s="1"/>
  <c r="BE121"/>
  <c r="BF121" s="1"/>
  <c r="BL121"/>
  <c r="BM121" s="1"/>
  <c r="BS121"/>
  <c r="BT121" s="1"/>
  <c r="BE122"/>
  <c r="BF122" s="1"/>
  <c r="BL122"/>
  <c r="BM122" s="1"/>
  <c r="BS122"/>
  <c r="BT122" s="1"/>
  <c r="BE123"/>
  <c r="BF123" s="1"/>
  <c r="BL123"/>
  <c r="BM123" s="1"/>
  <c r="BS123"/>
  <c r="BT123" s="1"/>
  <c r="BE124"/>
  <c r="BF124" s="1"/>
  <c r="BL124"/>
  <c r="BM124" s="1"/>
  <c r="BS124"/>
  <c r="BT124" s="1"/>
  <c r="BE125"/>
  <c r="BF125" s="1"/>
  <c r="BL125"/>
  <c r="BM125" s="1"/>
  <c r="BS125"/>
  <c r="BT125" s="1"/>
  <c r="BE126"/>
  <c r="BF126" s="1"/>
  <c r="BL126"/>
  <c r="BM126" s="1"/>
  <c r="BS126"/>
  <c r="BT126" s="1"/>
  <c r="BE127"/>
  <c r="BF127" s="1"/>
  <c r="BL127"/>
  <c r="BM127" s="1"/>
  <c r="BS127"/>
  <c r="BT127" s="1"/>
  <c r="BE128"/>
  <c r="BF128" s="1"/>
  <c r="BL128"/>
  <c r="BM128" s="1"/>
  <c r="BS128"/>
  <c r="BT128" s="1"/>
  <c r="BE129"/>
  <c r="BF129" s="1"/>
  <c r="BL129"/>
  <c r="BM129" s="1"/>
  <c r="BS129"/>
  <c r="BT129" s="1"/>
  <c r="BE130"/>
  <c r="BF130" s="1"/>
  <c r="BL130"/>
  <c r="BM130" s="1"/>
  <c r="BS130"/>
  <c r="BT130" s="1"/>
  <c r="BE131"/>
  <c r="BF131" s="1"/>
  <c r="BL131"/>
  <c r="BM131" s="1"/>
  <c r="BS131"/>
  <c r="BT131" s="1"/>
  <c r="BE132"/>
  <c r="BF132" s="1"/>
  <c r="BL132"/>
  <c r="BM132" s="1"/>
  <c r="BS132"/>
  <c r="BT132" s="1"/>
  <c r="BE133"/>
  <c r="BF133" s="1"/>
  <c r="BL133"/>
  <c r="BM133" s="1"/>
  <c r="BS133"/>
  <c r="BT133" s="1"/>
  <c r="BE134"/>
  <c r="BF134" s="1"/>
  <c r="BL134"/>
  <c r="BM134" s="1"/>
  <c r="BS134"/>
  <c r="BT134" s="1"/>
  <c r="BE135"/>
  <c r="BF135" s="1"/>
  <c r="BL135"/>
  <c r="BM135" s="1"/>
  <c r="BS135"/>
  <c r="BT135" s="1"/>
  <c r="BE136"/>
  <c r="BF136" s="1"/>
  <c r="BL136"/>
  <c r="BM136" s="1"/>
  <c r="BS136"/>
  <c r="BT136" s="1"/>
  <c r="BE137"/>
  <c r="BF137" s="1"/>
  <c r="BL137"/>
  <c r="BM137" s="1"/>
  <c r="BS137"/>
  <c r="BT137" s="1"/>
  <c r="BE138"/>
  <c r="BF138" s="1"/>
  <c r="BL138"/>
  <c r="BM138" s="1"/>
  <c r="BS138"/>
  <c r="BT138" s="1"/>
  <c r="BE139"/>
  <c r="BF139" s="1"/>
  <c r="BL139"/>
  <c r="BM139" s="1"/>
  <c r="BS139"/>
  <c r="BT139" s="1"/>
  <c r="BE140"/>
  <c r="BF140" s="1"/>
  <c r="BL140"/>
  <c r="BM140" s="1"/>
  <c r="BS140"/>
  <c r="BT140" s="1"/>
  <c r="BE141"/>
  <c r="BF141" s="1"/>
  <c r="BL141"/>
  <c r="BM141" s="1"/>
  <c r="BS141"/>
  <c r="BT141" s="1"/>
  <c r="BE142"/>
  <c r="BF142" s="1"/>
  <c r="BL142"/>
  <c r="BM142" s="1"/>
  <c r="BS142"/>
  <c r="BT142" s="1"/>
  <c r="BE143"/>
  <c r="BF143" s="1"/>
  <c r="BL143"/>
  <c r="BM143" s="1"/>
  <c r="BS143"/>
  <c r="BT143" s="1"/>
  <c r="BE144"/>
  <c r="BF144" s="1"/>
  <c r="BL144"/>
  <c r="BM144" s="1"/>
  <c r="BS144"/>
  <c r="BT144" s="1"/>
  <c r="BE145"/>
  <c r="BF145" s="1"/>
  <c r="BL145"/>
  <c r="BM145" s="1"/>
  <c r="BS145"/>
  <c r="BT145" s="1"/>
  <c r="BE146"/>
  <c r="BF146" s="1"/>
  <c r="BL146"/>
  <c r="BM146" s="1"/>
  <c r="BS146"/>
  <c r="BT146" s="1"/>
  <c r="BE147"/>
  <c r="BF147" s="1"/>
  <c r="BL147"/>
  <c r="BM147" s="1"/>
  <c r="BS147"/>
  <c r="BT147" s="1"/>
  <c r="BE148"/>
  <c r="BF148" s="1"/>
  <c r="BL148"/>
  <c r="BM148" s="1"/>
  <c r="BS148"/>
  <c r="BT148" s="1"/>
  <c r="BE149"/>
  <c r="BF149" s="1"/>
  <c r="BL149"/>
  <c r="BM149" s="1"/>
  <c r="BS149"/>
  <c r="BT149" s="1"/>
  <c r="BE150"/>
  <c r="BF150" s="1"/>
  <c r="BL150"/>
  <c r="BM150" s="1"/>
  <c r="BS150"/>
  <c r="BT150" s="1"/>
  <c r="BE151"/>
  <c r="BF151" s="1"/>
  <c r="BL151"/>
  <c r="BM151" s="1"/>
  <c r="BS151"/>
  <c r="BT151" s="1"/>
  <c r="BE152"/>
  <c r="BF152" s="1"/>
  <c r="BL152"/>
  <c r="BM152" s="1"/>
  <c r="BS152"/>
  <c r="BT152" s="1"/>
  <c r="BE153"/>
  <c r="BF153" s="1"/>
  <c r="BL153"/>
  <c r="BM153" s="1"/>
  <c r="BS153"/>
  <c r="BT153" s="1"/>
  <c r="BE154"/>
  <c r="BF154" s="1"/>
  <c r="BL154"/>
  <c r="BM154" s="1"/>
  <c r="BS154"/>
  <c r="BT154" s="1"/>
  <c r="BE155"/>
  <c r="BF155" s="1"/>
  <c r="BL155"/>
  <c r="BM155" s="1"/>
  <c r="BS155"/>
  <c r="BT155" s="1"/>
  <c r="BE156"/>
  <c r="BF156" s="1"/>
  <c r="BL156"/>
  <c r="BM156" s="1"/>
  <c r="BS156"/>
  <c r="BT156" s="1"/>
  <c r="BE157"/>
  <c r="BF157" s="1"/>
  <c r="BL157"/>
  <c r="BM157" s="1"/>
  <c r="BS157"/>
  <c r="BT157" s="1"/>
  <c r="BE158"/>
  <c r="BF158" s="1"/>
  <c r="BL158"/>
  <c r="BM158" s="1"/>
  <c r="BS158"/>
  <c r="BT158" s="1"/>
  <c r="BE159"/>
  <c r="BF159" s="1"/>
  <c r="BL159"/>
  <c r="BM159" s="1"/>
  <c r="BS159"/>
  <c r="BT159" s="1"/>
  <c r="BE160"/>
  <c r="BF160" s="1"/>
  <c r="BL160"/>
  <c r="BM160" s="1"/>
  <c r="BS160"/>
  <c r="BT160" s="1"/>
  <c r="BE161"/>
  <c r="BF161" s="1"/>
  <c r="BL161"/>
  <c r="BM161" s="1"/>
  <c r="BS161"/>
  <c r="BT161" s="1"/>
  <c r="BE162"/>
  <c r="BF162" s="1"/>
  <c r="BL162"/>
  <c r="BM162" s="1"/>
  <c r="BS162"/>
  <c r="BT162" s="1"/>
  <c r="BE163"/>
  <c r="BF163" s="1"/>
  <c r="BL163"/>
  <c r="BM163" s="1"/>
  <c r="BS163"/>
  <c r="BT163" s="1"/>
  <c r="BE164"/>
  <c r="BF164" s="1"/>
  <c r="BL164"/>
  <c r="BM164" s="1"/>
  <c r="BS164"/>
  <c r="BT164" s="1"/>
  <c r="BE165"/>
  <c r="BF165" s="1"/>
  <c r="BL165"/>
  <c r="BM165" s="1"/>
  <c r="BS165"/>
  <c r="BT165" s="1"/>
  <c r="BE166"/>
  <c r="BF166" s="1"/>
  <c r="BL166"/>
  <c r="BM166" s="1"/>
  <c r="BS166"/>
  <c r="BT166" s="1"/>
  <c r="BE167"/>
  <c r="BF167" s="1"/>
  <c r="BL167"/>
  <c r="BM167" s="1"/>
  <c r="BS167"/>
  <c r="BT167" s="1"/>
  <c r="BE168"/>
  <c r="BF168" s="1"/>
  <c r="BL168"/>
  <c r="BM168" s="1"/>
  <c r="BS168"/>
  <c r="BT168" s="1"/>
  <c r="BE169"/>
  <c r="BF169" s="1"/>
  <c r="BL169"/>
  <c r="BM169" s="1"/>
  <c r="BS169"/>
  <c r="BT169" s="1"/>
  <c r="BE170"/>
  <c r="BF170" s="1"/>
  <c r="BL170"/>
  <c r="BM170" s="1"/>
  <c r="BS170"/>
  <c r="BT170" s="1"/>
  <c r="BE171"/>
  <c r="BF171" s="1"/>
  <c r="BL171"/>
  <c r="BM171" s="1"/>
  <c r="BS171"/>
  <c r="BT171" s="1"/>
  <c r="BE172"/>
  <c r="BF172" s="1"/>
  <c r="BL172"/>
  <c r="BM172" s="1"/>
  <c r="BS172"/>
  <c r="BT172" s="1"/>
  <c r="BE173"/>
  <c r="BF173" s="1"/>
  <c r="BL173"/>
  <c r="BM173" s="1"/>
  <c r="BS173"/>
  <c r="BT173" s="1"/>
  <c r="BE174"/>
  <c r="BF174" s="1"/>
  <c r="BL174"/>
  <c r="BM174" s="1"/>
  <c r="BS174"/>
  <c r="BT174" s="1"/>
  <c r="BE175"/>
  <c r="BF175" s="1"/>
  <c r="BL175"/>
  <c r="BM175" s="1"/>
  <c r="BS175"/>
  <c r="BT175" s="1"/>
  <c r="BE176"/>
  <c r="BF176" s="1"/>
  <c r="BL176"/>
  <c r="BM176" s="1"/>
  <c r="BS176"/>
  <c r="BT176" s="1"/>
  <c r="BE177"/>
  <c r="BF177" s="1"/>
  <c r="BL177"/>
  <c r="BM177" s="1"/>
  <c r="BS177"/>
  <c r="BT177" s="1"/>
  <c r="BE178"/>
  <c r="BF178" s="1"/>
  <c r="BL178"/>
  <c r="BM178" s="1"/>
  <c r="BS178"/>
  <c r="BT178" s="1"/>
  <c r="BE179"/>
  <c r="BF179" s="1"/>
  <c r="BL179"/>
  <c r="BM179" s="1"/>
  <c r="BS179"/>
  <c r="BT179" s="1"/>
  <c r="BE180"/>
  <c r="BF180" s="1"/>
  <c r="BL180"/>
  <c r="BM180" s="1"/>
  <c r="BS180"/>
  <c r="BT180" s="1"/>
  <c r="BE181"/>
  <c r="BF181" s="1"/>
  <c r="BL181"/>
  <c r="BM181" s="1"/>
  <c r="BS181"/>
  <c r="BT181" s="1"/>
  <c r="BE182"/>
  <c r="BF182" s="1"/>
  <c r="BL182"/>
  <c r="BM182" s="1"/>
  <c r="BS182"/>
  <c r="BT182" s="1"/>
  <c r="BE183"/>
  <c r="BF183" s="1"/>
  <c r="BL183"/>
  <c r="BM183" s="1"/>
  <c r="BS183"/>
  <c r="BT183" s="1"/>
  <c r="BE184"/>
  <c r="BF184" s="1"/>
  <c r="BL184"/>
  <c r="BM184" s="1"/>
  <c r="BS184"/>
  <c r="BT184" s="1"/>
  <c r="BE185"/>
  <c r="BF185" s="1"/>
  <c r="BL185"/>
  <c r="BM185" s="1"/>
  <c r="BS185"/>
  <c r="BT185" s="1"/>
  <c r="BE186"/>
  <c r="BF186" s="1"/>
  <c r="BL186"/>
  <c r="BM186" s="1"/>
  <c r="BS186"/>
  <c r="BT186" s="1"/>
  <c r="BE187"/>
  <c r="BF187" s="1"/>
  <c r="BL187"/>
  <c r="BM187" s="1"/>
  <c r="BS187"/>
  <c r="BT187" s="1"/>
  <c r="BE188"/>
  <c r="BF188" s="1"/>
  <c r="BL188"/>
  <c r="BM188" s="1"/>
  <c r="BS188"/>
  <c r="BT188" s="1"/>
  <c r="BE189"/>
  <c r="BF189" s="1"/>
  <c r="BL189"/>
  <c r="BM189" s="1"/>
  <c r="BS189"/>
  <c r="BT189" s="1"/>
  <c r="BE190"/>
  <c r="BF190" s="1"/>
  <c r="BL190"/>
  <c r="BM190" s="1"/>
  <c r="BS190"/>
  <c r="BT190" s="1"/>
  <c r="BE191"/>
  <c r="BF191" s="1"/>
  <c r="BL191"/>
  <c r="BM191" s="1"/>
  <c r="BS191"/>
  <c r="BT191" s="1"/>
  <c r="BE192"/>
  <c r="BF192" s="1"/>
  <c r="BL192"/>
  <c r="BM192" s="1"/>
  <c r="BS192"/>
  <c r="BT192" s="1"/>
  <c r="BE193"/>
  <c r="BF193" s="1"/>
  <c r="BL193"/>
  <c r="BM193" s="1"/>
  <c r="BS193"/>
  <c r="BT193" s="1"/>
  <c r="BE194"/>
  <c r="BF194" s="1"/>
  <c r="BL194"/>
  <c r="BM194" s="1"/>
  <c r="BS194"/>
  <c r="BT194" s="1"/>
  <c r="BE195"/>
  <c r="BF195" s="1"/>
  <c r="BL195"/>
  <c r="BM195" s="1"/>
  <c r="BS195"/>
  <c r="BT195" s="1"/>
  <c r="BE196"/>
  <c r="BF196" s="1"/>
  <c r="BL196"/>
  <c r="BM196" s="1"/>
  <c r="BS196"/>
  <c r="BT196" s="1"/>
  <c r="BE197"/>
  <c r="BF197" s="1"/>
  <c r="BL197"/>
  <c r="BM197" s="1"/>
  <c r="BS197"/>
  <c r="BT197" s="1"/>
  <c r="BE198"/>
  <c r="BF198" s="1"/>
  <c r="BL198"/>
  <c r="BM198" s="1"/>
  <c r="BS198"/>
  <c r="BT198" s="1"/>
  <c r="BE199"/>
  <c r="BF199" s="1"/>
  <c r="BL199"/>
  <c r="BM199" s="1"/>
  <c r="BS199"/>
  <c r="BT199" s="1"/>
  <c r="BE200"/>
  <c r="BF200" s="1"/>
  <c r="BL200"/>
  <c r="BM200" s="1"/>
  <c r="BS200"/>
  <c r="BT200" s="1"/>
  <c r="BE201"/>
  <c r="BF201" s="1"/>
  <c r="BL201"/>
  <c r="BM201" s="1"/>
  <c r="BS201"/>
  <c r="BT201" s="1"/>
  <c r="BE202"/>
  <c r="BF202" s="1"/>
  <c r="BL202"/>
  <c r="BM202" s="1"/>
  <c r="BS202"/>
  <c r="BT202" s="1"/>
  <c r="BE203"/>
  <c r="BF203" s="1"/>
  <c r="BL203"/>
  <c r="BM203" s="1"/>
  <c r="BS203"/>
  <c r="BT203" s="1"/>
  <c r="BE204"/>
  <c r="BF204" s="1"/>
  <c r="BL204"/>
  <c r="BM204" s="1"/>
  <c r="BS204"/>
  <c r="BT204" s="1"/>
  <c r="BE205"/>
  <c r="BF205" s="1"/>
  <c r="BL205"/>
  <c r="BM205" s="1"/>
  <c r="BS205"/>
  <c r="BT205" s="1"/>
  <c r="BE206"/>
  <c r="BF206" s="1"/>
  <c r="BL206"/>
  <c r="BM206" s="1"/>
  <c r="BS206"/>
  <c r="BT206" s="1"/>
  <c r="BE207"/>
  <c r="BF207" s="1"/>
  <c r="BL207"/>
  <c r="BM207" s="1"/>
  <c r="BS207"/>
  <c r="BT207" s="1"/>
  <c r="BE208"/>
  <c r="BF208" s="1"/>
  <c r="BL208"/>
  <c r="BM208" s="1"/>
  <c r="BS208"/>
  <c r="BT208" s="1"/>
  <c r="BE209"/>
  <c r="BF209" s="1"/>
  <c r="BL209"/>
  <c r="BM209" s="1"/>
  <c r="BS209"/>
  <c r="BT209" s="1"/>
  <c r="BS10"/>
  <c r="BS1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74"/>
  <c r="BS75"/>
  <c r="BS76"/>
  <c r="BS77"/>
  <c r="BS78"/>
  <c r="BS79"/>
  <c r="BS80"/>
  <c r="BS81"/>
  <c r="BS82"/>
  <c r="BS83"/>
  <c r="BS84"/>
  <c r="BS85"/>
  <c r="BS86"/>
  <c r="BS87"/>
  <c r="BS88"/>
  <c r="BS89"/>
  <c r="BS90"/>
  <c r="BS91"/>
  <c r="BS92"/>
  <c r="BS93"/>
  <c r="BS94"/>
  <c r="BS95"/>
  <c r="BS96"/>
  <c r="BS97"/>
  <c r="BS98"/>
  <c r="BS99"/>
  <c r="BS100"/>
  <c r="BS101"/>
  <c r="BS102"/>
  <c r="BS103"/>
  <c r="BS104"/>
  <c r="BS105"/>
  <c r="BS106"/>
  <c r="BS107"/>
  <c r="BS108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0"/>
  <c r="BL101"/>
  <c r="BL102"/>
  <c r="BL103"/>
  <c r="BL104"/>
  <c r="BL105"/>
  <c r="BL106"/>
  <c r="BL107"/>
  <c r="BL108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S9"/>
  <c r="BL9"/>
  <c r="BE9"/>
  <c r="BT108"/>
  <c r="BM108"/>
  <c r="BF108"/>
  <c r="BT107"/>
  <c r="BM107"/>
  <c r="BF107"/>
  <c r="BT106"/>
  <c r="BM106"/>
  <c r="BF106"/>
  <c r="BT105"/>
  <c r="BM105"/>
  <c r="BF105"/>
  <c r="BT104"/>
  <c r="BM104"/>
  <c r="BF104"/>
  <c r="BT103"/>
  <c r="BM103"/>
  <c r="BF103"/>
  <c r="BT102"/>
  <c r="BM102"/>
  <c r="BF102"/>
  <c r="BT101"/>
  <c r="BM101"/>
  <c r="BF101"/>
  <c r="BT100"/>
  <c r="BM100"/>
  <c r="BF100"/>
  <c r="BT99"/>
  <c r="BM99"/>
  <c r="BF99"/>
  <c r="BT98"/>
  <c r="BM98"/>
  <c r="BF98"/>
  <c r="BT97"/>
  <c r="BM97"/>
  <c r="BF97"/>
  <c r="BT96"/>
  <c r="BM96"/>
  <c r="BF96"/>
  <c r="BT95"/>
  <c r="BM95"/>
  <c r="BF95"/>
  <c r="BT94"/>
  <c r="BM94"/>
  <c r="BF94"/>
  <c r="BT93"/>
  <c r="BM93"/>
  <c r="BF93"/>
  <c r="BT92"/>
  <c r="BM92"/>
  <c r="BF92"/>
  <c r="BT91"/>
  <c r="BM91"/>
  <c r="BF91"/>
  <c r="BT90"/>
  <c r="BM90"/>
  <c r="BF90"/>
  <c r="BT89"/>
  <c r="BM89"/>
  <c r="BF89"/>
  <c r="BT88"/>
  <c r="BM88"/>
  <c r="BF88"/>
  <c r="BT87"/>
  <c r="BM87"/>
  <c r="BF87"/>
  <c r="BT86"/>
  <c r="BM86"/>
  <c r="BF86"/>
  <c r="BT85"/>
  <c r="BM85"/>
  <c r="BF85"/>
  <c r="BT84"/>
  <c r="BM84"/>
  <c r="BF84"/>
  <c r="BT83"/>
  <c r="BM83"/>
  <c r="BF83"/>
  <c r="BT82"/>
  <c r="BM82"/>
  <c r="BF82"/>
  <c r="BT81"/>
  <c r="BM81"/>
  <c r="BF81"/>
  <c r="BT80"/>
  <c r="BM80"/>
  <c r="BF80"/>
  <c r="BT79"/>
  <c r="BM79"/>
  <c r="BF79"/>
  <c r="BT78"/>
  <c r="BM78"/>
  <c r="BF78"/>
  <c r="BT77"/>
  <c r="BM77"/>
  <c r="BF77"/>
  <c r="BT76"/>
  <c r="BM76"/>
  <c r="BF76"/>
  <c r="BT75"/>
  <c r="BM75"/>
  <c r="BF75"/>
  <c r="BT74"/>
  <c r="BM74"/>
  <c r="BF74"/>
  <c r="BT73"/>
  <c r="BM73"/>
  <c r="BF73"/>
  <c r="BT72"/>
  <c r="BM72"/>
  <c r="BF72"/>
  <c r="BT71"/>
  <c r="BM71"/>
  <c r="BF71"/>
  <c r="BT70"/>
  <c r="BM70"/>
  <c r="BF70"/>
  <c r="BT69"/>
  <c r="BM69"/>
  <c r="BF69"/>
  <c r="BT68"/>
  <c r="BM68"/>
  <c r="BF68"/>
  <c r="BT67"/>
  <c r="BM67"/>
  <c r="BF67"/>
  <c r="BT66"/>
  <c r="BM66"/>
  <c r="BF66"/>
  <c r="BT65"/>
  <c r="BM65"/>
  <c r="BF65"/>
  <c r="BT64"/>
  <c r="BM64"/>
  <c r="BF64"/>
  <c r="BT63"/>
  <c r="BM63"/>
  <c r="BF63"/>
  <c r="BT62"/>
  <c r="BM62"/>
  <c r="BF62"/>
  <c r="BT61"/>
  <c r="BM61"/>
  <c r="BF61"/>
  <c r="BT60"/>
  <c r="BM60"/>
  <c r="BF60"/>
  <c r="BT59"/>
  <c r="BM59"/>
  <c r="BF59"/>
  <c r="BT58"/>
  <c r="BM58"/>
  <c r="BF58"/>
  <c r="BT57"/>
  <c r="BM57"/>
  <c r="BF57"/>
  <c r="BT56"/>
  <c r="BM56"/>
  <c r="BF56"/>
  <c r="BT55"/>
  <c r="BM55"/>
  <c r="BF55"/>
  <c r="BT54"/>
  <c r="BM54"/>
  <c r="BF54"/>
  <c r="BT53"/>
  <c r="BM53"/>
  <c r="BF53"/>
  <c r="BT52"/>
  <c r="BM52"/>
  <c r="BF52"/>
  <c r="BT51"/>
  <c r="BM51"/>
  <c r="BF51"/>
  <c r="BT50"/>
  <c r="BM50"/>
  <c r="BF50"/>
  <c r="BT49"/>
  <c r="BM49"/>
  <c r="BF49"/>
  <c r="BT48"/>
  <c r="BM48"/>
  <c r="BF48"/>
  <c r="BT47"/>
  <c r="BM47"/>
  <c r="BF47"/>
  <c r="BT46"/>
  <c r="BM46"/>
  <c r="BF46"/>
  <c r="BT45"/>
  <c r="BM45"/>
  <c r="BF45"/>
  <c r="BT44"/>
  <c r="BM44"/>
  <c r="BF44"/>
  <c r="BT43"/>
  <c r="BM43"/>
  <c r="BF43"/>
  <c r="BT42"/>
  <c r="BM42"/>
  <c r="BF42"/>
  <c r="BT41"/>
  <c r="BM41"/>
  <c r="BF41"/>
  <c r="BT40"/>
  <c r="BM40"/>
  <c r="BF40"/>
  <c r="BT39"/>
  <c r="BM39"/>
  <c r="BF39"/>
  <c r="BT38"/>
  <c r="BM38"/>
  <c r="BF38"/>
  <c r="BT37"/>
  <c r="BM37"/>
  <c r="BF37"/>
  <c r="BT36"/>
  <c r="BM36"/>
  <c r="BF36"/>
  <c r="BT35"/>
  <c r="BM35"/>
  <c r="BF35"/>
  <c r="BT34"/>
  <c r="BM34"/>
  <c r="BF34"/>
  <c r="BT33"/>
  <c r="BM33"/>
  <c r="BF33"/>
  <c r="BT32"/>
  <c r="BM32"/>
  <c r="BF32"/>
  <c r="BT31"/>
  <c r="BM31"/>
  <c r="BF31"/>
  <c r="BT30"/>
  <c r="BM30"/>
  <c r="BF30"/>
  <c r="BT29"/>
  <c r="BM29"/>
  <c r="BF29"/>
  <c r="BT28"/>
  <c r="BM28"/>
  <c r="BF28"/>
  <c r="BT27"/>
  <c r="BM27"/>
  <c r="BF27"/>
  <c r="BT26"/>
  <c r="BM26"/>
  <c r="BF26"/>
  <c r="BT25"/>
  <c r="BM25"/>
  <c r="BF25"/>
  <c r="BT24"/>
  <c r="BM24"/>
  <c r="BF24"/>
  <c r="BT23"/>
  <c r="BM23"/>
  <c r="BF23"/>
  <c r="BT22"/>
  <c r="BM22"/>
  <c r="BF22"/>
  <c r="BT21"/>
  <c r="BM21"/>
  <c r="BF21"/>
  <c r="BT20"/>
  <c r="BM20"/>
  <c r="BF20"/>
  <c r="BT19"/>
  <c r="BM19"/>
  <c r="BF19"/>
  <c r="BT18"/>
  <c r="BM18"/>
  <c r="BF18"/>
  <c r="BT17"/>
  <c r="BM17"/>
  <c r="BF17"/>
  <c r="BT16"/>
  <c r="BM16"/>
  <c r="BF16"/>
  <c r="BT15"/>
  <c r="BM15"/>
  <c r="BF15"/>
  <c r="BT14"/>
  <c r="BM14"/>
  <c r="BF14"/>
  <c r="BT13"/>
  <c r="BM13"/>
  <c r="BF13"/>
  <c r="BT12"/>
  <c r="BM12"/>
  <c r="BF12"/>
  <c r="BT11"/>
  <c r="BM11"/>
  <c r="BF11"/>
  <c r="BT10"/>
  <c r="BM10"/>
  <c r="BF10"/>
  <c r="BT9"/>
  <c r="BM9"/>
  <c r="F2" i="3"/>
  <c r="C138" i="2"/>
  <c r="B138" s="1"/>
  <c r="C139"/>
  <c r="B139" s="1"/>
  <c r="C140"/>
  <c r="B140" s="1"/>
  <c r="C141"/>
  <c r="B141" s="1"/>
  <c r="C142"/>
  <c r="B142" s="1"/>
  <c r="C137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98"/>
  <c r="C91"/>
  <c r="C92"/>
  <c r="C93"/>
  <c r="C94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50"/>
  <c r="C1"/>
  <c r="AP8"/>
  <c r="AQ8"/>
  <c r="AR8"/>
  <c r="AS8"/>
  <c r="AV8"/>
  <c r="AW8"/>
  <c r="AX8"/>
  <c r="AY8"/>
  <c r="BB8"/>
  <c r="BC8"/>
  <c r="BD8"/>
  <c r="BE8"/>
  <c r="BH8"/>
  <c r="BI8"/>
  <c r="BJ8"/>
  <c r="BK8"/>
  <c r="BN8"/>
  <c r="BO8"/>
  <c r="BP8"/>
  <c r="BQ8"/>
  <c r="BT8"/>
  <c r="BU8"/>
  <c r="BV8"/>
  <c r="BW8"/>
  <c r="AP9"/>
  <c r="AQ9"/>
  <c r="AR9"/>
  <c r="AS9"/>
  <c r="AV9"/>
  <c r="AW9"/>
  <c r="AX9"/>
  <c r="AY9"/>
  <c r="BB9"/>
  <c r="BC9"/>
  <c r="BD9"/>
  <c r="BE9"/>
  <c r="BH9"/>
  <c r="BI9"/>
  <c r="BJ9"/>
  <c r="BK9"/>
  <c r="BN9"/>
  <c r="BO9"/>
  <c r="BP9"/>
  <c r="BQ9"/>
  <c r="BT9"/>
  <c r="BU9"/>
  <c r="BV9"/>
  <c r="BW9"/>
  <c r="AP10"/>
  <c r="AQ10"/>
  <c r="AR10"/>
  <c r="AS10"/>
  <c r="AV10"/>
  <c r="AW10"/>
  <c r="AX10"/>
  <c r="AY10"/>
  <c r="BB10"/>
  <c r="BC10"/>
  <c r="BD10"/>
  <c r="BE10"/>
  <c r="BH10"/>
  <c r="BI10"/>
  <c r="BJ10"/>
  <c r="BK10"/>
  <c r="BN10"/>
  <c r="BO10"/>
  <c r="BP10"/>
  <c r="BQ10"/>
  <c r="BT10"/>
  <c r="BU10"/>
  <c r="BV10"/>
  <c r="BW10"/>
  <c r="AP11"/>
  <c r="AQ11"/>
  <c r="AR11"/>
  <c r="AS11"/>
  <c r="AV11"/>
  <c r="AW11"/>
  <c r="AX11"/>
  <c r="AY11"/>
  <c r="BB11"/>
  <c r="BC11"/>
  <c r="BD11"/>
  <c r="BE11"/>
  <c r="BH11"/>
  <c r="BI11"/>
  <c r="BJ11"/>
  <c r="BK11"/>
  <c r="BN11"/>
  <c r="BO11"/>
  <c r="BP11"/>
  <c r="BQ11"/>
  <c r="BT11"/>
  <c r="BU11"/>
  <c r="BV11"/>
  <c r="BW11"/>
  <c r="AP12"/>
  <c r="AQ12"/>
  <c r="AR12"/>
  <c r="AS12"/>
  <c r="AV12"/>
  <c r="AW12"/>
  <c r="AX12"/>
  <c r="AY12"/>
  <c r="BB12"/>
  <c r="BC12"/>
  <c r="BD12"/>
  <c r="BE12"/>
  <c r="BH12"/>
  <c r="BI12"/>
  <c r="BJ12"/>
  <c r="BK12"/>
  <c r="BN12"/>
  <c r="BO12"/>
  <c r="BP12"/>
  <c r="BQ12"/>
  <c r="BT12"/>
  <c r="BU12"/>
  <c r="BV12"/>
  <c r="BW12"/>
  <c r="AP13"/>
  <c r="AQ13"/>
  <c r="AR13"/>
  <c r="AS13"/>
  <c r="AV13"/>
  <c r="AW13"/>
  <c r="AX13"/>
  <c r="AY13"/>
  <c r="BB13"/>
  <c r="BC13"/>
  <c r="BD13"/>
  <c r="BE13"/>
  <c r="BH13"/>
  <c r="BI13"/>
  <c r="BJ13"/>
  <c r="BK13"/>
  <c r="BN13"/>
  <c r="BO13"/>
  <c r="BP13"/>
  <c r="BQ13"/>
  <c r="BT13"/>
  <c r="BU13"/>
  <c r="BV13"/>
  <c r="BW13"/>
  <c r="AP14"/>
  <c r="AQ14"/>
  <c r="AR14"/>
  <c r="AS14"/>
  <c r="AV14"/>
  <c r="AW14"/>
  <c r="AX14"/>
  <c r="AY14"/>
  <c r="BB14"/>
  <c r="BC14"/>
  <c r="BD14"/>
  <c r="BE14"/>
  <c r="BH14"/>
  <c r="BI14"/>
  <c r="BJ14"/>
  <c r="BK14"/>
  <c r="BN14"/>
  <c r="BO14"/>
  <c r="BP14"/>
  <c r="BQ14"/>
  <c r="BT14"/>
  <c r="BU14"/>
  <c r="BV14"/>
  <c r="BW14"/>
  <c r="AP15"/>
  <c r="AQ15"/>
  <c r="AR15"/>
  <c r="AS15"/>
  <c r="AV15"/>
  <c r="AW15"/>
  <c r="AX15"/>
  <c r="AY15"/>
  <c r="BB15"/>
  <c r="BC15"/>
  <c r="BD15"/>
  <c r="BE15"/>
  <c r="BH15"/>
  <c r="BI15"/>
  <c r="BJ15"/>
  <c r="BK15"/>
  <c r="BN15"/>
  <c r="BO15"/>
  <c r="BP15"/>
  <c r="BQ15"/>
  <c r="BT15"/>
  <c r="BU15"/>
  <c r="BV15"/>
  <c r="BW15"/>
  <c r="AP16"/>
  <c r="AQ16"/>
  <c r="AR16"/>
  <c r="AS16"/>
  <c r="AV16"/>
  <c r="AW16"/>
  <c r="AX16"/>
  <c r="AY16"/>
  <c r="BB16"/>
  <c r="BC16"/>
  <c r="BD16"/>
  <c r="BE16"/>
  <c r="BH16"/>
  <c r="BI16"/>
  <c r="BJ16"/>
  <c r="BK16"/>
  <c r="BN16"/>
  <c r="BO16"/>
  <c r="BP16"/>
  <c r="BQ16"/>
  <c r="BT16"/>
  <c r="BU16"/>
  <c r="BV16"/>
  <c r="BW16"/>
  <c r="AP17"/>
  <c r="AQ17"/>
  <c r="AR17"/>
  <c r="AS17"/>
  <c r="AV17"/>
  <c r="AW17"/>
  <c r="AX17"/>
  <c r="AY17"/>
  <c r="BB17"/>
  <c r="BC17"/>
  <c r="BD17"/>
  <c r="BE17"/>
  <c r="BH17"/>
  <c r="BI17"/>
  <c r="BJ17"/>
  <c r="BK17"/>
  <c r="BN17"/>
  <c r="BO17"/>
  <c r="BP17"/>
  <c r="BQ17"/>
  <c r="BT17"/>
  <c r="BU17"/>
  <c r="BV17"/>
  <c r="BW17"/>
  <c r="AP18"/>
  <c r="AQ18"/>
  <c r="AR18"/>
  <c r="AS18"/>
  <c r="AV18"/>
  <c r="AW18"/>
  <c r="AX18"/>
  <c r="AY18"/>
  <c r="BB18"/>
  <c r="BC18"/>
  <c r="BD18"/>
  <c r="BE18"/>
  <c r="BH18"/>
  <c r="BI18"/>
  <c r="BJ18"/>
  <c r="BK18"/>
  <c r="BN18"/>
  <c r="BO18"/>
  <c r="BP18"/>
  <c r="BQ18"/>
  <c r="BT18"/>
  <c r="BU18"/>
  <c r="BV18"/>
  <c r="BW18"/>
  <c r="AP19"/>
  <c r="AQ19"/>
  <c r="AR19"/>
  <c r="AS19"/>
  <c r="AV19"/>
  <c r="AW19"/>
  <c r="AX19"/>
  <c r="AY19"/>
  <c r="BB19"/>
  <c r="BC19"/>
  <c r="BD19"/>
  <c r="BE19"/>
  <c r="BH19"/>
  <c r="BI19"/>
  <c r="BJ19"/>
  <c r="BK19"/>
  <c r="BN19"/>
  <c r="BO19"/>
  <c r="BP19"/>
  <c r="BQ19"/>
  <c r="BT19"/>
  <c r="BU19"/>
  <c r="BV19"/>
  <c r="BW19"/>
  <c r="AP20"/>
  <c r="AQ20"/>
  <c r="AR20"/>
  <c r="AS20"/>
  <c r="AV20"/>
  <c r="AW20"/>
  <c r="AX20"/>
  <c r="AY20"/>
  <c r="BB20"/>
  <c r="BC20"/>
  <c r="BD20"/>
  <c r="BE20"/>
  <c r="BH20"/>
  <c r="BI20"/>
  <c r="BJ20"/>
  <c r="BK20"/>
  <c r="BN20"/>
  <c r="BO20"/>
  <c r="BP20"/>
  <c r="BQ20"/>
  <c r="BT20"/>
  <c r="BU20"/>
  <c r="BV20"/>
  <c r="BW20"/>
  <c r="AP21"/>
  <c r="AQ21"/>
  <c r="AR21"/>
  <c r="AS21"/>
  <c r="AV21"/>
  <c r="AW21"/>
  <c r="AX21"/>
  <c r="AY21"/>
  <c r="BB21"/>
  <c r="BC21"/>
  <c r="BD21"/>
  <c r="BE21"/>
  <c r="BH21"/>
  <c r="BI21"/>
  <c r="BJ21"/>
  <c r="BK21"/>
  <c r="BN21"/>
  <c r="BO21"/>
  <c r="BP21"/>
  <c r="BQ21"/>
  <c r="BT21"/>
  <c r="BU21"/>
  <c r="BV21"/>
  <c r="BW21"/>
  <c r="AP22"/>
  <c r="AQ22"/>
  <c r="AR22"/>
  <c r="AS22"/>
  <c r="AV22"/>
  <c r="AW22"/>
  <c r="AX22"/>
  <c r="AY22"/>
  <c r="BB22"/>
  <c r="BC22"/>
  <c r="BD22"/>
  <c r="BE22"/>
  <c r="BH22"/>
  <c r="BI22"/>
  <c r="BJ22"/>
  <c r="BK22"/>
  <c r="BN22"/>
  <c r="BO22"/>
  <c r="BP22"/>
  <c r="BQ22"/>
  <c r="BT22"/>
  <c r="BU22"/>
  <c r="BV22"/>
  <c r="BW22"/>
  <c r="AP23"/>
  <c r="AQ23"/>
  <c r="AR23"/>
  <c r="AS23"/>
  <c r="AV23"/>
  <c r="AW23"/>
  <c r="AX23"/>
  <c r="AY23"/>
  <c r="BB23"/>
  <c r="BC23"/>
  <c r="BD23"/>
  <c r="BE23"/>
  <c r="BH23"/>
  <c r="BI23"/>
  <c r="BJ23"/>
  <c r="BK23"/>
  <c r="BN23"/>
  <c r="BO23"/>
  <c r="BP23"/>
  <c r="BQ23"/>
  <c r="BT23"/>
  <c r="BU23"/>
  <c r="BV23"/>
  <c r="BW23"/>
  <c r="AP24"/>
  <c r="AQ24"/>
  <c r="AR24"/>
  <c r="AS24"/>
  <c r="AV24"/>
  <c r="AW24"/>
  <c r="AX24"/>
  <c r="AY24"/>
  <c r="BB24"/>
  <c r="BC24"/>
  <c r="BD24"/>
  <c r="BE24"/>
  <c r="BH24"/>
  <c r="BI24"/>
  <c r="BJ24"/>
  <c r="BK24"/>
  <c r="BN24"/>
  <c r="BO24"/>
  <c r="BP24"/>
  <c r="BQ24"/>
  <c r="BT24"/>
  <c r="BU24"/>
  <c r="BV24"/>
  <c r="BW24"/>
  <c r="AP25"/>
  <c r="AQ25"/>
  <c r="AR25"/>
  <c r="AS25"/>
  <c r="AV25"/>
  <c r="AW25"/>
  <c r="AX25"/>
  <c r="AY25"/>
  <c r="BB25"/>
  <c r="BC25"/>
  <c r="BD25"/>
  <c r="BE25"/>
  <c r="BH25"/>
  <c r="BI25"/>
  <c r="BJ25"/>
  <c r="BK25"/>
  <c r="BN25"/>
  <c r="BO25"/>
  <c r="BP25"/>
  <c r="BQ25"/>
  <c r="BT25"/>
  <c r="BU25"/>
  <c r="BV25"/>
  <c r="BW25"/>
  <c r="AP26"/>
  <c r="AQ26"/>
  <c r="AR26"/>
  <c r="AS26"/>
  <c r="AV26"/>
  <c r="AW26"/>
  <c r="AX26"/>
  <c r="AY26"/>
  <c r="BB26"/>
  <c r="BC26"/>
  <c r="BD26"/>
  <c r="BE26"/>
  <c r="BH26"/>
  <c r="BI26"/>
  <c r="BJ26"/>
  <c r="BK26"/>
  <c r="BN26"/>
  <c r="BO26"/>
  <c r="BP26"/>
  <c r="BQ26"/>
  <c r="BT26"/>
  <c r="BU26"/>
  <c r="BV26"/>
  <c r="BW26"/>
  <c r="AP27"/>
  <c r="AQ27"/>
  <c r="AR27"/>
  <c r="AS27"/>
  <c r="AV27"/>
  <c r="AW27"/>
  <c r="AX27"/>
  <c r="AY27"/>
  <c r="BB27"/>
  <c r="BC27"/>
  <c r="BD27"/>
  <c r="BE27"/>
  <c r="BH27"/>
  <c r="BI27"/>
  <c r="BJ27"/>
  <c r="BK27"/>
  <c r="BN27"/>
  <c r="BO27"/>
  <c r="BP27"/>
  <c r="BQ27"/>
  <c r="BT27"/>
  <c r="BU27"/>
  <c r="BV27"/>
  <c r="BW27"/>
  <c r="AP28"/>
  <c r="AQ28"/>
  <c r="AR28"/>
  <c r="AS28"/>
  <c r="AV28"/>
  <c r="AW28"/>
  <c r="AX28"/>
  <c r="AY28"/>
  <c r="BB28"/>
  <c r="BC28"/>
  <c r="BD28"/>
  <c r="BE28"/>
  <c r="BH28"/>
  <c r="BI28"/>
  <c r="BJ28"/>
  <c r="BK28"/>
  <c r="BN28"/>
  <c r="BO28"/>
  <c r="BP28"/>
  <c r="BQ28"/>
  <c r="BT28"/>
  <c r="BU28"/>
  <c r="BV28"/>
  <c r="BW28"/>
  <c r="AP29"/>
  <c r="AQ29"/>
  <c r="AR29"/>
  <c r="AS29"/>
  <c r="AV29"/>
  <c r="AW29"/>
  <c r="AX29"/>
  <c r="AY29"/>
  <c r="BB29"/>
  <c r="BC29"/>
  <c r="BD29"/>
  <c r="BE29"/>
  <c r="BH29"/>
  <c r="BI29"/>
  <c r="BJ29"/>
  <c r="BK29"/>
  <c r="BN29"/>
  <c r="BO29"/>
  <c r="BP29"/>
  <c r="BQ29"/>
  <c r="BT29"/>
  <c r="BU29"/>
  <c r="BV29"/>
  <c r="BW29"/>
  <c r="AP30"/>
  <c r="AQ30"/>
  <c r="AR30"/>
  <c r="AS30"/>
  <c r="AV30"/>
  <c r="AW30"/>
  <c r="AX30"/>
  <c r="AY30"/>
  <c r="BB30"/>
  <c r="BC30"/>
  <c r="BD30"/>
  <c r="BE30"/>
  <c r="BH30"/>
  <c r="BI30"/>
  <c r="BJ30"/>
  <c r="BK30"/>
  <c r="BN30"/>
  <c r="BO30"/>
  <c r="BP30"/>
  <c r="BQ30"/>
  <c r="BT30"/>
  <c r="BU30"/>
  <c r="BV30"/>
  <c r="BW30"/>
  <c r="AP31"/>
  <c r="AQ31"/>
  <c r="AR31"/>
  <c r="AS31"/>
  <c r="AV31"/>
  <c r="AW31"/>
  <c r="AX31"/>
  <c r="AY31"/>
  <c r="BB31"/>
  <c r="BC31"/>
  <c r="BD31"/>
  <c r="BE31"/>
  <c r="BH31"/>
  <c r="BI31"/>
  <c r="BJ31"/>
  <c r="BK31"/>
  <c r="BN31"/>
  <c r="BO31"/>
  <c r="BP31"/>
  <c r="BQ31"/>
  <c r="BT31"/>
  <c r="BU31"/>
  <c r="BV31"/>
  <c r="BW31"/>
  <c r="AP32"/>
  <c r="AQ32"/>
  <c r="AR32"/>
  <c r="AS32"/>
  <c r="AV32"/>
  <c r="AW32"/>
  <c r="AX32"/>
  <c r="AY32"/>
  <c r="BB32"/>
  <c r="BC32"/>
  <c r="BD32"/>
  <c r="BE32"/>
  <c r="BH32"/>
  <c r="BI32"/>
  <c r="BJ32"/>
  <c r="BK32"/>
  <c r="BN32"/>
  <c r="BO32"/>
  <c r="BP32"/>
  <c r="BQ32"/>
  <c r="BT32"/>
  <c r="BU32"/>
  <c r="BV32"/>
  <c r="BW32"/>
  <c r="AP33"/>
  <c r="AQ33"/>
  <c r="AR33"/>
  <c r="AS33"/>
  <c r="AV33"/>
  <c r="AW33"/>
  <c r="AX33"/>
  <c r="AY33"/>
  <c r="BB33"/>
  <c r="BC33"/>
  <c r="BD33"/>
  <c r="BE33"/>
  <c r="BH33"/>
  <c r="BI33"/>
  <c r="BJ33"/>
  <c r="BK33"/>
  <c r="BN33"/>
  <c r="BO33"/>
  <c r="BP33"/>
  <c r="BQ33"/>
  <c r="BT33"/>
  <c r="BU33"/>
  <c r="BV33"/>
  <c r="BW33"/>
  <c r="AP34"/>
  <c r="AQ34"/>
  <c r="AR34"/>
  <c r="AS34"/>
  <c r="AV34"/>
  <c r="AW34"/>
  <c r="AX34"/>
  <c r="AY34"/>
  <c r="BB34"/>
  <c r="BC34"/>
  <c r="BD34"/>
  <c r="BE34"/>
  <c r="BH34"/>
  <c r="BI34"/>
  <c r="BJ34"/>
  <c r="BK34"/>
  <c r="BN34"/>
  <c r="BO34"/>
  <c r="BP34"/>
  <c r="BQ34"/>
  <c r="BT34"/>
  <c r="BU34"/>
  <c r="BV34"/>
  <c r="BW34"/>
  <c r="AP35"/>
  <c r="AQ35"/>
  <c r="AR35"/>
  <c r="AS35"/>
  <c r="AV35"/>
  <c r="AW35"/>
  <c r="AX35"/>
  <c r="AY35"/>
  <c r="BB35"/>
  <c r="BC35"/>
  <c r="BD35"/>
  <c r="BE35"/>
  <c r="BH35"/>
  <c r="BI35"/>
  <c r="BJ35"/>
  <c r="BK35"/>
  <c r="BN35"/>
  <c r="BO35"/>
  <c r="BP35"/>
  <c r="BQ35"/>
  <c r="BT35"/>
  <c r="BU35"/>
  <c r="BV35"/>
  <c r="BW35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AP37"/>
  <c r="AQ37"/>
  <c r="AR37"/>
  <c r="AS37"/>
  <c r="AV37"/>
  <c r="AW37"/>
  <c r="AX37"/>
  <c r="AY37"/>
  <c r="BB37"/>
  <c r="BC37"/>
  <c r="BD37"/>
  <c r="BE37"/>
  <c r="BH37"/>
  <c r="BI37"/>
  <c r="BJ37"/>
  <c r="BK37"/>
  <c r="BN37"/>
  <c r="BO37"/>
  <c r="BP37"/>
  <c r="BQ37"/>
  <c r="BT37"/>
  <c r="BU37"/>
  <c r="BV37"/>
  <c r="BW37"/>
  <c r="AP38"/>
  <c r="AQ38"/>
  <c r="AR38"/>
  <c r="AS38"/>
  <c r="AV38"/>
  <c r="AW38"/>
  <c r="AX38"/>
  <c r="AY38"/>
  <c r="BB38"/>
  <c r="BC38"/>
  <c r="BD38"/>
  <c r="BE38"/>
  <c r="BH38"/>
  <c r="BI38"/>
  <c r="BJ38"/>
  <c r="BK38"/>
  <c r="BN38"/>
  <c r="BO38"/>
  <c r="BP38"/>
  <c r="BQ38"/>
  <c r="BT38"/>
  <c r="BU38"/>
  <c r="BV38"/>
  <c r="BW38"/>
  <c r="AP39"/>
  <c r="AQ39"/>
  <c r="AR39"/>
  <c r="AS39"/>
  <c r="AV39"/>
  <c r="AW39"/>
  <c r="AX39"/>
  <c r="AY39"/>
  <c r="BB39"/>
  <c r="BC39"/>
  <c r="BD39"/>
  <c r="BE39"/>
  <c r="BH39"/>
  <c r="BI39"/>
  <c r="BJ39"/>
  <c r="BK39"/>
  <c r="BN39"/>
  <c r="BO39"/>
  <c r="BP39"/>
  <c r="BQ39"/>
  <c r="BT39"/>
  <c r="BU39"/>
  <c r="BV39"/>
  <c r="BW39"/>
  <c r="AP40"/>
  <c r="AQ40"/>
  <c r="AR40"/>
  <c r="AS40"/>
  <c r="AV40"/>
  <c r="AW40"/>
  <c r="AX40"/>
  <c r="AY40"/>
  <c r="BB40"/>
  <c r="BC40"/>
  <c r="BD40"/>
  <c r="BE40"/>
  <c r="BH40"/>
  <c r="BI40"/>
  <c r="BJ40"/>
  <c r="BK40"/>
  <c r="BN40"/>
  <c r="BO40"/>
  <c r="BP40"/>
  <c r="BQ40"/>
  <c r="BT40"/>
  <c r="BU40"/>
  <c r="BV40"/>
  <c r="BW40"/>
  <c r="AP41"/>
  <c r="AQ41"/>
  <c r="AR41"/>
  <c r="AS41"/>
  <c r="AV41"/>
  <c r="AW41"/>
  <c r="AX41"/>
  <c r="AY41"/>
  <c r="BB41"/>
  <c r="BC41"/>
  <c r="BD41"/>
  <c r="BE41"/>
  <c r="BH41"/>
  <c r="BI41"/>
  <c r="BJ41"/>
  <c r="BK41"/>
  <c r="BN41"/>
  <c r="BO41"/>
  <c r="BP41"/>
  <c r="BQ41"/>
  <c r="BT41"/>
  <c r="BU41"/>
  <c r="BV41"/>
  <c r="BW41"/>
  <c r="AP42"/>
  <c r="AQ42"/>
  <c r="AR42"/>
  <c r="AS42"/>
  <c r="AV42"/>
  <c r="AW42"/>
  <c r="AX42"/>
  <c r="AY42"/>
  <c r="BB42"/>
  <c r="BC42"/>
  <c r="BD42"/>
  <c r="BE42"/>
  <c r="BH42"/>
  <c r="BI42"/>
  <c r="BJ42"/>
  <c r="BK42"/>
  <c r="BN42"/>
  <c r="BO42"/>
  <c r="BP42"/>
  <c r="BQ42"/>
  <c r="BT42"/>
  <c r="BU42"/>
  <c r="BV42"/>
  <c r="BW42"/>
  <c r="AP43"/>
  <c r="AQ43"/>
  <c r="AR43"/>
  <c r="AS43"/>
  <c r="AV43"/>
  <c r="AW43"/>
  <c r="AX43"/>
  <c r="AY43"/>
  <c r="BB43"/>
  <c r="BC43"/>
  <c r="BD43"/>
  <c r="BE43"/>
  <c r="BH43"/>
  <c r="BI43"/>
  <c r="BJ43"/>
  <c r="BK43"/>
  <c r="BN43"/>
  <c r="BO43"/>
  <c r="BP43"/>
  <c r="BQ43"/>
  <c r="BT43"/>
  <c r="BU43"/>
  <c r="BV43"/>
  <c r="BW43"/>
  <c r="AP44"/>
  <c r="AQ44"/>
  <c r="AR44"/>
  <c r="AS44"/>
  <c r="AV44"/>
  <c r="AW44"/>
  <c r="AX44"/>
  <c r="AY44"/>
  <c r="BB44"/>
  <c r="BC44"/>
  <c r="BD44"/>
  <c r="BE44"/>
  <c r="BH44"/>
  <c r="BI44"/>
  <c r="BJ44"/>
  <c r="BK44"/>
  <c r="BN44"/>
  <c r="BO44"/>
  <c r="BP44"/>
  <c r="BQ44"/>
  <c r="BT44"/>
  <c r="BU44"/>
  <c r="BV44"/>
  <c r="BW44"/>
  <c r="AP45"/>
  <c r="AQ45"/>
  <c r="AR45"/>
  <c r="AS45"/>
  <c r="AV45"/>
  <c r="AW45"/>
  <c r="AX45"/>
  <c r="AY45"/>
  <c r="BB45"/>
  <c r="BC45"/>
  <c r="BD45"/>
  <c r="BE45"/>
  <c r="BH45"/>
  <c r="BI45"/>
  <c r="BJ45"/>
  <c r="BK45"/>
  <c r="BN45"/>
  <c r="BO45"/>
  <c r="BP45"/>
  <c r="BQ45"/>
  <c r="BT45"/>
  <c r="BU45"/>
  <c r="BV45"/>
  <c r="BW45"/>
  <c r="AP46"/>
  <c r="AQ46"/>
  <c r="AR46"/>
  <c r="AS46"/>
  <c r="AV46"/>
  <c r="AW46"/>
  <c r="AX46"/>
  <c r="AY46"/>
  <c r="BB46"/>
  <c r="BC46"/>
  <c r="BD46"/>
  <c r="BE46"/>
  <c r="BH46"/>
  <c r="BI46"/>
  <c r="BJ46"/>
  <c r="BK46"/>
  <c r="BN46"/>
  <c r="BO46"/>
  <c r="BP46"/>
  <c r="BQ46"/>
  <c r="BT46"/>
  <c r="BU46"/>
  <c r="BV46"/>
  <c r="BW46"/>
  <c r="AP47"/>
  <c r="AQ47"/>
  <c r="AR47"/>
  <c r="AS47"/>
  <c r="AV47"/>
  <c r="AW47"/>
  <c r="AX47"/>
  <c r="AY47"/>
  <c r="BB47"/>
  <c r="BC47"/>
  <c r="BD47"/>
  <c r="BE47"/>
  <c r="BH47"/>
  <c r="BI47"/>
  <c r="BJ47"/>
  <c r="BK47"/>
  <c r="BN47"/>
  <c r="BO47"/>
  <c r="BP47"/>
  <c r="BQ47"/>
  <c r="BT47"/>
  <c r="BU47"/>
  <c r="BV47"/>
  <c r="BW47"/>
  <c r="AP48"/>
  <c r="AQ48"/>
  <c r="AR48"/>
  <c r="AS48"/>
  <c r="AV48"/>
  <c r="AW48"/>
  <c r="AX48"/>
  <c r="AY48"/>
  <c r="BB48"/>
  <c r="BC48"/>
  <c r="BD48"/>
  <c r="BE48"/>
  <c r="BH48"/>
  <c r="BI48"/>
  <c r="BJ48"/>
  <c r="BK48"/>
  <c r="BN48"/>
  <c r="BO48"/>
  <c r="BP48"/>
  <c r="BQ48"/>
  <c r="BT48"/>
  <c r="BU48"/>
  <c r="BV48"/>
  <c r="BW48"/>
  <c r="AP49"/>
  <c r="AQ49"/>
  <c r="AR49"/>
  <c r="AS49"/>
  <c r="AV49"/>
  <c r="AW49"/>
  <c r="AX49"/>
  <c r="AY49"/>
  <c r="BB49"/>
  <c r="BC49"/>
  <c r="BD49"/>
  <c r="BE49"/>
  <c r="BH49"/>
  <c r="BI49"/>
  <c r="BJ49"/>
  <c r="BK49"/>
  <c r="BN49"/>
  <c r="BO49"/>
  <c r="BP49"/>
  <c r="BQ49"/>
  <c r="BT49"/>
  <c r="BU49"/>
  <c r="BV49"/>
  <c r="BW49"/>
  <c r="AP50"/>
  <c r="AQ50"/>
  <c r="AR50"/>
  <c r="AS50"/>
  <c r="AV50"/>
  <c r="AW50"/>
  <c r="AX50"/>
  <c r="AY50"/>
  <c r="BB50"/>
  <c r="BC50"/>
  <c r="BD50"/>
  <c r="BE50"/>
  <c r="BH50"/>
  <c r="BI50"/>
  <c r="BJ50"/>
  <c r="BK50"/>
  <c r="BN50"/>
  <c r="BO50"/>
  <c r="BP50"/>
  <c r="BQ50"/>
  <c r="BT50"/>
  <c r="BU50"/>
  <c r="BV50"/>
  <c r="BW50"/>
  <c r="AP51"/>
  <c r="AQ51"/>
  <c r="AR51"/>
  <c r="AS51"/>
  <c r="AV51"/>
  <c r="AW51"/>
  <c r="AX51"/>
  <c r="AY51"/>
  <c r="BB51"/>
  <c r="BC51"/>
  <c r="BD51"/>
  <c r="BE51"/>
  <c r="BH51"/>
  <c r="BI51"/>
  <c r="BJ51"/>
  <c r="BK51"/>
  <c r="BN51"/>
  <c r="BO51"/>
  <c r="BP51"/>
  <c r="BQ51"/>
  <c r="BT51"/>
  <c r="BU51"/>
  <c r="BV51"/>
  <c r="BW51"/>
  <c r="AP52"/>
  <c r="AQ52"/>
  <c r="AR52"/>
  <c r="AS52"/>
  <c r="AV52"/>
  <c r="AW52"/>
  <c r="AX52"/>
  <c r="AY52"/>
  <c r="BB52"/>
  <c r="BC52"/>
  <c r="BD52"/>
  <c r="BE52"/>
  <c r="BH52"/>
  <c r="BI52"/>
  <c r="BJ52"/>
  <c r="BK52"/>
  <c r="BN52"/>
  <c r="BO52"/>
  <c r="BP52"/>
  <c r="BQ52"/>
  <c r="BT52"/>
  <c r="BU52"/>
  <c r="BV52"/>
  <c r="BW52"/>
  <c r="AP53"/>
  <c r="AQ53"/>
  <c r="AR53"/>
  <c r="AS53"/>
  <c r="AV53"/>
  <c r="AW53"/>
  <c r="AX53"/>
  <c r="AY53"/>
  <c r="BB53"/>
  <c r="BC53"/>
  <c r="BD53"/>
  <c r="BE53"/>
  <c r="BH53"/>
  <c r="BI53"/>
  <c r="BJ53"/>
  <c r="BK53"/>
  <c r="BN53"/>
  <c r="BO53"/>
  <c r="BP53"/>
  <c r="BQ53"/>
  <c r="BT53"/>
  <c r="BU53"/>
  <c r="BV53"/>
  <c r="BW53"/>
  <c r="AP54"/>
  <c r="AQ54"/>
  <c r="AR54"/>
  <c r="AS54"/>
  <c r="AV54"/>
  <c r="AW54"/>
  <c r="AX54"/>
  <c r="AY54"/>
  <c r="BB54"/>
  <c r="BC54"/>
  <c r="BD54"/>
  <c r="BE54"/>
  <c r="BH54"/>
  <c r="BI54"/>
  <c r="BJ54"/>
  <c r="BK54"/>
  <c r="BN54"/>
  <c r="BO54"/>
  <c r="BP54"/>
  <c r="BQ54"/>
  <c r="BT54"/>
  <c r="BU54"/>
  <c r="BV54"/>
  <c r="BW54"/>
  <c r="AP55"/>
  <c r="AQ55"/>
  <c r="AR55"/>
  <c r="AS55"/>
  <c r="AV55"/>
  <c r="AW55"/>
  <c r="AX55"/>
  <c r="AY55"/>
  <c r="BB55"/>
  <c r="BC55"/>
  <c r="BD55"/>
  <c r="BE55"/>
  <c r="BH55"/>
  <c r="BI55"/>
  <c r="BJ55"/>
  <c r="BK55"/>
  <c r="BN55"/>
  <c r="BO55"/>
  <c r="BP55"/>
  <c r="BQ55"/>
  <c r="BT55"/>
  <c r="BU55"/>
  <c r="BV55"/>
  <c r="BW55"/>
  <c r="AP56"/>
  <c r="AQ56"/>
  <c r="AR56"/>
  <c r="AS56"/>
  <c r="AV56"/>
  <c r="AW56"/>
  <c r="AX56"/>
  <c r="AY56"/>
  <c r="BB56"/>
  <c r="BC56"/>
  <c r="BD56"/>
  <c r="BE56"/>
  <c r="BH56"/>
  <c r="BI56"/>
  <c r="BJ56"/>
  <c r="BK56"/>
  <c r="BN56"/>
  <c r="BO56"/>
  <c r="BP56"/>
  <c r="BQ56"/>
  <c r="BT56"/>
  <c r="BU56"/>
  <c r="BV56"/>
  <c r="BW56"/>
  <c r="AP57"/>
  <c r="AQ57"/>
  <c r="AR57"/>
  <c r="AS57"/>
  <c r="AV57"/>
  <c r="AW57"/>
  <c r="AX57"/>
  <c r="AY57"/>
  <c r="BB57"/>
  <c r="BC57"/>
  <c r="BD57"/>
  <c r="BE57"/>
  <c r="BH57"/>
  <c r="BI57"/>
  <c r="BJ57"/>
  <c r="BK57"/>
  <c r="BN57"/>
  <c r="BO57"/>
  <c r="BP57"/>
  <c r="BQ57"/>
  <c r="BT57"/>
  <c r="BU57"/>
  <c r="BV57"/>
  <c r="BW57"/>
  <c r="AP58"/>
  <c r="AQ58"/>
  <c r="AR58"/>
  <c r="AS58"/>
  <c r="AV58"/>
  <c r="AW58"/>
  <c r="AX58"/>
  <c r="AY58"/>
  <c r="BB58"/>
  <c r="BC58"/>
  <c r="BD58"/>
  <c r="BE58"/>
  <c r="BH58"/>
  <c r="BI58"/>
  <c r="BJ58"/>
  <c r="BK58"/>
  <c r="BN58"/>
  <c r="BO58"/>
  <c r="BP58"/>
  <c r="BQ58"/>
  <c r="BT58"/>
  <c r="BU58"/>
  <c r="BV58"/>
  <c r="BW58"/>
  <c r="AP59"/>
  <c r="AQ59"/>
  <c r="AR59"/>
  <c r="AS59"/>
  <c r="AV59"/>
  <c r="AW59"/>
  <c r="AX59"/>
  <c r="AY59"/>
  <c r="BB59"/>
  <c r="BC59"/>
  <c r="BD59"/>
  <c r="BE59"/>
  <c r="BH59"/>
  <c r="BI59"/>
  <c r="BJ59"/>
  <c r="BK59"/>
  <c r="BN59"/>
  <c r="BO59"/>
  <c r="BP59"/>
  <c r="BQ59"/>
  <c r="BT59"/>
  <c r="BU59"/>
  <c r="BV59"/>
  <c r="BW59"/>
  <c r="AP60"/>
  <c r="AQ60"/>
  <c r="AR60"/>
  <c r="AS60"/>
  <c r="AV60"/>
  <c r="AW60"/>
  <c r="AX60"/>
  <c r="AY60"/>
  <c r="BB60"/>
  <c r="BC60"/>
  <c r="BD60"/>
  <c r="BE60"/>
  <c r="BH60"/>
  <c r="BI60"/>
  <c r="BJ60"/>
  <c r="BK60"/>
  <c r="BN60"/>
  <c r="BO60"/>
  <c r="BP60"/>
  <c r="BQ60"/>
  <c r="BT60"/>
  <c r="BU60"/>
  <c r="BV60"/>
  <c r="BW60"/>
  <c r="AP61"/>
  <c r="AQ61"/>
  <c r="AR61"/>
  <c r="AS61"/>
  <c r="AV61"/>
  <c r="AW61"/>
  <c r="AX61"/>
  <c r="AY61"/>
  <c r="BB61"/>
  <c r="BC61"/>
  <c r="BD61"/>
  <c r="BE61"/>
  <c r="BH61"/>
  <c r="BI61"/>
  <c r="BJ61"/>
  <c r="BK61"/>
  <c r="BN61"/>
  <c r="BO61"/>
  <c r="BP61"/>
  <c r="BQ61"/>
  <c r="BT61"/>
  <c r="BU61"/>
  <c r="BV61"/>
  <c r="BW61"/>
  <c r="AP62"/>
  <c r="AQ62"/>
  <c r="AR62"/>
  <c r="AS62"/>
  <c r="AV62"/>
  <c r="AW62"/>
  <c r="AX62"/>
  <c r="AY62"/>
  <c r="BB62"/>
  <c r="BC62"/>
  <c r="BD62"/>
  <c r="BE62"/>
  <c r="BH62"/>
  <c r="BI62"/>
  <c r="BJ62"/>
  <c r="BK62"/>
  <c r="BN62"/>
  <c r="BO62"/>
  <c r="BP62"/>
  <c r="BQ62"/>
  <c r="BT62"/>
  <c r="BU62"/>
  <c r="BV62"/>
  <c r="BW62"/>
  <c r="AP63"/>
  <c r="AQ63"/>
  <c r="AR63"/>
  <c r="AS63"/>
  <c r="AV63"/>
  <c r="AW63"/>
  <c r="AX63"/>
  <c r="AY63"/>
  <c r="BB63"/>
  <c r="BC63"/>
  <c r="BD63"/>
  <c r="BE63"/>
  <c r="BH63"/>
  <c r="BI63"/>
  <c r="BJ63"/>
  <c r="BK63"/>
  <c r="BN63"/>
  <c r="BO63"/>
  <c r="BP63"/>
  <c r="BQ63"/>
  <c r="BT63"/>
  <c r="BU63"/>
  <c r="BV63"/>
  <c r="BW63"/>
  <c r="AP64"/>
  <c r="AQ64"/>
  <c r="AR64"/>
  <c r="AS64"/>
  <c r="AV64"/>
  <c r="AW64"/>
  <c r="AX64"/>
  <c r="AY64"/>
  <c r="BB64"/>
  <c r="BC64"/>
  <c r="BD64"/>
  <c r="BE64"/>
  <c r="BH64"/>
  <c r="BI64"/>
  <c r="BJ64"/>
  <c r="BK64"/>
  <c r="BN64"/>
  <c r="BO64"/>
  <c r="BP64"/>
  <c r="BQ64"/>
  <c r="BT64"/>
  <c r="BU64"/>
  <c r="BV64"/>
  <c r="BW64"/>
  <c r="AP65"/>
  <c r="AQ65"/>
  <c r="AR65"/>
  <c r="AS65"/>
  <c r="AV65"/>
  <c r="AW65"/>
  <c r="AX65"/>
  <c r="AY65"/>
  <c r="BB65"/>
  <c r="BC65"/>
  <c r="BD65"/>
  <c r="BE65"/>
  <c r="BH65"/>
  <c r="BI65"/>
  <c r="BJ65"/>
  <c r="BK65"/>
  <c r="BN65"/>
  <c r="BO65"/>
  <c r="BP65"/>
  <c r="BQ65"/>
  <c r="BT65"/>
  <c r="BU65"/>
  <c r="BV65"/>
  <c r="BW65"/>
  <c r="AP66"/>
  <c r="AQ66"/>
  <c r="AR66"/>
  <c r="AS66"/>
  <c r="AV66"/>
  <c r="AW66"/>
  <c r="AX66"/>
  <c r="AY66"/>
  <c r="BB66"/>
  <c r="BC66"/>
  <c r="BD66"/>
  <c r="BE66"/>
  <c r="BH66"/>
  <c r="BI66"/>
  <c r="BJ66"/>
  <c r="BK66"/>
  <c r="BN66"/>
  <c r="BO66"/>
  <c r="BP66"/>
  <c r="BQ66"/>
  <c r="BT66"/>
  <c r="BU66"/>
  <c r="BV66"/>
  <c r="BW66"/>
  <c r="AP67"/>
  <c r="AQ67"/>
  <c r="AR67"/>
  <c r="AS67"/>
  <c r="AV67"/>
  <c r="AW67"/>
  <c r="AX67"/>
  <c r="AY67"/>
  <c r="BB67"/>
  <c r="BC67"/>
  <c r="BD67"/>
  <c r="BE67"/>
  <c r="BH67"/>
  <c r="BI67"/>
  <c r="BJ67"/>
  <c r="BK67"/>
  <c r="BN67"/>
  <c r="BO67"/>
  <c r="BP67"/>
  <c r="BQ67"/>
  <c r="BT67"/>
  <c r="BU67"/>
  <c r="BV67"/>
  <c r="BW67"/>
  <c r="AP68"/>
  <c r="AQ68"/>
  <c r="AR68"/>
  <c r="AS68"/>
  <c r="AV68"/>
  <c r="AW68"/>
  <c r="AX68"/>
  <c r="AY68"/>
  <c r="BB68"/>
  <c r="BC68"/>
  <c r="BD68"/>
  <c r="BE68"/>
  <c r="BH68"/>
  <c r="BI68"/>
  <c r="BJ68"/>
  <c r="BK68"/>
  <c r="BN68"/>
  <c r="BO68"/>
  <c r="BP68"/>
  <c r="BQ68"/>
  <c r="BT68"/>
  <c r="BU68"/>
  <c r="BV68"/>
  <c r="BW68"/>
  <c r="AP69"/>
  <c r="AQ69"/>
  <c r="AR69"/>
  <c r="AS69"/>
  <c r="AV69"/>
  <c r="AW69"/>
  <c r="AX69"/>
  <c r="AY69"/>
  <c r="BB69"/>
  <c r="BC69"/>
  <c r="BD69"/>
  <c r="BE69"/>
  <c r="BH69"/>
  <c r="BI69"/>
  <c r="BJ69"/>
  <c r="BK69"/>
  <c r="BN69"/>
  <c r="BO69"/>
  <c r="BP69"/>
  <c r="BQ69"/>
  <c r="BT69"/>
  <c r="BU69"/>
  <c r="BV69"/>
  <c r="BW69"/>
  <c r="AP70"/>
  <c r="AQ70"/>
  <c r="AR70"/>
  <c r="AS70"/>
  <c r="AV70"/>
  <c r="AW70"/>
  <c r="AX70"/>
  <c r="AY70"/>
  <c r="BB70"/>
  <c r="BC70"/>
  <c r="BD70"/>
  <c r="BE70"/>
  <c r="BH70"/>
  <c r="BI70"/>
  <c r="BJ70"/>
  <c r="BK70"/>
  <c r="BN70"/>
  <c r="BO70"/>
  <c r="BP70"/>
  <c r="BQ70"/>
  <c r="BT70"/>
  <c r="BU70"/>
  <c r="BV70"/>
  <c r="BW70"/>
  <c r="AP71"/>
  <c r="AQ71"/>
  <c r="AR71"/>
  <c r="AS71"/>
  <c r="AV71"/>
  <c r="AW71"/>
  <c r="AX71"/>
  <c r="AY71"/>
  <c r="BB71"/>
  <c r="BC71"/>
  <c r="BD71"/>
  <c r="BE71"/>
  <c r="BH71"/>
  <c r="BI71"/>
  <c r="BJ71"/>
  <c r="BK71"/>
  <c r="BN71"/>
  <c r="BO71"/>
  <c r="BP71"/>
  <c r="BQ71"/>
  <c r="BT71"/>
  <c r="BU71"/>
  <c r="BV71"/>
  <c r="BW71"/>
  <c r="AP72"/>
  <c r="AQ72"/>
  <c r="AR72"/>
  <c r="AS72"/>
  <c r="AV72"/>
  <c r="AW72"/>
  <c r="AX72"/>
  <c r="AY72"/>
  <c r="BB72"/>
  <c r="BC72"/>
  <c r="BD72"/>
  <c r="BE72"/>
  <c r="BH72"/>
  <c r="BI72"/>
  <c r="BJ72"/>
  <c r="BK72"/>
  <c r="BN72"/>
  <c r="BO72"/>
  <c r="BP72"/>
  <c r="BQ72"/>
  <c r="BT72"/>
  <c r="BU72"/>
  <c r="BV72"/>
  <c r="BW72"/>
  <c r="AP73"/>
  <c r="AQ73"/>
  <c r="AR73"/>
  <c r="AS73"/>
  <c r="AV73"/>
  <c r="AW73"/>
  <c r="AX73"/>
  <c r="AY73"/>
  <c r="BB73"/>
  <c r="BC73"/>
  <c r="BD73"/>
  <c r="BE73"/>
  <c r="BH73"/>
  <c r="BI73"/>
  <c r="BJ73"/>
  <c r="BK73"/>
  <c r="BN73"/>
  <c r="BO73"/>
  <c r="BP73"/>
  <c r="BQ73"/>
  <c r="BT73"/>
  <c r="BU73"/>
  <c r="BV73"/>
  <c r="BW73"/>
  <c r="AP74"/>
  <c r="AQ74"/>
  <c r="AR74"/>
  <c r="AS74"/>
  <c r="AV74"/>
  <c r="AW74"/>
  <c r="AX74"/>
  <c r="AY74"/>
  <c r="BB74"/>
  <c r="BC74"/>
  <c r="BD74"/>
  <c r="BE74"/>
  <c r="BH74"/>
  <c r="BI74"/>
  <c r="BJ74"/>
  <c r="BK74"/>
  <c r="BN74"/>
  <c r="BO74"/>
  <c r="BP74"/>
  <c r="BQ74"/>
  <c r="BT74"/>
  <c r="BU74"/>
  <c r="BV74"/>
  <c r="BW74"/>
  <c r="AP75"/>
  <c r="AQ75"/>
  <c r="AR75"/>
  <c r="AS75"/>
  <c r="AV75"/>
  <c r="AW75"/>
  <c r="AX75"/>
  <c r="AY75"/>
  <c r="BB75"/>
  <c r="BC75"/>
  <c r="BD75"/>
  <c r="BE75"/>
  <c r="BH75"/>
  <c r="BI75"/>
  <c r="BJ75"/>
  <c r="BK75"/>
  <c r="BN75"/>
  <c r="BO75"/>
  <c r="BP75"/>
  <c r="BQ75"/>
  <c r="BT75"/>
  <c r="BU75"/>
  <c r="BV75"/>
  <c r="BW75"/>
  <c r="AP76"/>
  <c r="AQ76"/>
  <c r="AR76"/>
  <c r="AS76"/>
  <c r="AV76"/>
  <c r="AW76"/>
  <c r="AX76"/>
  <c r="AY76"/>
  <c r="BB76"/>
  <c r="BC76"/>
  <c r="BD76"/>
  <c r="BE76"/>
  <c r="BH76"/>
  <c r="BI76"/>
  <c r="BJ76"/>
  <c r="BK76"/>
  <c r="BN76"/>
  <c r="BO76"/>
  <c r="BP76"/>
  <c r="BQ76"/>
  <c r="BT76"/>
  <c r="BU76"/>
  <c r="BV76"/>
  <c r="BW76"/>
  <c r="AP77"/>
  <c r="AQ77"/>
  <c r="AR77"/>
  <c r="AS77"/>
  <c r="AV77"/>
  <c r="AW77"/>
  <c r="AX77"/>
  <c r="AY77"/>
  <c r="BB77"/>
  <c r="BC77"/>
  <c r="BD77"/>
  <c r="BE77"/>
  <c r="BH77"/>
  <c r="BI77"/>
  <c r="BJ77"/>
  <c r="BK77"/>
  <c r="BN77"/>
  <c r="BO77"/>
  <c r="BP77"/>
  <c r="BQ77"/>
  <c r="BT77"/>
  <c r="BU77"/>
  <c r="BV77"/>
  <c r="BW77"/>
  <c r="AP78"/>
  <c r="AQ78"/>
  <c r="AR78"/>
  <c r="AS78"/>
  <c r="AV78"/>
  <c r="AW78"/>
  <c r="AX78"/>
  <c r="AY78"/>
  <c r="BB78"/>
  <c r="BC78"/>
  <c r="BD78"/>
  <c r="BE78"/>
  <c r="BH78"/>
  <c r="BI78"/>
  <c r="BJ78"/>
  <c r="BK78"/>
  <c r="BN78"/>
  <c r="BO78"/>
  <c r="BP78"/>
  <c r="BQ78"/>
  <c r="BT78"/>
  <c r="BU78"/>
  <c r="BV78"/>
  <c r="BW78"/>
  <c r="AP79"/>
  <c r="AQ79"/>
  <c r="AR79"/>
  <c r="AS79"/>
  <c r="AV79"/>
  <c r="AW79"/>
  <c r="AX79"/>
  <c r="AY79"/>
  <c r="BB79"/>
  <c r="BC79"/>
  <c r="BD79"/>
  <c r="BE79"/>
  <c r="BH79"/>
  <c r="BI79"/>
  <c r="BJ79"/>
  <c r="BK79"/>
  <c r="BN79"/>
  <c r="BO79"/>
  <c r="BP79"/>
  <c r="BQ79"/>
  <c r="BT79"/>
  <c r="BU79"/>
  <c r="BV79"/>
  <c r="BW79"/>
  <c r="AP80"/>
  <c r="AQ80"/>
  <c r="AR80"/>
  <c r="AS80"/>
  <c r="AV80"/>
  <c r="AW80"/>
  <c r="AX80"/>
  <c r="AY80"/>
  <c r="BB80"/>
  <c r="BC80"/>
  <c r="BD80"/>
  <c r="BE80"/>
  <c r="BH80"/>
  <c r="BI80"/>
  <c r="BJ80"/>
  <c r="BK80"/>
  <c r="BN80"/>
  <c r="BO80"/>
  <c r="BP80"/>
  <c r="BQ80"/>
  <c r="BT80"/>
  <c r="BU80"/>
  <c r="BV80"/>
  <c r="BW80"/>
  <c r="AP81"/>
  <c r="AQ81"/>
  <c r="AR81"/>
  <c r="AS81"/>
  <c r="AV81"/>
  <c r="AW81"/>
  <c r="AX81"/>
  <c r="AY81"/>
  <c r="BB81"/>
  <c r="BC81"/>
  <c r="BD81"/>
  <c r="BE81"/>
  <c r="BH81"/>
  <c r="BI81"/>
  <c r="BJ81"/>
  <c r="BK81"/>
  <c r="BN81"/>
  <c r="BO81"/>
  <c r="BP81"/>
  <c r="BQ81"/>
  <c r="BT81"/>
  <c r="BU81"/>
  <c r="BV81"/>
  <c r="BW81"/>
  <c r="AP82"/>
  <c r="AQ82"/>
  <c r="AR82"/>
  <c r="AS82"/>
  <c r="AV82"/>
  <c r="AW82"/>
  <c r="AX82"/>
  <c r="AY82"/>
  <c r="BB82"/>
  <c r="BC82"/>
  <c r="BD82"/>
  <c r="BE82"/>
  <c r="BH82"/>
  <c r="BI82"/>
  <c r="BJ82"/>
  <c r="BK82"/>
  <c r="BN82"/>
  <c r="BO82"/>
  <c r="BP82"/>
  <c r="BQ82"/>
  <c r="BT82"/>
  <c r="BU82"/>
  <c r="BV82"/>
  <c r="BW82"/>
  <c r="AP83"/>
  <c r="AQ83"/>
  <c r="AR83"/>
  <c r="AS83"/>
  <c r="AV83"/>
  <c r="AW83"/>
  <c r="AX83"/>
  <c r="AY83"/>
  <c r="BB83"/>
  <c r="BC83"/>
  <c r="BD83"/>
  <c r="BE83"/>
  <c r="BH83"/>
  <c r="BI83"/>
  <c r="BJ83"/>
  <c r="BK83"/>
  <c r="BN83"/>
  <c r="BO83"/>
  <c r="BP83"/>
  <c r="BQ83"/>
  <c r="BT83"/>
  <c r="BU83"/>
  <c r="BV83"/>
  <c r="BW83"/>
  <c r="AP84"/>
  <c r="AQ84"/>
  <c r="AR84"/>
  <c r="AS84"/>
  <c r="AV84"/>
  <c r="AW84"/>
  <c r="AX84"/>
  <c r="AY84"/>
  <c r="BB84"/>
  <c r="BC84"/>
  <c r="BD84"/>
  <c r="BE84"/>
  <c r="BH84"/>
  <c r="BI84"/>
  <c r="BJ84"/>
  <c r="BK84"/>
  <c r="BN84"/>
  <c r="BO84"/>
  <c r="BP84"/>
  <c r="BQ84"/>
  <c r="BT84"/>
  <c r="BU84"/>
  <c r="BV84"/>
  <c r="BW84"/>
  <c r="AP85"/>
  <c r="AQ85"/>
  <c r="AR85"/>
  <c r="AS85"/>
  <c r="AV85"/>
  <c r="AW85"/>
  <c r="AX85"/>
  <c r="AY85"/>
  <c r="BB85"/>
  <c r="BC85"/>
  <c r="BD85"/>
  <c r="BE85"/>
  <c r="BH85"/>
  <c r="BI85"/>
  <c r="BJ85"/>
  <c r="BK85"/>
  <c r="BN85"/>
  <c r="BO85"/>
  <c r="BP85"/>
  <c r="BQ85"/>
  <c r="BT85"/>
  <c r="BU85"/>
  <c r="BV85"/>
  <c r="BW85"/>
  <c r="AP86"/>
  <c r="AQ86"/>
  <c r="AR86"/>
  <c r="AS86"/>
  <c r="AV86"/>
  <c r="AW86"/>
  <c r="AX86"/>
  <c r="AY86"/>
  <c r="BB86"/>
  <c r="BC86"/>
  <c r="BD86"/>
  <c r="BE86"/>
  <c r="BH86"/>
  <c r="BI86"/>
  <c r="BJ86"/>
  <c r="BK86"/>
  <c r="BN86"/>
  <c r="BO86"/>
  <c r="BP86"/>
  <c r="BQ86"/>
  <c r="BT86"/>
  <c r="BU86"/>
  <c r="BV86"/>
  <c r="BW86"/>
  <c r="AP87"/>
  <c r="AQ87"/>
  <c r="AR87"/>
  <c r="AS87"/>
  <c r="AV87"/>
  <c r="AW87"/>
  <c r="AX87"/>
  <c r="AY87"/>
  <c r="BB87"/>
  <c r="BC87"/>
  <c r="BD87"/>
  <c r="BE87"/>
  <c r="BH87"/>
  <c r="BI87"/>
  <c r="BJ87"/>
  <c r="BK87"/>
  <c r="BN87"/>
  <c r="BO87"/>
  <c r="BP87"/>
  <c r="BQ87"/>
  <c r="BT87"/>
  <c r="BU87"/>
  <c r="BV87"/>
  <c r="BW87"/>
  <c r="AP88"/>
  <c r="AQ88"/>
  <c r="AR88"/>
  <c r="AS88"/>
  <c r="AV88"/>
  <c r="AW88"/>
  <c r="AX88"/>
  <c r="AY88"/>
  <c r="BB88"/>
  <c r="BC88"/>
  <c r="BD88"/>
  <c r="BE88"/>
  <c r="BH88"/>
  <c r="BI88"/>
  <c r="BJ88"/>
  <c r="BK88"/>
  <c r="BN88"/>
  <c r="BO88"/>
  <c r="BP88"/>
  <c r="BQ88"/>
  <c r="BT88"/>
  <c r="BU88"/>
  <c r="BV88"/>
  <c r="BW88"/>
  <c r="AP89"/>
  <c r="AQ89"/>
  <c r="AR89"/>
  <c r="AS89"/>
  <c r="AV89"/>
  <c r="AW89"/>
  <c r="AX89"/>
  <c r="AY89"/>
  <c r="BB89"/>
  <c r="BC89"/>
  <c r="BD89"/>
  <c r="BE89"/>
  <c r="BH89"/>
  <c r="BI89"/>
  <c r="BJ89"/>
  <c r="BK89"/>
  <c r="BN89"/>
  <c r="BO89"/>
  <c r="BP89"/>
  <c r="BQ89"/>
  <c r="BT89"/>
  <c r="BU89"/>
  <c r="BV89"/>
  <c r="BW89"/>
  <c r="AP90"/>
  <c r="AQ90"/>
  <c r="AR90"/>
  <c r="AS90"/>
  <c r="AV90"/>
  <c r="AW90"/>
  <c r="AX90"/>
  <c r="AY90"/>
  <c r="BB90"/>
  <c r="BC90"/>
  <c r="BD90"/>
  <c r="BE90"/>
  <c r="BH90"/>
  <c r="BI90"/>
  <c r="BJ90"/>
  <c r="BK90"/>
  <c r="BN90"/>
  <c r="BO90"/>
  <c r="BP90"/>
  <c r="BQ90"/>
  <c r="BT90"/>
  <c r="BU90"/>
  <c r="BV90"/>
  <c r="BW90"/>
  <c r="AP91"/>
  <c r="AQ91"/>
  <c r="AR91"/>
  <c r="AS91"/>
  <c r="AV91"/>
  <c r="AW91"/>
  <c r="AX91"/>
  <c r="AY91"/>
  <c r="BB91"/>
  <c r="BC91"/>
  <c r="BD91"/>
  <c r="BE91"/>
  <c r="BH91"/>
  <c r="BI91"/>
  <c r="BJ91"/>
  <c r="BK91"/>
  <c r="BN91"/>
  <c r="BO91"/>
  <c r="BP91"/>
  <c r="BQ91"/>
  <c r="BT91"/>
  <c r="BU91"/>
  <c r="BV91"/>
  <c r="BW91"/>
  <c r="AP92"/>
  <c r="AQ92"/>
  <c r="AR92"/>
  <c r="AS92"/>
  <c r="AV92"/>
  <c r="AW92"/>
  <c r="AX92"/>
  <c r="AY92"/>
  <c r="BB92"/>
  <c r="BC92"/>
  <c r="BD92"/>
  <c r="BE92"/>
  <c r="BH92"/>
  <c r="BI92"/>
  <c r="BJ92"/>
  <c r="BK92"/>
  <c r="BN92"/>
  <c r="BO92"/>
  <c r="BP92"/>
  <c r="BQ92"/>
  <c r="BT92"/>
  <c r="BU92"/>
  <c r="BV92"/>
  <c r="BW92"/>
  <c r="AP93"/>
  <c r="AQ93"/>
  <c r="AR93"/>
  <c r="AS93"/>
  <c r="AV93"/>
  <c r="AW93"/>
  <c r="AX93"/>
  <c r="AY93"/>
  <c r="BB93"/>
  <c r="BC93"/>
  <c r="BD93"/>
  <c r="BE93"/>
  <c r="BH93"/>
  <c r="BI93"/>
  <c r="BJ93"/>
  <c r="BK93"/>
  <c r="BN93"/>
  <c r="BO93"/>
  <c r="BP93"/>
  <c r="BQ93"/>
  <c r="BT93"/>
  <c r="BU93"/>
  <c r="BV93"/>
  <c r="BW93"/>
  <c r="AP94"/>
  <c r="AQ94"/>
  <c r="AR94"/>
  <c r="AS94"/>
  <c r="AV94"/>
  <c r="AW94"/>
  <c r="AX94"/>
  <c r="AY94"/>
  <c r="BB94"/>
  <c r="BC94"/>
  <c r="BD94"/>
  <c r="BE94"/>
  <c r="BH94"/>
  <c r="BI94"/>
  <c r="BJ94"/>
  <c r="BK94"/>
  <c r="BN94"/>
  <c r="BO94"/>
  <c r="BP94"/>
  <c r="BQ94"/>
  <c r="BT94"/>
  <c r="BU94"/>
  <c r="BV94"/>
  <c r="BW94"/>
  <c r="AP95"/>
  <c r="AQ95"/>
  <c r="AR95"/>
  <c r="AS95"/>
  <c r="AV95"/>
  <c r="AW95"/>
  <c r="AX95"/>
  <c r="AY95"/>
  <c r="BB95"/>
  <c r="BC95"/>
  <c r="BD95"/>
  <c r="BE95"/>
  <c r="BH95"/>
  <c r="BI95"/>
  <c r="BJ95"/>
  <c r="BK95"/>
  <c r="BN95"/>
  <c r="BO95"/>
  <c r="BP95"/>
  <c r="BQ95"/>
  <c r="BT95"/>
  <c r="BU95"/>
  <c r="BV95"/>
  <c r="BW95"/>
  <c r="AP96"/>
  <c r="AQ96"/>
  <c r="AR96"/>
  <c r="AS96"/>
  <c r="AV96"/>
  <c r="AW96"/>
  <c r="AX96"/>
  <c r="AY96"/>
  <c r="BB96"/>
  <c r="BC96"/>
  <c r="BD96"/>
  <c r="BE96"/>
  <c r="BH96"/>
  <c r="BI96"/>
  <c r="BJ96"/>
  <c r="BK96"/>
  <c r="BN96"/>
  <c r="BO96"/>
  <c r="BP96"/>
  <c r="BQ96"/>
  <c r="BT96"/>
  <c r="BU96"/>
  <c r="BV96"/>
  <c r="BW96"/>
  <c r="AP97"/>
  <c r="AQ97"/>
  <c r="AR97"/>
  <c r="AS97"/>
  <c r="AV97"/>
  <c r="AW97"/>
  <c r="AX97"/>
  <c r="AY97"/>
  <c r="BB97"/>
  <c r="BC97"/>
  <c r="BD97"/>
  <c r="BE97"/>
  <c r="BH97"/>
  <c r="BI97"/>
  <c r="BJ97"/>
  <c r="BK97"/>
  <c r="BN97"/>
  <c r="BO97"/>
  <c r="BP97"/>
  <c r="BQ97"/>
  <c r="BT97"/>
  <c r="BU97"/>
  <c r="BV97"/>
  <c r="BW97"/>
  <c r="AP98"/>
  <c r="AQ98"/>
  <c r="AR98"/>
  <c r="AS98"/>
  <c r="AV98"/>
  <c r="AW98"/>
  <c r="AX98"/>
  <c r="AY98"/>
  <c r="BB98"/>
  <c r="BC98"/>
  <c r="BD98"/>
  <c r="BE98"/>
  <c r="BH98"/>
  <c r="BI98"/>
  <c r="BJ98"/>
  <c r="BK98"/>
  <c r="BN98"/>
  <c r="BO98"/>
  <c r="BP98"/>
  <c r="BQ98"/>
  <c r="BT98"/>
  <c r="BU98"/>
  <c r="BV98"/>
  <c r="BW98"/>
  <c r="AP99"/>
  <c r="AQ99"/>
  <c r="AR99"/>
  <c r="AS99"/>
  <c r="AV99"/>
  <c r="AW99"/>
  <c r="AX99"/>
  <c r="AY99"/>
  <c r="BB99"/>
  <c r="BC99"/>
  <c r="BD99"/>
  <c r="BE99"/>
  <c r="BH99"/>
  <c r="BI99"/>
  <c r="BJ99"/>
  <c r="BK99"/>
  <c r="BN99"/>
  <c r="BO99"/>
  <c r="BP99"/>
  <c r="BQ99"/>
  <c r="BT99"/>
  <c r="BU99"/>
  <c r="BV99"/>
  <c r="BW99"/>
  <c r="AP100"/>
  <c r="AQ100"/>
  <c r="AR100"/>
  <c r="AS100"/>
  <c r="AV100"/>
  <c r="AW100"/>
  <c r="AX100"/>
  <c r="AY100"/>
  <c r="BB100"/>
  <c r="BC100"/>
  <c r="BD100"/>
  <c r="BE100"/>
  <c r="BH100"/>
  <c r="BI100"/>
  <c r="BJ100"/>
  <c r="BK100"/>
  <c r="BN100"/>
  <c r="BO100"/>
  <c r="BP100"/>
  <c r="BQ100"/>
  <c r="BT100"/>
  <c r="BU100"/>
  <c r="BV100"/>
  <c r="BW100"/>
  <c r="AP101"/>
  <c r="AQ101"/>
  <c r="AR101"/>
  <c r="AS101"/>
  <c r="AV101"/>
  <c r="AW101"/>
  <c r="AX101"/>
  <c r="AY101"/>
  <c r="BB101"/>
  <c r="BC101"/>
  <c r="BD101"/>
  <c r="BE101"/>
  <c r="BH101"/>
  <c r="BI101"/>
  <c r="BJ101"/>
  <c r="BK101"/>
  <c r="BN101"/>
  <c r="BO101"/>
  <c r="BP101"/>
  <c r="BQ101"/>
  <c r="BT101"/>
  <c r="BU101"/>
  <c r="BV101"/>
  <c r="BW101"/>
  <c r="AP102"/>
  <c r="AQ102"/>
  <c r="AR102"/>
  <c r="AS102"/>
  <c r="AV102"/>
  <c r="AW102"/>
  <c r="AX102"/>
  <c r="AY102"/>
  <c r="BB102"/>
  <c r="BC102"/>
  <c r="BD102"/>
  <c r="BE102"/>
  <c r="BH102"/>
  <c r="BI102"/>
  <c r="BJ102"/>
  <c r="BK102"/>
  <c r="BN102"/>
  <c r="BO102"/>
  <c r="BP102"/>
  <c r="BQ102"/>
  <c r="BT102"/>
  <c r="BU102"/>
  <c r="BV102"/>
  <c r="BW102"/>
  <c r="AP103"/>
  <c r="AQ103"/>
  <c r="AR103"/>
  <c r="AS103"/>
  <c r="AV103"/>
  <c r="AW103"/>
  <c r="AX103"/>
  <c r="AY103"/>
  <c r="BB103"/>
  <c r="BC103"/>
  <c r="BD103"/>
  <c r="BE103"/>
  <c r="BH103"/>
  <c r="BI103"/>
  <c r="BJ103"/>
  <c r="BK103"/>
  <c r="BN103"/>
  <c r="BO103"/>
  <c r="BP103"/>
  <c r="BQ103"/>
  <c r="BT103"/>
  <c r="BU103"/>
  <c r="BV103"/>
  <c r="BW103"/>
  <c r="AP104"/>
  <c r="AQ104"/>
  <c r="AR104"/>
  <c r="AS104"/>
  <c r="AV104"/>
  <c r="AW104"/>
  <c r="AX104"/>
  <c r="AY104"/>
  <c r="BB104"/>
  <c r="BC104"/>
  <c r="BD104"/>
  <c r="BE104"/>
  <c r="BH104"/>
  <c r="BI104"/>
  <c r="BJ104"/>
  <c r="BK104"/>
  <c r="BN104"/>
  <c r="BO104"/>
  <c r="BP104"/>
  <c r="BQ104"/>
  <c r="BT104"/>
  <c r="BU104"/>
  <c r="BV104"/>
  <c r="BW104"/>
  <c r="AP105"/>
  <c r="AQ105"/>
  <c r="AR105"/>
  <c r="AS105"/>
  <c r="AV105"/>
  <c r="AW105"/>
  <c r="AX105"/>
  <c r="AY105"/>
  <c r="BB105"/>
  <c r="BC105"/>
  <c r="BD105"/>
  <c r="BE105"/>
  <c r="BH105"/>
  <c r="BI105"/>
  <c r="BJ105"/>
  <c r="BK105"/>
  <c r="BN105"/>
  <c r="BO105"/>
  <c r="BP105"/>
  <c r="BQ105"/>
  <c r="BT105"/>
  <c r="BU105"/>
  <c r="BV105"/>
  <c r="BW105"/>
  <c r="AP106"/>
  <c r="AQ106"/>
  <c r="AR106"/>
  <c r="AS106"/>
  <c r="AV106"/>
  <c r="AW106"/>
  <c r="AX106"/>
  <c r="AY106"/>
  <c r="BB106"/>
  <c r="BC106"/>
  <c r="BD106"/>
  <c r="BE106"/>
  <c r="BH106"/>
  <c r="BI106"/>
  <c r="BJ106"/>
  <c r="BK106"/>
  <c r="BN106"/>
  <c r="BO106"/>
  <c r="BP106"/>
  <c r="BQ106"/>
  <c r="BT106"/>
  <c r="BU106"/>
  <c r="BV106"/>
  <c r="BW106"/>
  <c r="AP107"/>
  <c r="AQ107"/>
  <c r="AR107"/>
  <c r="AS107"/>
  <c r="AV107"/>
  <c r="AW107"/>
  <c r="AX107"/>
  <c r="AY107"/>
  <c r="BB107"/>
  <c r="BC107"/>
  <c r="BD107"/>
  <c r="BE107"/>
  <c r="BH107"/>
  <c r="BI107"/>
  <c r="BJ107"/>
  <c r="BK107"/>
  <c r="BN107"/>
  <c r="BO107"/>
  <c r="BP107"/>
  <c r="BQ107"/>
  <c r="BT107"/>
  <c r="BU107"/>
  <c r="BV107"/>
  <c r="BW107"/>
  <c r="AP108"/>
  <c r="AQ108"/>
  <c r="AR108"/>
  <c r="AS108"/>
  <c r="AV108"/>
  <c r="AW108"/>
  <c r="AX108"/>
  <c r="AY108"/>
  <c r="BB108"/>
  <c r="BC108"/>
  <c r="BD108"/>
  <c r="BE108"/>
  <c r="BH108"/>
  <c r="BI108"/>
  <c r="BJ108"/>
  <c r="BK108"/>
  <c r="BN108"/>
  <c r="BO108"/>
  <c r="BP108"/>
  <c r="BQ108"/>
  <c r="BT108"/>
  <c r="BU108"/>
  <c r="BV108"/>
  <c r="BW108"/>
  <c r="AP109"/>
  <c r="AQ109"/>
  <c r="AR109"/>
  <c r="AS109"/>
  <c r="AV109"/>
  <c r="AW109"/>
  <c r="AX109"/>
  <c r="AY109"/>
  <c r="BB109"/>
  <c r="BC109"/>
  <c r="BD109"/>
  <c r="BE109"/>
  <c r="BH109"/>
  <c r="BI109"/>
  <c r="BJ109"/>
  <c r="BK109"/>
  <c r="BN109"/>
  <c r="BO109"/>
  <c r="BP109"/>
  <c r="BQ109"/>
  <c r="BT109"/>
  <c r="BU109"/>
  <c r="BV109"/>
  <c r="BW109"/>
  <c r="AP110"/>
  <c r="AQ110"/>
  <c r="AR110"/>
  <c r="AS110"/>
  <c r="AV110"/>
  <c r="AW110"/>
  <c r="AX110"/>
  <c r="AY110"/>
  <c r="BB110"/>
  <c r="BC110"/>
  <c r="BD110"/>
  <c r="BE110"/>
  <c r="BH110"/>
  <c r="BI110"/>
  <c r="BJ110"/>
  <c r="BK110"/>
  <c r="BN110"/>
  <c r="BO110"/>
  <c r="BP110"/>
  <c r="BQ110"/>
  <c r="BT110"/>
  <c r="BU110"/>
  <c r="BV110"/>
  <c r="BW110"/>
  <c r="AP111"/>
  <c r="AQ111"/>
  <c r="AR111"/>
  <c r="AS111"/>
  <c r="AV111"/>
  <c r="AW111"/>
  <c r="AX111"/>
  <c r="AY111"/>
  <c r="BB111"/>
  <c r="BC111"/>
  <c r="BD111"/>
  <c r="BE111"/>
  <c r="BH111"/>
  <c r="BI111"/>
  <c r="BJ111"/>
  <c r="BK111"/>
  <c r="BN111"/>
  <c r="BO111"/>
  <c r="BP111"/>
  <c r="BQ111"/>
  <c r="BT111"/>
  <c r="BU111"/>
  <c r="BV111"/>
  <c r="BW111"/>
  <c r="AP112"/>
  <c r="AQ112"/>
  <c r="AR112"/>
  <c r="AS112"/>
  <c r="AV112"/>
  <c r="AW112"/>
  <c r="AX112"/>
  <c r="AY112"/>
  <c r="BB112"/>
  <c r="BC112"/>
  <c r="BD112"/>
  <c r="BE112"/>
  <c r="BH112"/>
  <c r="BI112"/>
  <c r="BJ112"/>
  <c r="BK112"/>
  <c r="BN112"/>
  <c r="BO112"/>
  <c r="BP112"/>
  <c r="BQ112"/>
  <c r="BT112"/>
  <c r="BU112"/>
  <c r="BV112"/>
  <c r="BW112"/>
  <c r="AP113"/>
  <c r="AQ113"/>
  <c r="AR113"/>
  <c r="AS113"/>
  <c r="AV113"/>
  <c r="AW113"/>
  <c r="AX113"/>
  <c r="AY113"/>
  <c r="BB113"/>
  <c r="BC113"/>
  <c r="BD113"/>
  <c r="BE113"/>
  <c r="BH113"/>
  <c r="BI113"/>
  <c r="BJ113"/>
  <c r="BK113"/>
  <c r="BN113"/>
  <c r="BO113"/>
  <c r="BP113"/>
  <c r="BQ113"/>
  <c r="BT113"/>
  <c r="BU113"/>
  <c r="BV113"/>
  <c r="BW113"/>
  <c r="AP114"/>
  <c r="AQ114"/>
  <c r="AR114"/>
  <c r="AS114"/>
  <c r="AV114"/>
  <c r="AW114"/>
  <c r="AX114"/>
  <c r="AY114"/>
  <c r="BB114"/>
  <c r="BC114"/>
  <c r="BD114"/>
  <c r="BE114"/>
  <c r="BH114"/>
  <c r="BI114"/>
  <c r="BJ114"/>
  <c r="BK114"/>
  <c r="BN114"/>
  <c r="BO114"/>
  <c r="BP114"/>
  <c r="BQ114"/>
  <c r="BT114"/>
  <c r="BU114"/>
  <c r="BV114"/>
  <c r="BW114"/>
  <c r="AP115"/>
  <c r="AQ115"/>
  <c r="AR115"/>
  <c r="AS115"/>
  <c r="AV115"/>
  <c r="AW115"/>
  <c r="AX115"/>
  <c r="AY115"/>
  <c r="BB115"/>
  <c r="BC115"/>
  <c r="BD115"/>
  <c r="BE115"/>
  <c r="BH115"/>
  <c r="BI115"/>
  <c r="BJ115"/>
  <c r="BK115"/>
  <c r="BN115"/>
  <c r="BO115"/>
  <c r="BP115"/>
  <c r="BQ115"/>
  <c r="BT115"/>
  <c r="BU115"/>
  <c r="BV115"/>
  <c r="BW115"/>
  <c r="AP116"/>
  <c r="AQ116"/>
  <c r="AR116"/>
  <c r="AS116"/>
  <c r="AV116"/>
  <c r="AW116"/>
  <c r="AX116"/>
  <c r="AY116"/>
  <c r="BB116"/>
  <c r="BC116"/>
  <c r="BD116"/>
  <c r="BE116"/>
  <c r="BH116"/>
  <c r="BI116"/>
  <c r="BJ116"/>
  <c r="BK116"/>
  <c r="BN116"/>
  <c r="BO116"/>
  <c r="BP116"/>
  <c r="BQ116"/>
  <c r="BT116"/>
  <c r="BU116"/>
  <c r="BV116"/>
  <c r="BW116"/>
  <c r="AP117"/>
  <c r="AQ117"/>
  <c r="AR117"/>
  <c r="AS117"/>
  <c r="AV117"/>
  <c r="AW117"/>
  <c r="AX117"/>
  <c r="AY117"/>
  <c r="BB117"/>
  <c r="BC117"/>
  <c r="BD117"/>
  <c r="BE117"/>
  <c r="BH117"/>
  <c r="BI117"/>
  <c r="BJ117"/>
  <c r="BK117"/>
  <c r="BN117"/>
  <c r="BO117"/>
  <c r="BP117"/>
  <c r="BQ117"/>
  <c r="BT117"/>
  <c r="BU117"/>
  <c r="BV117"/>
  <c r="BW117"/>
  <c r="AP118"/>
  <c r="AQ118"/>
  <c r="AR118"/>
  <c r="AS118"/>
  <c r="AV118"/>
  <c r="AW118"/>
  <c r="AX118"/>
  <c r="AY118"/>
  <c r="BB118"/>
  <c r="BC118"/>
  <c r="BD118"/>
  <c r="BE118"/>
  <c r="BH118"/>
  <c r="BI118"/>
  <c r="BJ118"/>
  <c r="BK118"/>
  <c r="BN118"/>
  <c r="BO118"/>
  <c r="BP118"/>
  <c r="BQ118"/>
  <c r="BT118"/>
  <c r="BU118"/>
  <c r="BV118"/>
  <c r="BW118"/>
  <c r="AP119"/>
  <c r="AQ119"/>
  <c r="AR119"/>
  <c r="AS119"/>
  <c r="AV119"/>
  <c r="AW119"/>
  <c r="AX119"/>
  <c r="AY119"/>
  <c r="BB119"/>
  <c r="BC119"/>
  <c r="BD119"/>
  <c r="BE119"/>
  <c r="BH119"/>
  <c r="BI119"/>
  <c r="BJ119"/>
  <c r="BK119"/>
  <c r="BN119"/>
  <c r="BO119"/>
  <c r="BP119"/>
  <c r="BQ119"/>
  <c r="BT119"/>
  <c r="BU119"/>
  <c r="BV119"/>
  <c r="BW119"/>
  <c r="AP120"/>
  <c r="AQ120"/>
  <c r="AR120"/>
  <c r="AS120"/>
  <c r="AV120"/>
  <c r="AW120"/>
  <c r="AX120"/>
  <c r="AY120"/>
  <c r="BB120"/>
  <c r="BC120"/>
  <c r="BD120"/>
  <c r="BE120"/>
  <c r="BH120"/>
  <c r="BI120"/>
  <c r="BJ120"/>
  <c r="BK120"/>
  <c r="BN120"/>
  <c r="BO120"/>
  <c r="BP120"/>
  <c r="BQ120"/>
  <c r="BT120"/>
  <c r="BU120"/>
  <c r="BV120"/>
  <c r="BW120"/>
  <c r="AP121"/>
  <c r="AQ121"/>
  <c r="AR121"/>
  <c r="AS121"/>
  <c r="AV121"/>
  <c r="AW121"/>
  <c r="AX121"/>
  <c r="AY121"/>
  <c r="BB121"/>
  <c r="BC121"/>
  <c r="BD121"/>
  <c r="BE121"/>
  <c r="BH121"/>
  <c r="BI121"/>
  <c r="BJ121"/>
  <c r="BK121"/>
  <c r="BN121"/>
  <c r="BO121"/>
  <c r="BP121"/>
  <c r="BQ121"/>
  <c r="BT121"/>
  <c r="BU121"/>
  <c r="BV121"/>
  <c r="BW121"/>
  <c r="AP122"/>
  <c r="AQ122"/>
  <c r="AR122"/>
  <c r="AS122"/>
  <c r="AV122"/>
  <c r="AW122"/>
  <c r="AX122"/>
  <c r="AY122"/>
  <c r="BB122"/>
  <c r="BC122"/>
  <c r="BD122"/>
  <c r="BE122"/>
  <c r="BH122"/>
  <c r="BI122"/>
  <c r="BJ122"/>
  <c r="BK122"/>
  <c r="BN122"/>
  <c r="BO122"/>
  <c r="BP122"/>
  <c r="BQ122"/>
  <c r="BT122"/>
  <c r="BU122"/>
  <c r="BV122"/>
  <c r="BW122"/>
  <c r="AP123"/>
  <c r="AQ123"/>
  <c r="AR123"/>
  <c r="AS123"/>
  <c r="AV123"/>
  <c r="AW123"/>
  <c r="AX123"/>
  <c r="AY123"/>
  <c r="BB123"/>
  <c r="BC123"/>
  <c r="BD123"/>
  <c r="BE123"/>
  <c r="BH123"/>
  <c r="BI123"/>
  <c r="BJ123"/>
  <c r="BK123"/>
  <c r="BN123"/>
  <c r="BO123"/>
  <c r="BP123"/>
  <c r="BQ123"/>
  <c r="BT123"/>
  <c r="BU123"/>
  <c r="BV123"/>
  <c r="BW123"/>
  <c r="AP124"/>
  <c r="AQ124"/>
  <c r="AR124"/>
  <c r="AS124"/>
  <c r="AV124"/>
  <c r="AW124"/>
  <c r="AX124"/>
  <c r="AY124"/>
  <c r="BB124"/>
  <c r="BC124"/>
  <c r="BD124"/>
  <c r="BE124"/>
  <c r="BH124"/>
  <c r="BI124"/>
  <c r="BJ124"/>
  <c r="BK124"/>
  <c r="BN124"/>
  <c r="BO124"/>
  <c r="BP124"/>
  <c r="BQ124"/>
  <c r="BT124"/>
  <c r="BU124"/>
  <c r="BV124"/>
  <c r="BW124"/>
  <c r="AP125"/>
  <c r="AQ125"/>
  <c r="AR125"/>
  <c r="AS125"/>
  <c r="AV125"/>
  <c r="AW125"/>
  <c r="AX125"/>
  <c r="AY125"/>
  <c r="BB125"/>
  <c r="BC125"/>
  <c r="BD125"/>
  <c r="BE125"/>
  <c r="BH125"/>
  <c r="BI125"/>
  <c r="BJ125"/>
  <c r="BK125"/>
  <c r="BN125"/>
  <c r="BO125"/>
  <c r="BP125"/>
  <c r="BQ125"/>
  <c r="BT125"/>
  <c r="BU125"/>
  <c r="BV125"/>
  <c r="BW125"/>
  <c r="AP126"/>
  <c r="AQ126"/>
  <c r="AR126"/>
  <c r="AS126"/>
  <c r="AV126"/>
  <c r="AW126"/>
  <c r="AX126"/>
  <c r="AY126"/>
  <c r="BB126"/>
  <c r="BC126"/>
  <c r="BD126"/>
  <c r="BE126"/>
  <c r="BH126"/>
  <c r="BI126"/>
  <c r="BJ126"/>
  <c r="BK126"/>
  <c r="BN126"/>
  <c r="BO126"/>
  <c r="BP126"/>
  <c r="BQ126"/>
  <c r="BT126"/>
  <c r="BU126"/>
  <c r="BV126"/>
  <c r="BW126"/>
  <c r="AP127"/>
  <c r="AQ127"/>
  <c r="AR127"/>
  <c r="AS127"/>
  <c r="AV127"/>
  <c r="AW127"/>
  <c r="AX127"/>
  <c r="AY127"/>
  <c r="BB127"/>
  <c r="BC127"/>
  <c r="BD127"/>
  <c r="BE127"/>
  <c r="BH127"/>
  <c r="BI127"/>
  <c r="BJ127"/>
  <c r="BK127"/>
  <c r="BN127"/>
  <c r="BO127"/>
  <c r="BP127"/>
  <c r="BQ127"/>
  <c r="BT127"/>
  <c r="BU127"/>
  <c r="BV127"/>
  <c r="BW127"/>
  <c r="AP128"/>
  <c r="AQ128"/>
  <c r="AR128"/>
  <c r="AS128"/>
  <c r="AV128"/>
  <c r="AW128"/>
  <c r="AX128"/>
  <c r="AY128"/>
  <c r="BB128"/>
  <c r="BC128"/>
  <c r="BD128"/>
  <c r="BE128"/>
  <c r="BH128"/>
  <c r="BI128"/>
  <c r="BJ128"/>
  <c r="BK128"/>
  <c r="BN128"/>
  <c r="BO128"/>
  <c r="BP128"/>
  <c r="BQ128"/>
  <c r="BT128"/>
  <c r="BU128"/>
  <c r="BV128"/>
  <c r="BW128"/>
  <c r="AP129"/>
  <c r="AQ129"/>
  <c r="AR129"/>
  <c r="AS129"/>
  <c r="AV129"/>
  <c r="AW129"/>
  <c r="AX129"/>
  <c r="AY129"/>
  <c r="BB129"/>
  <c r="BC129"/>
  <c r="BD129"/>
  <c r="BE129"/>
  <c r="BH129"/>
  <c r="BI129"/>
  <c r="BJ129"/>
  <c r="BK129"/>
  <c r="BN129"/>
  <c r="BO129"/>
  <c r="BP129"/>
  <c r="BQ129"/>
  <c r="BT129"/>
  <c r="BU129"/>
  <c r="BV129"/>
  <c r="BW129"/>
  <c r="AP130"/>
  <c r="AQ130"/>
  <c r="AR130"/>
  <c r="AS130"/>
  <c r="AV130"/>
  <c r="AW130"/>
  <c r="AX130"/>
  <c r="AY130"/>
  <c r="BB130"/>
  <c r="BC130"/>
  <c r="BD130"/>
  <c r="BE130"/>
  <c r="BH130"/>
  <c r="BI130"/>
  <c r="BJ130"/>
  <c r="BK130"/>
  <c r="BN130"/>
  <c r="BO130"/>
  <c r="BP130"/>
  <c r="BQ130"/>
  <c r="BT130"/>
  <c r="BU130"/>
  <c r="BV130"/>
  <c r="BW130"/>
  <c r="AP131"/>
  <c r="AQ131"/>
  <c r="AR131"/>
  <c r="AS131"/>
  <c r="AV131"/>
  <c r="AW131"/>
  <c r="AX131"/>
  <c r="AY131"/>
  <c r="BB131"/>
  <c r="BC131"/>
  <c r="BD131"/>
  <c r="BE131"/>
  <c r="BH131"/>
  <c r="BI131"/>
  <c r="BJ131"/>
  <c r="BK131"/>
  <c r="BN131"/>
  <c r="BO131"/>
  <c r="BP131"/>
  <c r="BQ131"/>
  <c r="BT131"/>
  <c r="BU131"/>
  <c r="BV131"/>
  <c r="BW131"/>
  <c r="AP132"/>
  <c r="AQ132"/>
  <c r="AR132"/>
  <c r="AS132"/>
  <c r="AV132"/>
  <c r="AW132"/>
  <c r="AX132"/>
  <c r="AY132"/>
  <c r="BB132"/>
  <c r="BC132"/>
  <c r="BD132"/>
  <c r="BE132"/>
  <c r="BH132"/>
  <c r="BI132"/>
  <c r="BJ132"/>
  <c r="BK132"/>
  <c r="BN132"/>
  <c r="BO132"/>
  <c r="BP132"/>
  <c r="BQ132"/>
  <c r="BT132"/>
  <c r="BU132"/>
  <c r="BV132"/>
  <c r="BW132"/>
  <c r="AP133"/>
  <c r="AQ133"/>
  <c r="AR133"/>
  <c r="AS133"/>
  <c r="AV133"/>
  <c r="AW133"/>
  <c r="AX133"/>
  <c r="AY133"/>
  <c r="BB133"/>
  <c r="BC133"/>
  <c r="BD133"/>
  <c r="BE133"/>
  <c r="BH133"/>
  <c r="BI133"/>
  <c r="BJ133"/>
  <c r="BK133"/>
  <c r="BN133"/>
  <c r="BO133"/>
  <c r="BP133"/>
  <c r="BQ133"/>
  <c r="BT133"/>
  <c r="BU133"/>
  <c r="BV133"/>
  <c r="BW133"/>
  <c r="AP134"/>
  <c r="AQ134"/>
  <c r="AR134"/>
  <c r="AS134"/>
  <c r="AV134"/>
  <c r="AW134"/>
  <c r="AX134"/>
  <c r="AY134"/>
  <c r="BB134"/>
  <c r="BC134"/>
  <c r="BD134"/>
  <c r="BE134"/>
  <c r="BH134"/>
  <c r="BI134"/>
  <c r="BJ134"/>
  <c r="BK134"/>
  <c r="BN134"/>
  <c r="BO134"/>
  <c r="BP134"/>
  <c r="BQ134"/>
  <c r="BT134"/>
  <c r="BU134"/>
  <c r="BV134"/>
  <c r="BW134"/>
  <c r="AP135"/>
  <c r="AQ135"/>
  <c r="AR135"/>
  <c r="AS135"/>
  <c r="AV135"/>
  <c r="AW135"/>
  <c r="AX135"/>
  <c r="AY135"/>
  <c r="BB135"/>
  <c r="BC135"/>
  <c r="BD135"/>
  <c r="BE135"/>
  <c r="BH135"/>
  <c r="BI135"/>
  <c r="BJ135"/>
  <c r="BK135"/>
  <c r="BN135"/>
  <c r="BO135"/>
  <c r="BP135"/>
  <c r="BQ135"/>
  <c r="BT135"/>
  <c r="BU135"/>
  <c r="BV135"/>
  <c r="BW135"/>
  <c r="AP136"/>
  <c r="AQ136"/>
  <c r="AR136"/>
  <c r="AS136"/>
  <c r="AV136"/>
  <c r="AW136"/>
  <c r="AX136"/>
  <c r="AY136"/>
  <c r="BB136"/>
  <c r="BC136"/>
  <c r="BD136"/>
  <c r="BE136"/>
  <c r="BH136"/>
  <c r="BI136"/>
  <c r="BJ136"/>
  <c r="BK136"/>
  <c r="BN136"/>
  <c r="BO136"/>
  <c r="BP136"/>
  <c r="BQ136"/>
  <c r="BT136"/>
  <c r="BU136"/>
  <c r="BV136"/>
  <c r="BW136"/>
  <c r="AP137"/>
  <c r="AQ137"/>
  <c r="AR137"/>
  <c r="AS137"/>
  <c r="AV137"/>
  <c r="AW137"/>
  <c r="AX137"/>
  <c r="AY137"/>
  <c r="BB137"/>
  <c r="BC137"/>
  <c r="BD137"/>
  <c r="BE137"/>
  <c r="BH137"/>
  <c r="BI137"/>
  <c r="BJ137"/>
  <c r="BK137"/>
  <c r="BN137"/>
  <c r="BO137"/>
  <c r="BP137"/>
  <c r="BQ137"/>
  <c r="BT137"/>
  <c r="BU137"/>
  <c r="BV137"/>
  <c r="BW137"/>
  <c r="AP138"/>
  <c r="AQ138"/>
  <c r="AR138"/>
  <c r="AS138"/>
  <c r="AV138"/>
  <c r="AW138"/>
  <c r="AX138"/>
  <c r="AY138"/>
  <c r="BB138"/>
  <c r="BC138"/>
  <c r="BD138"/>
  <c r="BE138"/>
  <c r="BH138"/>
  <c r="BI138"/>
  <c r="BJ138"/>
  <c r="BK138"/>
  <c r="BN138"/>
  <c r="BO138"/>
  <c r="BP138"/>
  <c r="BQ138"/>
  <c r="BT138"/>
  <c r="BU138"/>
  <c r="BV138"/>
  <c r="BW138"/>
  <c r="AP139"/>
  <c r="AQ139"/>
  <c r="AR139"/>
  <c r="AS139"/>
  <c r="AV139"/>
  <c r="AW139"/>
  <c r="AX139"/>
  <c r="AY139"/>
  <c r="BB139"/>
  <c r="BC139"/>
  <c r="BD139"/>
  <c r="BE139"/>
  <c r="BH139"/>
  <c r="BI139"/>
  <c r="BJ139"/>
  <c r="BK139"/>
  <c r="BN139"/>
  <c r="BO139"/>
  <c r="BP139"/>
  <c r="BQ139"/>
  <c r="BT139"/>
  <c r="BU139"/>
  <c r="BV139"/>
  <c r="BW139"/>
  <c r="AP140"/>
  <c r="AQ140"/>
  <c r="AR140"/>
  <c r="AS140"/>
  <c r="AV140"/>
  <c r="AW140"/>
  <c r="AX140"/>
  <c r="AY140"/>
  <c r="BB140"/>
  <c r="BC140"/>
  <c r="BD140"/>
  <c r="BE140"/>
  <c r="BH140"/>
  <c r="BI140"/>
  <c r="BJ140"/>
  <c r="BK140"/>
  <c r="BN140"/>
  <c r="BO140"/>
  <c r="BP140"/>
  <c r="BQ140"/>
  <c r="BT140"/>
  <c r="BU140"/>
  <c r="BV140"/>
  <c r="BW140"/>
  <c r="AP141"/>
  <c r="AQ141"/>
  <c r="AR141"/>
  <c r="AS141"/>
  <c r="AV141"/>
  <c r="AW141"/>
  <c r="AX141"/>
  <c r="AY141"/>
  <c r="BB141"/>
  <c r="BC141"/>
  <c r="BD141"/>
  <c r="BE141"/>
  <c r="BH141"/>
  <c r="BI141"/>
  <c r="BJ141"/>
  <c r="BK141"/>
  <c r="BN141"/>
  <c r="BO141"/>
  <c r="BP141"/>
  <c r="BQ141"/>
  <c r="BT141"/>
  <c r="BU141"/>
  <c r="BV141"/>
  <c r="BW141"/>
  <c r="AP142"/>
  <c r="AQ142"/>
  <c r="AR142"/>
  <c r="AS142"/>
  <c r="AV142"/>
  <c r="AW142"/>
  <c r="AX142"/>
  <c r="AY142"/>
  <c r="BB142"/>
  <c r="BC142"/>
  <c r="BD142"/>
  <c r="BE142"/>
  <c r="BH142"/>
  <c r="BI142"/>
  <c r="BJ142"/>
  <c r="BK142"/>
  <c r="BN142"/>
  <c r="BO142"/>
  <c r="BP142"/>
  <c r="BQ142"/>
  <c r="BT142"/>
  <c r="BU142"/>
  <c r="BV142"/>
  <c r="BW142"/>
  <c r="AP143"/>
  <c r="AQ143"/>
  <c r="AR143"/>
  <c r="AS143"/>
  <c r="AV143"/>
  <c r="AW143"/>
  <c r="AX143"/>
  <c r="AY143"/>
  <c r="BB143"/>
  <c r="BC143"/>
  <c r="BD143"/>
  <c r="BE143"/>
  <c r="BH143"/>
  <c r="BI143"/>
  <c r="BJ143"/>
  <c r="BK143"/>
  <c r="BN143"/>
  <c r="BO143"/>
  <c r="BP143"/>
  <c r="BQ143"/>
  <c r="BT143"/>
  <c r="BU143"/>
  <c r="BV143"/>
  <c r="BW143"/>
  <c r="AP144"/>
  <c r="AQ144"/>
  <c r="AR144"/>
  <c r="AS144"/>
  <c r="AV144"/>
  <c r="AW144"/>
  <c r="AX144"/>
  <c r="AY144"/>
  <c r="BB144"/>
  <c r="BC144"/>
  <c r="BD144"/>
  <c r="BE144"/>
  <c r="BH144"/>
  <c r="BI144"/>
  <c r="BJ144"/>
  <c r="BK144"/>
  <c r="BN144"/>
  <c r="BO144"/>
  <c r="BP144"/>
  <c r="BQ144"/>
  <c r="BT144"/>
  <c r="BU144"/>
  <c r="BV144"/>
  <c r="BW144"/>
  <c r="AP145"/>
  <c r="AQ145"/>
  <c r="AR145"/>
  <c r="AS145"/>
  <c r="AV145"/>
  <c r="AW145"/>
  <c r="AX145"/>
  <c r="AY145"/>
  <c r="BB145"/>
  <c r="BC145"/>
  <c r="BD145"/>
  <c r="BE145"/>
  <c r="BH145"/>
  <c r="BI145"/>
  <c r="BJ145"/>
  <c r="BK145"/>
  <c r="BN145"/>
  <c r="BO145"/>
  <c r="BP145"/>
  <c r="BQ145"/>
  <c r="BT145"/>
  <c r="BU145"/>
  <c r="BV145"/>
  <c r="BW145"/>
  <c r="AP146"/>
  <c r="AQ146"/>
  <c r="AR146"/>
  <c r="AS146"/>
  <c r="AV146"/>
  <c r="AW146"/>
  <c r="AX146"/>
  <c r="AY146"/>
  <c r="BB146"/>
  <c r="BC146"/>
  <c r="BD146"/>
  <c r="BE146"/>
  <c r="BH146"/>
  <c r="BI146"/>
  <c r="BJ146"/>
  <c r="BK146"/>
  <c r="BN146"/>
  <c r="BO146"/>
  <c r="BP146"/>
  <c r="BQ146"/>
  <c r="BT146"/>
  <c r="BU146"/>
  <c r="BV146"/>
  <c r="BW146"/>
  <c r="AP147"/>
  <c r="AQ147"/>
  <c r="AR147"/>
  <c r="AS147"/>
  <c r="AV147"/>
  <c r="AW147"/>
  <c r="AX147"/>
  <c r="AY147"/>
  <c r="BB147"/>
  <c r="BC147"/>
  <c r="BD147"/>
  <c r="BE147"/>
  <c r="BH147"/>
  <c r="BI147"/>
  <c r="BJ147"/>
  <c r="BK147"/>
  <c r="BN147"/>
  <c r="BO147"/>
  <c r="BP147"/>
  <c r="BQ147"/>
  <c r="BT147"/>
  <c r="BU147"/>
  <c r="BV147"/>
  <c r="BW147"/>
  <c r="AP148"/>
  <c r="AQ148"/>
  <c r="AR148"/>
  <c r="AS148"/>
  <c r="AV148"/>
  <c r="AW148"/>
  <c r="AX148"/>
  <c r="AY148"/>
  <c r="BB148"/>
  <c r="BC148"/>
  <c r="BD148"/>
  <c r="BE148"/>
  <c r="BH148"/>
  <c r="BI148"/>
  <c r="BJ148"/>
  <c r="BK148"/>
  <c r="BN148"/>
  <c r="BO148"/>
  <c r="BP148"/>
  <c r="BQ148"/>
  <c r="BT148"/>
  <c r="BU148"/>
  <c r="BV148"/>
  <c r="BW148"/>
  <c r="AP149"/>
  <c r="AQ149"/>
  <c r="AR149"/>
  <c r="AS149"/>
  <c r="AV149"/>
  <c r="AW149"/>
  <c r="AX149"/>
  <c r="AY149"/>
  <c r="BB149"/>
  <c r="BC149"/>
  <c r="BD149"/>
  <c r="BE149"/>
  <c r="BH149"/>
  <c r="BI149"/>
  <c r="BJ149"/>
  <c r="BK149"/>
  <c r="BN149"/>
  <c r="BO149"/>
  <c r="BP149"/>
  <c r="BQ149"/>
  <c r="BT149"/>
  <c r="BU149"/>
  <c r="BV149"/>
  <c r="BW149"/>
  <c r="AP150"/>
  <c r="AQ150"/>
  <c r="AR150"/>
  <c r="AS150"/>
  <c r="AV150"/>
  <c r="AW150"/>
  <c r="AX150"/>
  <c r="AY150"/>
  <c r="BB150"/>
  <c r="BC150"/>
  <c r="BD150"/>
  <c r="BE150"/>
  <c r="BH150"/>
  <c r="BI150"/>
  <c r="BJ150"/>
  <c r="BK150"/>
  <c r="BN150"/>
  <c r="BO150"/>
  <c r="BP150"/>
  <c r="BQ150"/>
  <c r="BT150"/>
  <c r="BU150"/>
  <c r="BV150"/>
  <c r="BW150"/>
  <c r="AP151"/>
  <c r="AQ151"/>
  <c r="AR151"/>
  <c r="AS151"/>
  <c r="AV151"/>
  <c r="AW151"/>
  <c r="AX151"/>
  <c r="AY151"/>
  <c r="BB151"/>
  <c r="BC151"/>
  <c r="BD151"/>
  <c r="BE151"/>
  <c r="BH151"/>
  <c r="BI151"/>
  <c r="BJ151"/>
  <c r="BK151"/>
  <c r="BN151"/>
  <c r="BO151"/>
  <c r="BP151"/>
  <c r="BQ151"/>
  <c r="BT151"/>
  <c r="BU151"/>
  <c r="BV151"/>
  <c r="BW151"/>
  <c r="AP152"/>
  <c r="AQ152"/>
  <c r="AR152"/>
  <c r="AS152"/>
  <c r="AV152"/>
  <c r="AW152"/>
  <c r="AX152"/>
  <c r="AY152"/>
  <c r="BB152"/>
  <c r="BC152"/>
  <c r="BD152"/>
  <c r="BE152"/>
  <c r="BH152"/>
  <c r="BI152"/>
  <c r="BJ152"/>
  <c r="BK152"/>
  <c r="BN152"/>
  <c r="BO152"/>
  <c r="BP152"/>
  <c r="BQ152"/>
  <c r="BT152"/>
  <c r="BU152"/>
  <c r="BV152"/>
  <c r="BW152"/>
  <c r="AP153"/>
  <c r="AQ153"/>
  <c r="AR153"/>
  <c r="AS153"/>
  <c r="AV153"/>
  <c r="AW153"/>
  <c r="AX153"/>
  <c r="AY153"/>
  <c r="BB153"/>
  <c r="BC153"/>
  <c r="BD153"/>
  <c r="BE153"/>
  <c r="BH153"/>
  <c r="BI153"/>
  <c r="BJ153"/>
  <c r="BK153"/>
  <c r="BN153"/>
  <c r="BO153"/>
  <c r="BP153"/>
  <c r="BQ153"/>
  <c r="BT153"/>
  <c r="BU153"/>
  <c r="BV153"/>
  <c r="BW153"/>
  <c r="AP154"/>
  <c r="AQ154"/>
  <c r="AR154"/>
  <c r="AS154"/>
  <c r="AV154"/>
  <c r="AW154"/>
  <c r="AX154"/>
  <c r="AY154"/>
  <c r="BB154"/>
  <c r="BC154"/>
  <c r="BD154"/>
  <c r="BE154"/>
  <c r="BH154"/>
  <c r="BI154"/>
  <c r="BJ154"/>
  <c r="BK154"/>
  <c r="BN154"/>
  <c r="BO154"/>
  <c r="BP154"/>
  <c r="BQ154"/>
  <c r="BT154"/>
  <c r="BU154"/>
  <c r="BV154"/>
  <c r="BW154"/>
  <c r="AP155"/>
  <c r="AQ155"/>
  <c r="AR155"/>
  <c r="AS155"/>
  <c r="AV155"/>
  <c r="AW155"/>
  <c r="AX155"/>
  <c r="AY155"/>
  <c r="BB155"/>
  <c r="BC155"/>
  <c r="BD155"/>
  <c r="BE155"/>
  <c r="BH155"/>
  <c r="BI155"/>
  <c r="BJ155"/>
  <c r="BK155"/>
  <c r="BN155"/>
  <c r="BO155"/>
  <c r="BP155"/>
  <c r="BQ155"/>
  <c r="BT155"/>
  <c r="BU155"/>
  <c r="BV155"/>
  <c r="BW155"/>
  <c r="AP156"/>
  <c r="AQ156"/>
  <c r="AR156"/>
  <c r="AS156"/>
  <c r="AV156"/>
  <c r="AW156"/>
  <c r="AX156"/>
  <c r="AY156"/>
  <c r="BB156"/>
  <c r="BC156"/>
  <c r="BD156"/>
  <c r="BE156"/>
  <c r="BH156"/>
  <c r="BI156"/>
  <c r="BJ156"/>
  <c r="BK156"/>
  <c r="BN156"/>
  <c r="BO156"/>
  <c r="BP156"/>
  <c r="BQ156"/>
  <c r="BT156"/>
  <c r="BU156"/>
  <c r="BV156"/>
  <c r="BW156"/>
  <c r="AP157"/>
  <c r="AQ157"/>
  <c r="AR157"/>
  <c r="AS157"/>
  <c r="AV157"/>
  <c r="AW157"/>
  <c r="AX157"/>
  <c r="AY157"/>
  <c r="BB157"/>
  <c r="BC157"/>
  <c r="BD157"/>
  <c r="BE157"/>
  <c r="BH157"/>
  <c r="BI157"/>
  <c r="BJ157"/>
  <c r="BK157"/>
  <c r="BN157"/>
  <c r="BO157"/>
  <c r="BP157"/>
  <c r="BQ157"/>
  <c r="BT157"/>
  <c r="BU157"/>
  <c r="BV157"/>
  <c r="BW157"/>
  <c r="AP158"/>
  <c r="AQ158"/>
  <c r="AR158"/>
  <c r="AS158"/>
  <c r="AV158"/>
  <c r="AW158"/>
  <c r="AX158"/>
  <c r="AY158"/>
  <c r="BB158"/>
  <c r="BC158"/>
  <c r="BD158"/>
  <c r="BE158"/>
  <c r="BH158"/>
  <c r="BI158"/>
  <c r="BJ158"/>
  <c r="BK158"/>
  <c r="BN158"/>
  <c r="BO158"/>
  <c r="BP158"/>
  <c r="BQ158"/>
  <c r="BT158"/>
  <c r="BU158"/>
  <c r="BV158"/>
  <c r="BW158"/>
  <c r="AP159"/>
  <c r="AQ159"/>
  <c r="AR159"/>
  <c r="AS159"/>
  <c r="AV159"/>
  <c r="AW159"/>
  <c r="AX159"/>
  <c r="AY159"/>
  <c r="BB159"/>
  <c r="BC159"/>
  <c r="BD159"/>
  <c r="BE159"/>
  <c r="BH159"/>
  <c r="BI159"/>
  <c r="BJ159"/>
  <c r="BK159"/>
  <c r="BN159"/>
  <c r="BO159"/>
  <c r="BP159"/>
  <c r="BQ159"/>
  <c r="BT159"/>
  <c r="BU159"/>
  <c r="BV159"/>
  <c r="BW159"/>
  <c r="AP160"/>
  <c r="AQ160"/>
  <c r="AR160"/>
  <c r="AS160"/>
  <c r="AV160"/>
  <c r="AW160"/>
  <c r="AX160"/>
  <c r="AY160"/>
  <c r="BB160"/>
  <c r="BC160"/>
  <c r="BD160"/>
  <c r="BE160"/>
  <c r="BH160"/>
  <c r="BI160"/>
  <c r="BJ160"/>
  <c r="BK160"/>
  <c r="BN160"/>
  <c r="BO160"/>
  <c r="BP160"/>
  <c r="BQ160"/>
  <c r="BT160"/>
  <c r="BU160"/>
  <c r="BV160"/>
  <c r="BW160"/>
  <c r="AP161"/>
  <c r="AQ161"/>
  <c r="AR161"/>
  <c r="AS161"/>
  <c r="AV161"/>
  <c r="AW161"/>
  <c r="AX161"/>
  <c r="AY161"/>
  <c r="BB161"/>
  <c r="BC161"/>
  <c r="BD161"/>
  <c r="BE161"/>
  <c r="BH161"/>
  <c r="BI161"/>
  <c r="BJ161"/>
  <c r="BK161"/>
  <c r="BN161"/>
  <c r="BO161"/>
  <c r="BP161"/>
  <c r="BQ161"/>
  <c r="BT161"/>
  <c r="BU161"/>
  <c r="BV161"/>
  <c r="BW161"/>
  <c r="AP162"/>
  <c r="AQ162"/>
  <c r="AR162"/>
  <c r="AS162"/>
  <c r="AV162"/>
  <c r="AW162"/>
  <c r="AX162"/>
  <c r="AY162"/>
  <c r="BB162"/>
  <c r="BC162"/>
  <c r="BD162"/>
  <c r="BE162"/>
  <c r="BH162"/>
  <c r="BI162"/>
  <c r="BJ162"/>
  <c r="BK162"/>
  <c r="BN162"/>
  <c r="BO162"/>
  <c r="BP162"/>
  <c r="BQ162"/>
  <c r="BT162"/>
  <c r="BU162"/>
  <c r="BV162"/>
  <c r="BW162"/>
  <c r="AP163"/>
  <c r="AQ163"/>
  <c r="AR163"/>
  <c r="AS163"/>
  <c r="AV163"/>
  <c r="AW163"/>
  <c r="AX163"/>
  <c r="AY163"/>
  <c r="BB163"/>
  <c r="BC163"/>
  <c r="BD163"/>
  <c r="BE163"/>
  <c r="BH163"/>
  <c r="BI163"/>
  <c r="BJ163"/>
  <c r="BK163"/>
  <c r="BN163"/>
  <c r="BO163"/>
  <c r="BP163"/>
  <c r="BQ163"/>
  <c r="BT163"/>
  <c r="BU163"/>
  <c r="BV163"/>
  <c r="BW163"/>
  <c r="AP164"/>
  <c r="AQ164"/>
  <c r="AR164"/>
  <c r="AS164"/>
  <c r="AV164"/>
  <c r="AW164"/>
  <c r="AX164"/>
  <c r="AY164"/>
  <c r="BB164"/>
  <c r="BC164"/>
  <c r="BD164"/>
  <c r="BE164"/>
  <c r="BH164"/>
  <c r="BI164"/>
  <c r="BJ164"/>
  <c r="BK164"/>
  <c r="BN164"/>
  <c r="BO164"/>
  <c r="BP164"/>
  <c r="BQ164"/>
  <c r="BT164"/>
  <c r="BU164"/>
  <c r="BV164"/>
  <c r="BW164"/>
  <c r="AP165"/>
  <c r="AQ165"/>
  <c r="AR165"/>
  <c r="AS165"/>
  <c r="AV165"/>
  <c r="AW165"/>
  <c r="AX165"/>
  <c r="AY165"/>
  <c r="BB165"/>
  <c r="BC165"/>
  <c r="BD165"/>
  <c r="BE165"/>
  <c r="BH165"/>
  <c r="BI165"/>
  <c r="BJ165"/>
  <c r="BK165"/>
  <c r="BN165"/>
  <c r="BO165"/>
  <c r="BP165"/>
  <c r="BQ165"/>
  <c r="BT165"/>
  <c r="BU165"/>
  <c r="BV165"/>
  <c r="BW165"/>
  <c r="AP166"/>
  <c r="AQ166"/>
  <c r="AR166"/>
  <c r="AS166"/>
  <c r="AV166"/>
  <c r="AW166"/>
  <c r="AX166"/>
  <c r="AY166"/>
  <c r="BB166"/>
  <c r="BC166"/>
  <c r="BD166"/>
  <c r="BE166"/>
  <c r="BH166"/>
  <c r="BI166"/>
  <c r="BJ166"/>
  <c r="BK166"/>
  <c r="BN166"/>
  <c r="BO166"/>
  <c r="BP166"/>
  <c r="BQ166"/>
  <c r="BT166"/>
  <c r="BU166"/>
  <c r="BV166"/>
  <c r="BW166"/>
  <c r="AP167"/>
  <c r="AQ167"/>
  <c r="AR167"/>
  <c r="AS167"/>
  <c r="AV167"/>
  <c r="AW167"/>
  <c r="AX167"/>
  <c r="AY167"/>
  <c r="BB167"/>
  <c r="BC167"/>
  <c r="BD167"/>
  <c r="BE167"/>
  <c r="BH167"/>
  <c r="BI167"/>
  <c r="BJ167"/>
  <c r="BK167"/>
  <c r="BN167"/>
  <c r="BO167"/>
  <c r="BP167"/>
  <c r="BQ167"/>
  <c r="BT167"/>
  <c r="BU167"/>
  <c r="BV167"/>
  <c r="BW167"/>
  <c r="AP168"/>
  <c r="AQ168"/>
  <c r="AR168"/>
  <c r="AS168"/>
  <c r="AV168"/>
  <c r="AW168"/>
  <c r="AX168"/>
  <c r="AY168"/>
  <c r="BB168"/>
  <c r="BC168"/>
  <c r="BD168"/>
  <c r="BE168"/>
  <c r="BH168"/>
  <c r="BI168"/>
  <c r="BJ168"/>
  <c r="BK168"/>
  <c r="BN168"/>
  <c r="BO168"/>
  <c r="BP168"/>
  <c r="BQ168"/>
  <c r="BT168"/>
  <c r="BU168"/>
  <c r="BV168"/>
  <c r="BW168"/>
  <c r="AP169"/>
  <c r="AQ169"/>
  <c r="AR169"/>
  <c r="AS169"/>
  <c r="AV169"/>
  <c r="AW169"/>
  <c r="AX169"/>
  <c r="AY169"/>
  <c r="BB169"/>
  <c r="BC169"/>
  <c r="BD169"/>
  <c r="BE169"/>
  <c r="BH169"/>
  <c r="BI169"/>
  <c r="BJ169"/>
  <c r="BK169"/>
  <c r="BN169"/>
  <c r="BO169"/>
  <c r="BP169"/>
  <c r="BQ169"/>
  <c r="BT169"/>
  <c r="BU169"/>
  <c r="BV169"/>
  <c r="BW169"/>
  <c r="AP170"/>
  <c r="AQ170"/>
  <c r="AR170"/>
  <c r="AS170"/>
  <c r="AV170"/>
  <c r="AW170"/>
  <c r="AX170"/>
  <c r="AY170"/>
  <c r="BB170"/>
  <c r="BC170"/>
  <c r="BD170"/>
  <c r="BE170"/>
  <c r="BH170"/>
  <c r="BI170"/>
  <c r="BJ170"/>
  <c r="BK170"/>
  <c r="BN170"/>
  <c r="BO170"/>
  <c r="BP170"/>
  <c r="BQ170"/>
  <c r="BT170"/>
  <c r="BU170"/>
  <c r="BV170"/>
  <c r="BW170"/>
  <c r="AP171"/>
  <c r="AQ171"/>
  <c r="AR171"/>
  <c r="AS171"/>
  <c r="AV171"/>
  <c r="AW171"/>
  <c r="AX171"/>
  <c r="AY171"/>
  <c r="BB171"/>
  <c r="BC171"/>
  <c r="BD171"/>
  <c r="BE171"/>
  <c r="BH171"/>
  <c r="BI171"/>
  <c r="BJ171"/>
  <c r="BK171"/>
  <c r="BN171"/>
  <c r="BO171"/>
  <c r="BP171"/>
  <c r="BQ171"/>
  <c r="BT171"/>
  <c r="BU171"/>
  <c r="BV171"/>
  <c r="BW171"/>
  <c r="AP172"/>
  <c r="AQ172"/>
  <c r="AR172"/>
  <c r="AS172"/>
  <c r="AV172"/>
  <c r="AW172"/>
  <c r="AX172"/>
  <c r="AY172"/>
  <c r="BB172"/>
  <c r="BC172"/>
  <c r="BD172"/>
  <c r="BE172"/>
  <c r="BH172"/>
  <c r="BI172"/>
  <c r="BJ172"/>
  <c r="BK172"/>
  <c r="BN172"/>
  <c r="BO172"/>
  <c r="BP172"/>
  <c r="BQ172"/>
  <c r="BT172"/>
  <c r="BU172"/>
  <c r="BV172"/>
  <c r="BW172"/>
  <c r="AP173"/>
  <c r="AQ173"/>
  <c r="AR173"/>
  <c r="AS173"/>
  <c r="AV173"/>
  <c r="AW173"/>
  <c r="AX173"/>
  <c r="AY173"/>
  <c r="BB173"/>
  <c r="BC173"/>
  <c r="BD173"/>
  <c r="BE173"/>
  <c r="BH173"/>
  <c r="BI173"/>
  <c r="BJ173"/>
  <c r="BK173"/>
  <c r="BN173"/>
  <c r="BO173"/>
  <c r="BP173"/>
  <c r="BQ173"/>
  <c r="BT173"/>
  <c r="BU173"/>
  <c r="BV173"/>
  <c r="BW173"/>
  <c r="AP174"/>
  <c r="AQ174"/>
  <c r="AR174"/>
  <c r="AS174"/>
  <c r="AV174"/>
  <c r="AW174"/>
  <c r="AX174"/>
  <c r="AY174"/>
  <c r="BB174"/>
  <c r="BC174"/>
  <c r="BD174"/>
  <c r="BE174"/>
  <c r="BH174"/>
  <c r="BI174"/>
  <c r="BJ174"/>
  <c r="BK174"/>
  <c r="BN174"/>
  <c r="BO174"/>
  <c r="BP174"/>
  <c r="BQ174"/>
  <c r="BT174"/>
  <c r="BU174"/>
  <c r="BV174"/>
  <c r="BW174"/>
  <c r="AP175"/>
  <c r="AQ175"/>
  <c r="AR175"/>
  <c r="AS175"/>
  <c r="AV175"/>
  <c r="AW175"/>
  <c r="AX175"/>
  <c r="AY175"/>
  <c r="BB175"/>
  <c r="BC175"/>
  <c r="BD175"/>
  <c r="BE175"/>
  <c r="BH175"/>
  <c r="BI175"/>
  <c r="BJ175"/>
  <c r="BK175"/>
  <c r="BN175"/>
  <c r="BO175"/>
  <c r="BP175"/>
  <c r="BQ175"/>
  <c r="BT175"/>
  <c r="BU175"/>
  <c r="BV175"/>
  <c r="BW175"/>
  <c r="AP176"/>
  <c r="AQ176"/>
  <c r="AR176"/>
  <c r="AS176"/>
  <c r="AV176"/>
  <c r="AW176"/>
  <c r="AX176"/>
  <c r="AY176"/>
  <c r="BB176"/>
  <c r="BC176"/>
  <c r="BD176"/>
  <c r="BE176"/>
  <c r="BH176"/>
  <c r="BI176"/>
  <c r="BJ176"/>
  <c r="BK176"/>
  <c r="BN176"/>
  <c r="BO176"/>
  <c r="BP176"/>
  <c r="BQ176"/>
  <c r="BT176"/>
  <c r="BU176"/>
  <c r="BV176"/>
  <c r="BW176"/>
  <c r="AP177"/>
  <c r="AQ177"/>
  <c r="AR177"/>
  <c r="AS177"/>
  <c r="AV177"/>
  <c r="AW177"/>
  <c r="AX177"/>
  <c r="AY177"/>
  <c r="BB177"/>
  <c r="BC177"/>
  <c r="BD177"/>
  <c r="BE177"/>
  <c r="BH177"/>
  <c r="BI177"/>
  <c r="BJ177"/>
  <c r="BK177"/>
  <c r="BN177"/>
  <c r="BO177"/>
  <c r="BP177"/>
  <c r="BQ177"/>
  <c r="BT177"/>
  <c r="BU177"/>
  <c r="BV177"/>
  <c r="BW177"/>
  <c r="AP178"/>
  <c r="AQ178"/>
  <c r="AR178"/>
  <c r="AS178"/>
  <c r="AV178"/>
  <c r="AW178"/>
  <c r="AX178"/>
  <c r="AY178"/>
  <c r="BB178"/>
  <c r="BC178"/>
  <c r="BD178"/>
  <c r="BE178"/>
  <c r="BH178"/>
  <c r="BI178"/>
  <c r="BJ178"/>
  <c r="BK178"/>
  <c r="BN178"/>
  <c r="BO178"/>
  <c r="BP178"/>
  <c r="BQ178"/>
  <c r="BT178"/>
  <c r="BU178"/>
  <c r="BV178"/>
  <c r="BW178"/>
  <c r="AP179"/>
  <c r="AQ179"/>
  <c r="AR179"/>
  <c r="AS179"/>
  <c r="AV179"/>
  <c r="AW179"/>
  <c r="AX179"/>
  <c r="AY179"/>
  <c r="BB179"/>
  <c r="BC179"/>
  <c r="BD179"/>
  <c r="BE179"/>
  <c r="BH179"/>
  <c r="BI179"/>
  <c r="BJ179"/>
  <c r="BK179"/>
  <c r="BN179"/>
  <c r="BO179"/>
  <c r="BP179"/>
  <c r="BQ179"/>
  <c r="BT179"/>
  <c r="BU179"/>
  <c r="BV179"/>
  <c r="BW179"/>
  <c r="AP180"/>
  <c r="AQ180"/>
  <c r="AR180"/>
  <c r="AS180"/>
  <c r="AV180"/>
  <c r="AW180"/>
  <c r="AX180"/>
  <c r="AY180"/>
  <c r="BB180"/>
  <c r="BC180"/>
  <c r="BD180"/>
  <c r="BE180"/>
  <c r="BH180"/>
  <c r="BI180"/>
  <c r="BJ180"/>
  <c r="BK180"/>
  <c r="BN180"/>
  <c r="BO180"/>
  <c r="BP180"/>
  <c r="BQ180"/>
  <c r="BT180"/>
  <c r="BU180"/>
  <c r="BV180"/>
  <c r="BW180"/>
  <c r="AP181"/>
  <c r="AQ181"/>
  <c r="AR181"/>
  <c r="AS181"/>
  <c r="AV181"/>
  <c r="AW181"/>
  <c r="AX181"/>
  <c r="AY181"/>
  <c r="BB181"/>
  <c r="BC181"/>
  <c r="BD181"/>
  <c r="BE181"/>
  <c r="BH181"/>
  <c r="BI181"/>
  <c r="BJ181"/>
  <c r="BK181"/>
  <c r="BN181"/>
  <c r="BO181"/>
  <c r="BP181"/>
  <c r="BQ181"/>
  <c r="BT181"/>
  <c r="BU181"/>
  <c r="BV181"/>
  <c r="BW181"/>
  <c r="AP182"/>
  <c r="AQ182"/>
  <c r="AR182"/>
  <c r="AS182"/>
  <c r="AV182"/>
  <c r="AW182"/>
  <c r="AX182"/>
  <c r="AY182"/>
  <c r="BB182"/>
  <c r="BC182"/>
  <c r="BD182"/>
  <c r="BE182"/>
  <c r="BH182"/>
  <c r="BI182"/>
  <c r="BJ182"/>
  <c r="BK182"/>
  <c r="BN182"/>
  <c r="BO182"/>
  <c r="BP182"/>
  <c r="BQ182"/>
  <c r="BT182"/>
  <c r="BU182"/>
  <c r="BV182"/>
  <c r="BW182"/>
  <c r="AP183"/>
  <c r="AQ183"/>
  <c r="AR183"/>
  <c r="AS183"/>
  <c r="AV183"/>
  <c r="AW183"/>
  <c r="AX183"/>
  <c r="AY183"/>
  <c r="BB183"/>
  <c r="BC183"/>
  <c r="BD183"/>
  <c r="BE183"/>
  <c r="BH183"/>
  <c r="BI183"/>
  <c r="BJ183"/>
  <c r="BK183"/>
  <c r="BN183"/>
  <c r="BO183"/>
  <c r="BP183"/>
  <c r="BQ183"/>
  <c r="BT183"/>
  <c r="BU183"/>
  <c r="BV183"/>
  <c r="BW183"/>
  <c r="AP184"/>
  <c r="AQ184"/>
  <c r="AR184"/>
  <c r="AS184"/>
  <c r="AV184"/>
  <c r="AW184"/>
  <c r="AX184"/>
  <c r="AY184"/>
  <c r="BB184"/>
  <c r="BC184"/>
  <c r="BD184"/>
  <c r="BE184"/>
  <c r="BH184"/>
  <c r="BI184"/>
  <c r="BJ184"/>
  <c r="BK184"/>
  <c r="BN184"/>
  <c r="BO184"/>
  <c r="BP184"/>
  <c r="BQ184"/>
  <c r="BT184"/>
  <c r="BU184"/>
  <c r="BV184"/>
  <c r="BW184"/>
  <c r="AP185"/>
  <c r="AQ185"/>
  <c r="AR185"/>
  <c r="AS185"/>
  <c r="AV185"/>
  <c r="AW185"/>
  <c r="AX185"/>
  <c r="AY185"/>
  <c r="BB185"/>
  <c r="BC185"/>
  <c r="BD185"/>
  <c r="BE185"/>
  <c r="BH185"/>
  <c r="BI185"/>
  <c r="BJ185"/>
  <c r="BK185"/>
  <c r="BN185"/>
  <c r="BO185"/>
  <c r="BP185"/>
  <c r="BQ185"/>
  <c r="BT185"/>
  <c r="BU185"/>
  <c r="BV185"/>
  <c r="BW185"/>
  <c r="AP186"/>
  <c r="AQ186"/>
  <c r="AR186"/>
  <c r="AS186"/>
  <c r="AV186"/>
  <c r="AW186"/>
  <c r="AX186"/>
  <c r="AY186"/>
  <c r="BB186"/>
  <c r="BC186"/>
  <c r="BD186"/>
  <c r="BE186"/>
  <c r="BH186"/>
  <c r="BI186"/>
  <c r="BJ186"/>
  <c r="BK186"/>
  <c r="BN186"/>
  <c r="BO186"/>
  <c r="BP186"/>
  <c r="BQ186"/>
  <c r="BT186"/>
  <c r="BU186"/>
  <c r="BV186"/>
  <c r="BW186"/>
  <c r="AP187"/>
  <c r="AQ187"/>
  <c r="AR187"/>
  <c r="AS187"/>
  <c r="AV187"/>
  <c r="AW187"/>
  <c r="AX187"/>
  <c r="AY187"/>
  <c r="BB187"/>
  <c r="BC187"/>
  <c r="BD187"/>
  <c r="BE187"/>
  <c r="BH187"/>
  <c r="BI187"/>
  <c r="BJ187"/>
  <c r="BK187"/>
  <c r="BN187"/>
  <c r="BO187"/>
  <c r="BP187"/>
  <c r="BQ187"/>
  <c r="BT187"/>
  <c r="BU187"/>
  <c r="BV187"/>
  <c r="BW187"/>
  <c r="AP188"/>
  <c r="AQ188"/>
  <c r="AR188"/>
  <c r="AS188"/>
  <c r="AV188"/>
  <c r="AW188"/>
  <c r="AX188"/>
  <c r="AY188"/>
  <c r="BB188"/>
  <c r="BC188"/>
  <c r="BD188"/>
  <c r="BE188"/>
  <c r="BH188"/>
  <c r="BI188"/>
  <c r="BJ188"/>
  <c r="BK188"/>
  <c r="BN188"/>
  <c r="BO188"/>
  <c r="BP188"/>
  <c r="BQ188"/>
  <c r="BT188"/>
  <c r="BU188"/>
  <c r="BV188"/>
  <c r="BW188"/>
  <c r="AP189"/>
  <c r="AQ189"/>
  <c r="AR189"/>
  <c r="AS189"/>
  <c r="AV189"/>
  <c r="AW189"/>
  <c r="AX189"/>
  <c r="AY189"/>
  <c r="BB189"/>
  <c r="BC189"/>
  <c r="BD189"/>
  <c r="BE189"/>
  <c r="BH189"/>
  <c r="BI189"/>
  <c r="BJ189"/>
  <c r="BK189"/>
  <c r="BN189"/>
  <c r="BO189"/>
  <c r="BP189"/>
  <c r="BQ189"/>
  <c r="BT189"/>
  <c r="BU189"/>
  <c r="BV189"/>
  <c r="BW189"/>
  <c r="AP190"/>
  <c r="AQ190"/>
  <c r="AR190"/>
  <c r="AS190"/>
  <c r="AV190"/>
  <c r="AW190"/>
  <c r="AX190"/>
  <c r="AY190"/>
  <c r="BB190"/>
  <c r="BC190"/>
  <c r="BD190"/>
  <c r="BE190"/>
  <c r="BH190"/>
  <c r="BI190"/>
  <c r="BJ190"/>
  <c r="BK190"/>
  <c r="BN190"/>
  <c r="BO190"/>
  <c r="BP190"/>
  <c r="BQ190"/>
  <c r="BT190"/>
  <c r="BU190"/>
  <c r="BV190"/>
  <c r="BW190"/>
  <c r="AP191"/>
  <c r="AQ191"/>
  <c r="AR191"/>
  <c r="AS191"/>
  <c r="AV191"/>
  <c r="AW191"/>
  <c r="AX191"/>
  <c r="AY191"/>
  <c r="BB191"/>
  <c r="BC191"/>
  <c r="BD191"/>
  <c r="BE191"/>
  <c r="BH191"/>
  <c r="BI191"/>
  <c r="BJ191"/>
  <c r="BK191"/>
  <c r="BN191"/>
  <c r="BO191"/>
  <c r="BP191"/>
  <c r="BQ191"/>
  <c r="BT191"/>
  <c r="BU191"/>
  <c r="BV191"/>
  <c r="BW191"/>
  <c r="AP192"/>
  <c r="AQ192"/>
  <c r="AR192"/>
  <c r="AS192"/>
  <c r="AV192"/>
  <c r="AW192"/>
  <c r="AX192"/>
  <c r="AY192"/>
  <c r="BB192"/>
  <c r="BC192"/>
  <c r="BD192"/>
  <c r="BE192"/>
  <c r="BH192"/>
  <c r="BI192"/>
  <c r="BJ192"/>
  <c r="BK192"/>
  <c r="BN192"/>
  <c r="BO192"/>
  <c r="BP192"/>
  <c r="BQ192"/>
  <c r="BT192"/>
  <c r="BU192"/>
  <c r="BV192"/>
  <c r="BW192"/>
  <c r="AP193"/>
  <c r="AQ193"/>
  <c r="AR193"/>
  <c r="AS193"/>
  <c r="AV193"/>
  <c r="AW193"/>
  <c r="AX193"/>
  <c r="AY193"/>
  <c r="BB193"/>
  <c r="BC193"/>
  <c r="BD193"/>
  <c r="BE193"/>
  <c r="BH193"/>
  <c r="BI193"/>
  <c r="BJ193"/>
  <c r="BK193"/>
  <c r="BN193"/>
  <c r="BO193"/>
  <c r="BP193"/>
  <c r="BQ193"/>
  <c r="BT193"/>
  <c r="BU193"/>
  <c r="BV193"/>
  <c r="BW193"/>
  <c r="AP194"/>
  <c r="AQ194"/>
  <c r="AR194"/>
  <c r="AS194"/>
  <c r="AV194"/>
  <c r="AW194"/>
  <c r="AX194"/>
  <c r="AY194"/>
  <c r="BB194"/>
  <c r="BC194"/>
  <c r="BD194"/>
  <c r="BE194"/>
  <c r="BH194"/>
  <c r="BI194"/>
  <c r="BJ194"/>
  <c r="BK194"/>
  <c r="BN194"/>
  <c r="BO194"/>
  <c r="BP194"/>
  <c r="BQ194"/>
  <c r="BT194"/>
  <c r="BU194"/>
  <c r="BV194"/>
  <c r="BW194"/>
  <c r="AP195"/>
  <c r="AQ195"/>
  <c r="AR195"/>
  <c r="AS195"/>
  <c r="AV195"/>
  <c r="AW195"/>
  <c r="AX195"/>
  <c r="AY195"/>
  <c r="BB195"/>
  <c r="BC195"/>
  <c r="BD195"/>
  <c r="BE195"/>
  <c r="BH195"/>
  <c r="BI195"/>
  <c r="BJ195"/>
  <c r="BK195"/>
  <c r="BN195"/>
  <c r="BO195"/>
  <c r="BP195"/>
  <c r="BQ195"/>
  <c r="BT195"/>
  <c r="BU195"/>
  <c r="BV195"/>
  <c r="BW195"/>
  <c r="AP196"/>
  <c r="AQ196"/>
  <c r="AR196"/>
  <c r="AS196"/>
  <c r="AV196"/>
  <c r="AW196"/>
  <c r="AX196"/>
  <c r="AY196"/>
  <c r="BB196"/>
  <c r="BC196"/>
  <c r="BD196"/>
  <c r="BE196"/>
  <c r="BH196"/>
  <c r="BI196"/>
  <c r="BJ196"/>
  <c r="BK196"/>
  <c r="BN196"/>
  <c r="BO196"/>
  <c r="BP196"/>
  <c r="BQ196"/>
  <c r="BT196"/>
  <c r="BU196"/>
  <c r="BV196"/>
  <c r="BW196"/>
  <c r="AP197"/>
  <c r="AQ197"/>
  <c r="AR197"/>
  <c r="AS197"/>
  <c r="AV197"/>
  <c r="AW197"/>
  <c r="AX197"/>
  <c r="AY197"/>
  <c r="BB197"/>
  <c r="BC197"/>
  <c r="BD197"/>
  <c r="BE197"/>
  <c r="BH197"/>
  <c r="BI197"/>
  <c r="BJ197"/>
  <c r="BK197"/>
  <c r="BN197"/>
  <c r="BO197"/>
  <c r="BP197"/>
  <c r="BQ197"/>
  <c r="BT197"/>
  <c r="BU197"/>
  <c r="BV197"/>
  <c r="BW197"/>
  <c r="AP198"/>
  <c r="AQ198"/>
  <c r="AR198"/>
  <c r="AS198"/>
  <c r="AV198"/>
  <c r="AW198"/>
  <c r="AX198"/>
  <c r="AY198"/>
  <c r="BB198"/>
  <c r="BC198"/>
  <c r="BD198"/>
  <c r="BE198"/>
  <c r="BH198"/>
  <c r="BI198"/>
  <c r="BJ198"/>
  <c r="BK198"/>
  <c r="BN198"/>
  <c r="BO198"/>
  <c r="BP198"/>
  <c r="BQ198"/>
  <c r="BT198"/>
  <c r="BU198"/>
  <c r="BV198"/>
  <c r="BW198"/>
  <c r="AP199"/>
  <c r="AQ199"/>
  <c r="AR199"/>
  <c r="AS199"/>
  <c r="AV199"/>
  <c r="AW199"/>
  <c r="AX199"/>
  <c r="AY199"/>
  <c r="BB199"/>
  <c r="BC199"/>
  <c r="BD199"/>
  <c r="BE199"/>
  <c r="BH199"/>
  <c r="BI199"/>
  <c r="BJ199"/>
  <c r="BK199"/>
  <c r="BN199"/>
  <c r="BO199"/>
  <c r="BP199"/>
  <c r="BQ199"/>
  <c r="BT199"/>
  <c r="BU199"/>
  <c r="BV199"/>
  <c r="BW199"/>
  <c r="AP200"/>
  <c r="AQ200"/>
  <c r="AR200"/>
  <c r="AS200"/>
  <c r="AV200"/>
  <c r="AW200"/>
  <c r="AX200"/>
  <c r="AY200"/>
  <c r="BB200"/>
  <c r="BC200"/>
  <c r="BD200"/>
  <c r="BE200"/>
  <c r="BH200"/>
  <c r="BI200"/>
  <c r="BJ200"/>
  <c r="BK200"/>
  <c r="BN200"/>
  <c r="BO200"/>
  <c r="BP200"/>
  <c r="BQ200"/>
  <c r="BT200"/>
  <c r="BU200"/>
  <c r="BV200"/>
  <c r="BW200"/>
  <c r="AP201"/>
  <c r="AQ201"/>
  <c r="AR201"/>
  <c r="AS201"/>
  <c r="AV201"/>
  <c r="AW201"/>
  <c r="AX201"/>
  <c r="AY201"/>
  <c r="BB201"/>
  <c r="BC201"/>
  <c r="BD201"/>
  <c r="BE201"/>
  <c r="BH201"/>
  <c r="BI201"/>
  <c r="BJ201"/>
  <c r="BK201"/>
  <c r="BN201"/>
  <c r="BO201"/>
  <c r="BP201"/>
  <c r="BQ201"/>
  <c r="BT201"/>
  <c r="BU201"/>
  <c r="BV201"/>
  <c r="BW201"/>
  <c r="AP202"/>
  <c r="AQ202"/>
  <c r="AR202"/>
  <c r="AS202"/>
  <c r="AV202"/>
  <c r="AW202"/>
  <c r="AX202"/>
  <c r="AY202"/>
  <c r="BB202"/>
  <c r="BC202"/>
  <c r="BD202"/>
  <c r="BE202"/>
  <c r="BH202"/>
  <c r="BI202"/>
  <c r="BJ202"/>
  <c r="BK202"/>
  <c r="BN202"/>
  <c r="BO202"/>
  <c r="BP202"/>
  <c r="BQ202"/>
  <c r="BT202"/>
  <c r="BU202"/>
  <c r="BV202"/>
  <c r="BW202"/>
  <c r="AP203"/>
  <c r="AQ203"/>
  <c r="AR203"/>
  <c r="AS203"/>
  <c r="AV203"/>
  <c r="AW203"/>
  <c r="AX203"/>
  <c r="AY203"/>
  <c r="BB203"/>
  <c r="BC203"/>
  <c r="BD203"/>
  <c r="BE203"/>
  <c r="BH203"/>
  <c r="BI203"/>
  <c r="BJ203"/>
  <c r="BK203"/>
  <c r="BN203"/>
  <c r="BO203"/>
  <c r="BP203"/>
  <c r="BQ203"/>
  <c r="BT203"/>
  <c r="BU203"/>
  <c r="BV203"/>
  <c r="BW203"/>
  <c r="AP204"/>
  <c r="AQ204"/>
  <c r="AR204"/>
  <c r="AS204"/>
  <c r="AV204"/>
  <c r="AW204"/>
  <c r="AX204"/>
  <c r="AY204"/>
  <c r="BB204"/>
  <c r="BC204"/>
  <c r="BD204"/>
  <c r="BE204"/>
  <c r="BH204"/>
  <c r="BI204"/>
  <c r="BJ204"/>
  <c r="BK204"/>
  <c r="BN204"/>
  <c r="BO204"/>
  <c r="BP204"/>
  <c r="BQ204"/>
  <c r="BT204"/>
  <c r="BU204"/>
  <c r="BV204"/>
  <c r="BW204"/>
  <c r="AP205"/>
  <c r="AQ205"/>
  <c r="AR205"/>
  <c r="AS205"/>
  <c r="AV205"/>
  <c r="AW205"/>
  <c r="AX205"/>
  <c r="AY205"/>
  <c r="BB205"/>
  <c r="BC205"/>
  <c r="BD205"/>
  <c r="BE205"/>
  <c r="BH205"/>
  <c r="BI205"/>
  <c r="BJ205"/>
  <c r="BK205"/>
  <c r="BN205"/>
  <c r="BO205"/>
  <c r="BP205"/>
  <c r="BQ205"/>
  <c r="BT205"/>
  <c r="BU205"/>
  <c r="BV205"/>
  <c r="BW205"/>
  <c r="AP206"/>
  <c r="AQ206"/>
  <c r="AR206"/>
  <c r="AS206"/>
  <c r="AV206"/>
  <c r="AW206"/>
  <c r="AX206"/>
  <c r="AY206"/>
  <c r="BB206"/>
  <c r="BC206"/>
  <c r="BD206"/>
  <c r="BE206"/>
  <c r="BH206"/>
  <c r="BI206"/>
  <c r="BJ206"/>
  <c r="BK206"/>
  <c r="BN206"/>
  <c r="BO206"/>
  <c r="BP206"/>
  <c r="BQ206"/>
  <c r="BT206"/>
  <c r="BU206"/>
  <c r="BV206"/>
  <c r="BW206"/>
  <c r="AP207"/>
  <c r="AQ207"/>
  <c r="AR207"/>
  <c r="AS207"/>
  <c r="AV207"/>
  <c r="AW207"/>
  <c r="AX207"/>
  <c r="AY207"/>
  <c r="BB207"/>
  <c r="BC207"/>
  <c r="BD207"/>
  <c r="BE207"/>
  <c r="BH207"/>
  <c r="BI207"/>
  <c r="BJ207"/>
  <c r="BK207"/>
  <c r="BN207"/>
  <c r="BO207"/>
  <c r="BP207"/>
  <c r="BQ207"/>
  <c r="BT207"/>
  <c r="BU207"/>
  <c r="BV207"/>
  <c r="BW207"/>
  <c r="AV7"/>
  <c r="AW7"/>
  <c r="AX7"/>
  <c r="AY7"/>
  <c r="BB7"/>
  <c r="BC7"/>
  <c r="BD7"/>
  <c r="BE7"/>
  <c r="BH7"/>
  <c r="BI7"/>
  <c r="BJ7"/>
  <c r="BK7"/>
  <c r="BN7"/>
  <c r="BO7"/>
  <c r="BP7"/>
  <c r="BQ7"/>
  <c r="BT7"/>
  <c r="BU7"/>
  <c r="BV7"/>
  <c r="BW7"/>
  <c r="AQ7"/>
  <c r="AR7"/>
  <c r="AS7"/>
  <c r="AP7"/>
  <c r="C8"/>
  <c r="B8" s="1"/>
  <c r="C9"/>
  <c r="C10"/>
  <c r="B10" s="1"/>
  <c r="C11"/>
  <c r="B11" s="1"/>
  <c r="C12"/>
  <c r="B12" s="1"/>
  <c r="C13"/>
  <c r="B13" s="1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B46" l="1"/>
  <c r="B44"/>
  <c r="B42"/>
  <c r="B40"/>
  <c r="B38"/>
  <c r="B36"/>
  <c r="B34"/>
  <c r="B32"/>
  <c r="B30"/>
  <c r="B28"/>
  <c r="B26"/>
  <c r="B24"/>
  <c r="B22"/>
  <c r="B20"/>
  <c r="E20" s="1"/>
  <c r="B18"/>
  <c r="E18" s="1"/>
  <c r="B16"/>
  <c r="E16" s="1"/>
  <c r="B14"/>
  <c r="E14" s="1"/>
  <c r="B50"/>
  <c r="B49" i="3" s="1"/>
  <c r="B89" i="2"/>
  <c r="D89" s="1"/>
  <c r="B87"/>
  <c r="D87" s="1"/>
  <c r="B85"/>
  <c r="D85" s="1"/>
  <c r="B83"/>
  <c r="D83" s="1"/>
  <c r="B81"/>
  <c r="D81" s="1"/>
  <c r="B79"/>
  <c r="D79" s="1"/>
  <c r="B77"/>
  <c r="D77" s="1"/>
  <c r="B75"/>
  <c r="D75" s="1"/>
  <c r="B73"/>
  <c r="D73" s="1"/>
  <c r="B71"/>
  <c r="D71" s="1"/>
  <c r="B69"/>
  <c r="D69" s="1"/>
  <c r="B67"/>
  <c r="D67" s="1"/>
  <c r="B65"/>
  <c r="D65" s="1"/>
  <c r="B63"/>
  <c r="D63" s="1"/>
  <c r="B61"/>
  <c r="D61" s="1"/>
  <c r="B59"/>
  <c r="D59" s="1"/>
  <c r="B57"/>
  <c r="D57" s="1"/>
  <c r="B55"/>
  <c r="D55" s="1"/>
  <c r="B53"/>
  <c r="D53" s="1"/>
  <c r="B51"/>
  <c r="D51" s="1"/>
  <c r="B93"/>
  <c r="D93" s="1"/>
  <c r="B91"/>
  <c r="D91" s="1"/>
  <c r="B136"/>
  <c r="B135" i="3" s="1"/>
  <c r="B134" i="2"/>
  <c r="B133" i="3" s="1"/>
  <c r="B132" i="2"/>
  <c r="B131" i="3" s="1"/>
  <c r="B130" i="2"/>
  <c r="B129" i="3" s="1"/>
  <c r="B128" i="2"/>
  <c r="B127" i="3" s="1"/>
  <c r="B126" i="2"/>
  <c r="B125" i="3" s="1"/>
  <c r="B124" i="2"/>
  <c r="B123" i="3" s="1"/>
  <c r="B122" i="2"/>
  <c r="B121" i="3" s="1"/>
  <c r="B120" i="2"/>
  <c r="B119" i="3" s="1"/>
  <c r="B118" i="2"/>
  <c r="B117" i="3" s="1"/>
  <c r="B116" i="2"/>
  <c r="B115" i="3" s="1"/>
  <c r="B114" i="2"/>
  <c r="B113" i="3" s="1"/>
  <c r="B112" i="2"/>
  <c r="B111" i="3" s="1"/>
  <c r="B110" i="2"/>
  <c r="B109" i="3" s="1"/>
  <c r="B108" i="2"/>
  <c r="B107" i="3" s="1"/>
  <c r="B106" i="2"/>
  <c r="B105" i="3" s="1"/>
  <c r="B104" i="2"/>
  <c r="B103" i="3" s="1"/>
  <c r="B102" i="2"/>
  <c r="B101" i="3" s="1"/>
  <c r="B100" i="2"/>
  <c r="B99" i="3" s="1"/>
  <c r="B137" i="2"/>
  <c r="B136" i="3" s="1"/>
  <c r="B45" i="2"/>
  <c r="B43"/>
  <c r="B41"/>
  <c r="B39"/>
  <c r="B37"/>
  <c r="B35"/>
  <c r="B33"/>
  <c r="B31"/>
  <c r="B29"/>
  <c r="B27"/>
  <c r="B25"/>
  <c r="B23"/>
  <c r="B21"/>
  <c r="B19"/>
  <c r="B17"/>
  <c r="B15"/>
  <c r="C8" i="3"/>
  <c r="E8" s="1"/>
  <c r="B9" i="2"/>
  <c r="B90"/>
  <c r="D90" s="1"/>
  <c r="B88"/>
  <c r="D88" s="1"/>
  <c r="B86"/>
  <c r="D86" s="1"/>
  <c r="B84"/>
  <c r="D84" s="1"/>
  <c r="B82"/>
  <c r="D82" s="1"/>
  <c r="B80"/>
  <c r="D80" s="1"/>
  <c r="B78"/>
  <c r="D78" s="1"/>
  <c r="B76"/>
  <c r="D76" s="1"/>
  <c r="B74"/>
  <c r="D74" s="1"/>
  <c r="B72"/>
  <c r="D72" s="1"/>
  <c r="B70"/>
  <c r="D70" s="1"/>
  <c r="B68"/>
  <c r="D68" s="1"/>
  <c r="B66"/>
  <c r="D66" s="1"/>
  <c r="B64"/>
  <c r="D64" s="1"/>
  <c r="B62"/>
  <c r="D62" s="1"/>
  <c r="B60"/>
  <c r="D60" s="1"/>
  <c r="B58"/>
  <c r="D58" s="1"/>
  <c r="B56"/>
  <c r="D56" s="1"/>
  <c r="B54"/>
  <c r="D54" s="1"/>
  <c r="B52"/>
  <c r="D52" s="1"/>
  <c r="B94"/>
  <c r="D94" s="1"/>
  <c r="B92"/>
  <c r="D92" s="1"/>
  <c r="B98"/>
  <c r="D98" s="1"/>
  <c r="B135"/>
  <c r="B134" i="3" s="1"/>
  <c r="B133" i="2"/>
  <c r="B132" i="3" s="1"/>
  <c r="B131" i="2"/>
  <c r="B130" i="3" s="1"/>
  <c r="B129" i="2"/>
  <c r="B128" i="3" s="1"/>
  <c r="B127" i="2"/>
  <c r="B126" i="3" s="1"/>
  <c r="B125" i="2"/>
  <c r="B124" i="3" s="1"/>
  <c r="B123" i="2"/>
  <c r="B122" i="3" s="1"/>
  <c r="B121" i="2"/>
  <c r="B120" i="3" s="1"/>
  <c r="B119" i="2"/>
  <c r="B118" i="3" s="1"/>
  <c r="B117" i="2"/>
  <c r="B116" i="3" s="1"/>
  <c r="B115" i="2"/>
  <c r="B114" i="3" s="1"/>
  <c r="B113" i="2"/>
  <c r="B112" i="3" s="1"/>
  <c r="B111" i="2"/>
  <c r="B110" i="3" s="1"/>
  <c r="B109" i="2"/>
  <c r="B108" i="3" s="1"/>
  <c r="B107" i="2"/>
  <c r="B106" i="3" s="1"/>
  <c r="B105" i="2"/>
  <c r="B104" i="3" s="1"/>
  <c r="B103" i="2"/>
  <c r="B102" i="3" s="1"/>
  <c r="B101" i="2"/>
  <c r="B100" i="3" s="1"/>
  <c r="B99" i="2"/>
  <c r="B98" i="3" s="1"/>
  <c r="Q87" i="4"/>
  <c r="S82"/>
  <c r="K50"/>
  <c r="M95"/>
  <c r="S78"/>
  <c r="M78"/>
  <c r="U77"/>
  <c r="O52"/>
  <c r="U51"/>
  <c r="K42"/>
  <c r="M96"/>
  <c r="Q89"/>
  <c r="Q85"/>
  <c r="U84"/>
  <c r="M81"/>
  <c r="Q80"/>
  <c r="S79"/>
  <c r="M77"/>
  <c r="Q63"/>
  <c r="Q58"/>
  <c r="Q55"/>
  <c r="Q54"/>
  <c r="M51"/>
  <c r="K49"/>
  <c r="Q48"/>
  <c r="Q45"/>
  <c r="O44"/>
  <c r="O42"/>
  <c r="G42"/>
  <c r="L97"/>
  <c r="Q95"/>
  <c r="I95"/>
  <c r="Q94"/>
  <c r="S93"/>
  <c r="Q92"/>
  <c r="Q91"/>
  <c r="I89"/>
  <c r="Q88"/>
  <c r="M84"/>
  <c r="K82"/>
  <c r="K79"/>
  <c r="I78"/>
  <c r="K75"/>
  <c r="U74"/>
  <c r="S34"/>
  <c r="S65"/>
  <c r="I63"/>
  <c r="Q62"/>
  <c r="Q61"/>
  <c r="Q60"/>
  <c r="I55"/>
  <c r="U54"/>
  <c r="I54"/>
  <c r="Q53"/>
  <c r="S52"/>
  <c r="I52"/>
  <c r="O50"/>
  <c r="G50"/>
  <c r="I48"/>
  <c r="Q47"/>
  <c r="I45"/>
  <c r="I92"/>
  <c r="I80"/>
  <c r="E78"/>
  <c r="K76"/>
  <c r="O74"/>
  <c r="Q96"/>
  <c r="I96"/>
  <c r="E95"/>
  <c r="I88"/>
  <c r="I85"/>
  <c r="E12" i="2"/>
  <c r="E10"/>
  <c r="E8"/>
  <c r="C6" i="3"/>
  <c r="I6" s="1"/>
  <c r="S4" i="4"/>
  <c r="K34"/>
  <c r="Q41"/>
  <c r="K65"/>
  <c r="Q64"/>
  <c r="I60"/>
  <c r="I58"/>
  <c r="Q57"/>
  <c r="Q56"/>
  <c r="Q51"/>
  <c r="I51"/>
  <c r="O49"/>
  <c r="G49"/>
  <c r="I47"/>
  <c r="Q46"/>
  <c r="U98"/>
  <c r="S98"/>
  <c r="Q98"/>
  <c r="O98"/>
  <c r="M98"/>
  <c r="K98"/>
  <c r="I98"/>
  <c r="G98"/>
  <c r="E98"/>
  <c r="P97"/>
  <c r="H97"/>
  <c r="K93"/>
  <c r="U89"/>
  <c r="M89"/>
  <c r="E89"/>
  <c r="I87"/>
  <c r="Q86"/>
  <c r="Q84"/>
  <c r="I84"/>
  <c r="Q83"/>
  <c r="Q81"/>
  <c r="I81"/>
  <c r="O79"/>
  <c r="G79"/>
  <c r="Q77"/>
  <c r="I77"/>
  <c r="O75"/>
  <c r="G75"/>
  <c r="D107"/>
  <c r="H107"/>
  <c r="L107"/>
  <c r="O34"/>
  <c r="G34"/>
  <c r="I41"/>
  <c r="I64"/>
  <c r="I61"/>
  <c r="U60"/>
  <c r="M60"/>
  <c r="E60"/>
  <c r="Q59"/>
  <c r="I56"/>
  <c r="S51"/>
  <c r="O51"/>
  <c r="K51"/>
  <c r="G51"/>
  <c r="U50"/>
  <c r="Q50"/>
  <c r="M50"/>
  <c r="I50"/>
  <c r="U49"/>
  <c r="Q49"/>
  <c r="M49"/>
  <c r="I49"/>
  <c r="E49"/>
  <c r="U48"/>
  <c r="M48"/>
  <c r="E48"/>
  <c r="U47"/>
  <c r="M47"/>
  <c r="E47"/>
  <c r="U46"/>
  <c r="I46"/>
  <c r="U45"/>
  <c r="M45"/>
  <c r="E45"/>
  <c r="S44"/>
  <c r="I44"/>
  <c r="Q43"/>
  <c r="R97"/>
  <c r="N97"/>
  <c r="J97"/>
  <c r="F97"/>
  <c r="O93"/>
  <c r="G93"/>
  <c r="I91"/>
  <c r="S89"/>
  <c r="O89"/>
  <c r="K89"/>
  <c r="G89"/>
  <c r="U88"/>
  <c r="M88"/>
  <c r="U87"/>
  <c r="M87"/>
  <c r="E87"/>
  <c r="U86"/>
  <c r="I86"/>
  <c r="U85"/>
  <c r="M85"/>
  <c r="E85"/>
  <c r="I83"/>
  <c r="S81"/>
  <c r="O81"/>
  <c r="K81"/>
  <c r="G81"/>
  <c r="U80"/>
  <c r="M80"/>
  <c r="E80"/>
  <c r="O78"/>
  <c r="K78"/>
  <c r="G78"/>
  <c r="O76"/>
  <c r="G76"/>
  <c r="S74"/>
  <c r="K74"/>
  <c r="U34"/>
  <c r="Q34"/>
  <c r="M34"/>
  <c r="I34"/>
  <c r="E34"/>
  <c r="E41"/>
  <c r="M41"/>
  <c r="U41"/>
  <c r="O65"/>
  <c r="G65"/>
  <c r="U64"/>
  <c r="M64"/>
  <c r="E64"/>
  <c r="I62"/>
  <c r="I59"/>
  <c r="I57"/>
  <c r="U56"/>
  <c r="M56"/>
  <c r="E56"/>
  <c r="I53"/>
  <c r="U52"/>
  <c r="Q52"/>
  <c r="M52"/>
  <c r="E52"/>
  <c r="S45"/>
  <c r="O45"/>
  <c r="K45"/>
  <c r="G45"/>
  <c r="U44"/>
  <c r="Q44"/>
  <c r="M44"/>
  <c r="E44"/>
  <c r="U43"/>
  <c r="I43"/>
  <c r="U42"/>
  <c r="Q42"/>
  <c r="M42"/>
  <c r="I42"/>
  <c r="E42"/>
  <c r="U97"/>
  <c r="S97"/>
  <c r="Q97"/>
  <c r="O97"/>
  <c r="M97"/>
  <c r="K97"/>
  <c r="I97"/>
  <c r="G97"/>
  <c r="E97"/>
  <c r="I94"/>
  <c r="U93"/>
  <c r="Q93"/>
  <c r="M93"/>
  <c r="I93"/>
  <c r="E93"/>
  <c r="U92"/>
  <c r="M92"/>
  <c r="U91"/>
  <c r="M91"/>
  <c r="E91"/>
  <c r="Q90"/>
  <c r="S84"/>
  <c r="O84"/>
  <c r="K84"/>
  <c r="E84"/>
  <c r="U83"/>
  <c r="M83"/>
  <c r="E83"/>
  <c r="U82"/>
  <c r="O82"/>
  <c r="G82"/>
  <c r="S80"/>
  <c r="O80"/>
  <c r="K80"/>
  <c r="G80"/>
  <c r="U79"/>
  <c r="Q79"/>
  <c r="M79"/>
  <c r="I79"/>
  <c r="E79"/>
  <c r="S77"/>
  <c r="O77"/>
  <c r="K77"/>
  <c r="E77"/>
  <c r="U76"/>
  <c r="Q76"/>
  <c r="M76"/>
  <c r="I76"/>
  <c r="E76"/>
  <c r="U75"/>
  <c r="Q75"/>
  <c r="M75"/>
  <c r="I75"/>
  <c r="E75"/>
  <c r="Q74"/>
  <c r="M74"/>
  <c r="I74"/>
  <c r="D7" i="2"/>
  <c r="C45" i="3"/>
  <c r="D45" s="1"/>
  <c r="C43"/>
  <c r="D43" s="1"/>
  <c r="C41"/>
  <c r="D41" s="1"/>
  <c r="C39"/>
  <c r="D39" s="1"/>
  <c r="C37"/>
  <c r="D37" s="1"/>
  <c r="C35"/>
  <c r="D35" s="1"/>
  <c r="C33"/>
  <c r="D33" s="1"/>
  <c r="C31"/>
  <c r="D31" s="1"/>
  <c r="C29"/>
  <c r="D29" s="1"/>
  <c r="C26"/>
  <c r="D26" s="1"/>
  <c r="C24"/>
  <c r="D24" s="1"/>
  <c r="C22"/>
  <c r="D22" s="1"/>
  <c r="C19"/>
  <c r="D19" s="1"/>
  <c r="C17"/>
  <c r="E17" s="1"/>
  <c r="C15"/>
  <c r="E15" s="1"/>
  <c r="C13"/>
  <c r="E13" s="1"/>
  <c r="C11"/>
  <c r="E11" s="1"/>
  <c r="C9"/>
  <c r="E9" s="1"/>
  <c r="C7"/>
  <c r="E7" s="1"/>
  <c r="C49"/>
  <c r="C88"/>
  <c r="C85"/>
  <c r="C83"/>
  <c r="C81"/>
  <c r="C79"/>
  <c r="C77"/>
  <c r="C75"/>
  <c r="C73"/>
  <c r="C71"/>
  <c r="C69"/>
  <c r="C67"/>
  <c r="C65"/>
  <c r="C62"/>
  <c r="C60"/>
  <c r="C58"/>
  <c r="C56"/>
  <c r="C54"/>
  <c r="C52"/>
  <c r="C50"/>
  <c r="C64"/>
  <c r="C93"/>
  <c r="C95"/>
  <c r="H95" s="1"/>
  <c r="C97"/>
  <c r="H97" s="1"/>
  <c r="C135"/>
  <c r="C129"/>
  <c r="H129" s="1"/>
  <c r="C127"/>
  <c r="H127" s="1"/>
  <c r="C125"/>
  <c r="H125" s="1"/>
  <c r="C123"/>
  <c r="H123" s="1"/>
  <c r="C121"/>
  <c r="H121" s="1"/>
  <c r="C119"/>
  <c r="H119" s="1"/>
  <c r="C117"/>
  <c r="H117" s="1"/>
  <c r="C115"/>
  <c r="H115" s="1"/>
  <c r="C113"/>
  <c r="H113" s="1"/>
  <c r="C111"/>
  <c r="H111" s="1"/>
  <c r="C109"/>
  <c r="H109" s="1"/>
  <c r="C107"/>
  <c r="H107" s="1"/>
  <c r="C105"/>
  <c r="H105" s="1"/>
  <c r="C103"/>
  <c r="H103" s="1"/>
  <c r="C101"/>
  <c r="H101" s="1"/>
  <c r="C99"/>
  <c r="H99" s="1"/>
  <c r="C1"/>
  <c r="C44"/>
  <c r="D44" s="1"/>
  <c r="C42"/>
  <c r="D42" s="1"/>
  <c r="C40"/>
  <c r="D40" s="1"/>
  <c r="C38"/>
  <c r="D38" s="1"/>
  <c r="C36"/>
  <c r="D36" s="1"/>
  <c r="C34"/>
  <c r="D34" s="1"/>
  <c r="C32"/>
  <c r="D32" s="1"/>
  <c r="C30"/>
  <c r="D30" s="1"/>
  <c r="C27"/>
  <c r="D27" s="1"/>
  <c r="C25"/>
  <c r="D25" s="1"/>
  <c r="C23"/>
  <c r="D23" s="1"/>
  <c r="C20"/>
  <c r="D20" s="1"/>
  <c r="C18"/>
  <c r="E18" s="1"/>
  <c r="C16"/>
  <c r="E16" s="1"/>
  <c r="C14"/>
  <c r="E14" s="1"/>
  <c r="C12"/>
  <c r="E12" s="1"/>
  <c r="C10"/>
  <c r="E10" s="1"/>
  <c r="C89"/>
  <c r="E89" s="1"/>
  <c r="C87"/>
  <c r="E87" s="1"/>
  <c r="C84"/>
  <c r="E84" s="1"/>
  <c r="C82"/>
  <c r="E82" s="1"/>
  <c r="C80"/>
  <c r="E80" s="1"/>
  <c r="C78"/>
  <c r="E78" s="1"/>
  <c r="C76"/>
  <c r="E76" s="1"/>
  <c r="C74"/>
  <c r="E74" s="1"/>
  <c r="C72"/>
  <c r="E72" s="1"/>
  <c r="C70"/>
  <c r="E70" s="1"/>
  <c r="C68"/>
  <c r="E68" s="1"/>
  <c r="C66"/>
  <c r="E66" s="1"/>
  <c r="C63"/>
  <c r="D63" s="1"/>
  <c r="C61"/>
  <c r="D61" s="1"/>
  <c r="C59"/>
  <c r="D59" s="1"/>
  <c r="C57"/>
  <c r="D57" s="1"/>
  <c r="C55"/>
  <c r="D55" s="1"/>
  <c r="C53"/>
  <c r="D53" s="1"/>
  <c r="C51"/>
  <c r="D51" s="1"/>
  <c r="C21"/>
  <c r="C96"/>
  <c r="H96" s="1"/>
  <c r="C94"/>
  <c r="H94" s="1"/>
  <c r="C136"/>
  <c r="C134"/>
  <c r="C128"/>
  <c r="H128" s="1"/>
  <c r="C126"/>
  <c r="H126" s="1"/>
  <c r="C124"/>
  <c r="H124" s="1"/>
  <c r="C122"/>
  <c r="H122" s="1"/>
  <c r="C120"/>
  <c r="H120" s="1"/>
  <c r="C118"/>
  <c r="H118" s="1"/>
  <c r="C116"/>
  <c r="H116" s="1"/>
  <c r="C114"/>
  <c r="H114" s="1"/>
  <c r="C112"/>
  <c r="H112" s="1"/>
  <c r="C110"/>
  <c r="H110" s="1"/>
  <c r="C108"/>
  <c r="H108" s="1"/>
  <c r="C106"/>
  <c r="H106" s="1"/>
  <c r="C104"/>
  <c r="H104" s="1"/>
  <c r="C102"/>
  <c r="H102" s="1"/>
  <c r="C100"/>
  <c r="H100" s="1"/>
  <c r="C98"/>
  <c r="H98" s="1"/>
  <c r="S47" i="4"/>
  <c r="O47"/>
  <c r="K47"/>
  <c r="G47"/>
  <c r="M46"/>
  <c r="E46"/>
  <c r="K44"/>
  <c r="G44"/>
  <c r="M43"/>
  <c r="E43"/>
  <c r="I90"/>
  <c r="S85"/>
  <c r="O85"/>
  <c r="K85"/>
  <c r="G85"/>
  <c r="S83"/>
  <c r="O83"/>
  <c r="K83"/>
  <c r="G83"/>
  <c r="Q82"/>
  <c r="M82"/>
  <c r="I82"/>
  <c r="E82"/>
  <c r="E81"/>
  <c r="G77"/>
  <c r="T34"/>
  <c r="R34"/>
  <c r="P34"/>
  <c r="N34"/>
  <c r="L34"/>
  <c r="J34"/>
  <c r="H34"/>
  <c r="F34"/>
  <c r="D34"/>
  <c r="G41"/>
  <c r="K41"/>
  <c r="O41"/>
  <c r="S41"/>
  <c r="S64"/>
  <c r="O64"/>
  <c r="K64"/>
  <c r="G64"/>
  <c r="U63"/>
  <c r="M63"/>
  <c r="E63"/>
  <c r="U62"/>
  <c r="M62"/>
  <c r="E62"/>
  <c r="S60"/>
  <c r="O60"/>
  <c r="K60"/>
  <c r="G60"/>
  <c r="U59"/>
  <c r="M59"/>
  <c r="E59"/>
  <c r="U58"/>
  <c r="M58"/>
  <c r="E58"/>
  <c r="S56"/>
  <c r="O56"/>
  <c r="K56"/>
  <c r="G56"/>
  <c r="U55"/>
  <c r="M55"/>
  <c r="E55"/>
  <c r="M54"/>
  <c r="E54"/>
  <c r="K52"/>
  <c r="G52"/>
  <c r="E51"/>
  <c r="E74"/>
  <c r="D27"/>
  <c r="F27"/>
  <c r="H27"/>
  <c r="J27"/>
  <c r="L27"/>
  <c r="N27"/>
  <c r="P27"/>
  <c r="R27"/>
  <c r="T27"/>
  <c r="E25"/>
  <c r="G25"/>
  <c r="I25"/>
  <c r="K25"/>
  <c r="M25"/>
  <c r="O25"/>
  <c r="Q25"/>
  <c r="S25"/>
  <c r="U25"/>
  <c r="D25"/>
  <c r="F25"/>
  <c r="H25"/>
  <c r="J25"/>
  <c r="L25"/>
  <c r="N25"/>
  <c r="P25"/>
  <c r="R25"/>
  <c r="T25"/>
  <c r="E23"/>
  <c r="G23"/>
  <c r="I23"/>
  <c r="K23"/>
  <c r="M23"/>
  <c r="O23"/>
  <c r="Q23"/>
  <c r="S23"/>
  <c r="U23"/>
  <c r="D23"/>
  <c r="F23"/>
  <c r="H23"/>
  <c r="J23"/>
  <c r="L23"/>
  <c r="N23"/>
  <c r="P23"/>
  <c r="R23"/>
  <c r="T23"/>
  <c r="E21"/>
  <c r="G21"/>
  <c r="I21"/>
  <c r="K21"/>
  <c r="M21"/>
  <c r="O21"/>
  <c r="Q21"/>
  <c r="S21"/>
  <c r="U21"/>
  <c r="D21"/>
  <c r="F21"/>
  <c r="H21"/>
  <c r="J21"/>
  <c r="L21"/>
  <c r="N21"/>
  <c r="P21"/>
  <c r="R21"/>
  <c r="T21"/>
  <c r="E19"/>
  <c r="G19"/>
  <c r="I19"/>
  <c r="K19"/>
  <c r="M19"/>
  <c r="O19"/>
  <c r="Q19"/>
  <c r="S19"/>
  <c r="U19"/>
  <c r="D19"/>
  <c r="F19"/>
  <c r="H19"/>
  <c r="J19"/>
  <c r="L19"/>
  <c r="N19"/>
  <c r="P19"/>
  <c r="R19"/>
  <c r="T19"/>
  <c r="E17"/>
  <c r="G17"/>
  <c r="I17"/>
  <c r="K17"/>
  <c r="M17"/>
  <c r="O17"/>
  <c r="Q17"/>
  <c r="S17"/>
  <c r="U17"/>
  <c r="D17"/>
  <c r="F17"/>
  <c r="H17"/>
  <c r="J17"/>
  <c r="L17"/>
  <c r="N17"/>
  <c r="P17"/>
  <c r="R17"/>
  <c r="T17"/>
  <c r="Q15"/>
  <c r="S15"/>
  <c r="U15"/>
  <c r="P15"/>
  <c r="R15"/>
  <c r="T15"/>
  <c r="Q13"/>
  <c r="S13"/>
  <c r="U13"/>
  <c r="P13"/>
  <c r="R13"/>
  <c r="T13"/>
  <c r="Q11"/>
  <c r="S11"/>
  <c r="U11"/>
  <c r="P11"/>
  <c r="R11"/>
  <c r="T11"/>
  <c r="Q9"/>
  <c r="S9"/>
  <c r="U9"/>
  <c r="T33"/>
  <c r="R33"/>
  <c r="P33"/>
  <c r="N33"/>
  <c r="L33"/>
  <c r="J33"/>
  <c r="H33"/>
  <c r="F33"/>
  <c r="D33"/>
  <c r="T32"/>
  <c r="R32"/>
  <c r="P32"/>
  <c r="N32"/>
  <c r="L32"/>
  <c r="J32"/>
  <c r="H32"/>
  <c r="F32"/>
  <c r="D32"/>
  <c r="T31"/>
  <c r="R31"/>
  <c r="P31"/>
  <c r="N31"/>
  <c r="L31"/>
  <c r="J31"/>
  <c r="H31"/>
  <c r="F31"/>
  <c r="D31"/>
  <c r="T30"/>
  <c r="R30"/>
  <c r="P30"/>
  <c r="N30"/>
  <c r="L30"/>
  <c r="J30"/>
  <c r="H30"/>
  <c r="F30"/>
  <c r="D30"/>
  <c r="T29"/>
  <c r="R29"/>
  <c r="P29"/>
  <c r="N29"/>
  <c r="L29"/>
  <c r="J29"/>
  <c r="H29"/>
  <c r="F29"/>
  <c r="D29"/>
  <c r="T28"/>
  <c r="R28"/>
  <c r="P28"/>
  <c r="N28"/>
  <c r="L28"/>
  <c r="J28"/>
  <c r="H28"/>
  <c r="U27"/>
  <c r="Q27"/>
  <c r="M27"/>
  <c r="I27"/>
  <c r="E27"/>
  <c r="D28"/>
  <c r="E26"/>
  <c r="G26"/>
  <c r="I26"/>
  <c r="K26"/>
  <c r="M26"/>
  <c r="O26"/>
  <c r="Q26"/>
  <c r="S26"/>
  <c r="D26"/>
  <c r="F26"/>
  <c r="H26"/>
  <c r="J26"/>
  <c r="L26"/>
  <c r="N26"/>
  <c r="P26"/>
  <c r="R26"/>
  <c r="T26"/>
  <c r="E24"/>
  <c r="G24"/>
  <c r="I24"/>
  <c r="K24"/>
  <c r="M24"/>
  <c r="O24"/>
  <c r="Q24"/>
  <c r="S24"/>
  <c r="U24"/>
  <c r="D24"/>
  <c r="F24"/>
  <c r="H24"/>
  <c r="J24"/>
  <c r="L24"/>
  <c r="N24"/>
  <c r="P24"/>
  <c r="R24"/>
  <c r="T24"/>
  <c r="E22"/>
  <c r="G22"/>
  <c r="I22"/>
  <c r="K22"/>
  <c r="M22"/>
  <c r="O22"/>
  <c r="Q22"/>
  <c r="S22"/>
  <c r="U22"/>
  <c r="D22"/>
  <c r="F22"/>
  <c r="H22"/>
  <c r="J22"/>
  <c r="L22"/>
  <c r="N22"/>
  <c r="P22"/>
  <c r="R22"/>
  <c r="T22"/>
  <c r="E20"/>
  <c r="G20"/>
  <c r="I20"/>
  <c r="K20"/>
  <c r="M20"/>
  <c r="O20"/>
  <c r="Q20"/>
  <c r="S20"/>
  <c r="U20"/>
  <c r="D20"/>
  <c r="F20"/>
  <c r="H20"/>
  <c r="J20"/>
  <c r="L20"/>
  <c r="N20"/>
  <c r="P20"/>
  <c r="R20"/>
  <c r="T20"/>
  <c r="E18"/>
  <c r="G18"/>
  <c r="I18"/>
  <c r="K18"/>
  <c r="M18"/>
  <c r="O18"/>
  <c r="Q18"/>
  <c r="S18"/>
  <c r="U18"/>
  <c r="D18"/>
  <c r="F18"/>
  <c r="H18"/>
  <c r="J18"/>
  <c r="L18"/>
  <c r="N18"/>
  <c r="P18"/>
  <c r="R18"/>
  <c r="T18"/>
  <c r="E16"/>
  <c r="G16"/>
  <c r="I16"/>
  <c r="K16"/>
  <c r="M16"/>
  <c r="O16"/>
  <c r="Q16"/>
  <c r="S16"/>
  <c r="U16"/>
  <c r="D16"/>
  <c r="F16"/>
  <c r="H16"/>
  <c r="J16"/>
  <c r="L16"/>
  <c r="N16"/>
  <c r="P16"/>
  <c r="R16"/>
  <c r="T16"/>
  <c r="Q14"/>
  <c r="S14"/>
  <c r="U14"/>
  <c r="P14"/>
  <c r="R14"/>
  <c r="T14"/>
  <c r="Q12"/>
  <c r="S12"/>
  <c r="U12"/>
  <c r="P12"/>
  <c r="R12"/>
  <c r="T12"/>
  <c r="Q10"/>
  <c r="S10"/>
  <c r="U10"/>
  <c r="P10"/>
  <c r="R10"/>
  <c r="T10"/>
  <c r="P9"/>
  <c r="R9"/>
  <c r="T9"/>
  <c r="U33"/>
  <c r="S33"/>
  <c r="Q33"/>
  <c r="O33"/>
  <c r="M33"/>
  <c r="K33"/>
  <c r="I33"/>
  <c r="G33"/>
  <c r="E33"/>
  <c r="U32"/>
  <c r="S32"/>
  <c r="Q32"/>
  <c r="O32"/>
  <c r="M32"/>
  <c r="K32"/>
  <c r="I32"/>
  <c r="G32"/>
  <c r="E32"/>
  <c r="U31"/>
  <c r="S31"/>
  <c r="Q31"/>
  <c r="O31"/>
  <c r="M31"/>
  <c r="K31"/>
  <c r="I31"/>
  <c r="G31"/>
  <c r="E31"/>
  <c r="U30"/>
  <c r="S30"/>
  <c r="Q30"/>
  <c r="O30"/>
  <c r="M30"/>
  <c r="K30"/>
  <c r="I30"/>
  <c r="G30"/>
  <c r="E30"/>
  <c r="U29"/>
  <c r="S29"/>
  <c r="Q29"/>
  <c r="O29"/>
  <c r="M29"/>
  <c r="K29"/>
  <c r="I29"/>
  <c r="G29"/>
  <c r="E29"/>
  <c r="U28"/>
  <c r="S28"/>
  <c r="Q28"/>
  <c r="O28"/>
  <c r="M28"/>
  <c r="K28"/>
  <c r="I28"/>
  <c r="G28"/>
  <c r="E28"/>
  <c r="S27"/>
  <c r="O27"/>
  <c r="K27"/>
  <c r="G27"/>
  <c r="U26"/>
  <c r="D41"/>
  <c r="F41"/>
  <c r="H41"/>
  <c r="J41"/>
  <c r="L41"/>
  <c r="N41"/>
  <c r="P41"/>
  <c r="R41"/>
  <c r="U65"/>
  <c r="Q65"/>
  <c r="M65"/>
  <c r="I65"/>
  <c r="E65"/>
  <c r="S62"/>
  <c r="O62"/>
  <c r="K62"/>
  <c r="G62"/>
  <c r="U61"/>
  <c r="M61"/>
  <c r="E61"/>
  <c r="S58"/>
  <c r="O58"/>
  <c r="K58"/>
  <c r="G58"/>
  <c r="U57"/>
  <c r="M57"/>
  <c r="E57"/>
  <c r="S54"/>
  <c r="O54"/>
  <c r="K54"/>
  <c r="G54"/>
  <c r="U53"/>
  <c r="M53"/>
  <c r="E53"/>
  <c r="S48"/>
  <c r="O48"/>
  <c r="K48"/>
  <c r="G48"/>
  <c r="S46"/>
  <c r="O46"/>
  <c r="K46"/>
  <c r="G46"/>
  <c r="E73"/>
  <c r="G73"/>
  <c r="I73"/>
  <c r="K73"/>
  <c r="M73"/>
  <c r="O73"/>
  <c r="Q73"/>
  <c r="S73"/>
  <c r="U73"/>
  <c r="S95"/>
  <c r="O95"/>
  <c r="K95"/>
  <c r="G95"/>
  <c r="U94"/>
  <c r="M94"/>
  <c r="S91"/>
  <c r="O91"/>
  <c r="K91"/>
  <c r="G91"/>
  <c r="U90"/>
  <c r="M90"/>
  <c r="S87"/>
  <c r="O87"/>
  <c r="K87"/>
  <c r="G87"/>
  <c r="M86"/>
  <c r="G84"/>
  <c r="G74"/>
  <c r="E105"/>
  <c r="J114"/>
  <c r="L114"/>
  <c r="H143"/>
  <c r="S143"/>
  <c r="S43"/>
  <c r="O43"/>
  <c r="K43"/>
  <c r="G43"/>
  <c r="D73"/>
  <c r="F73"/>
  <c r="H73"/>
  <c r="J73"/>
  <c r="L73"/>
  <c r="N73"/>
  <c r="P73"/>
  <c r="R73"/>
  <c r="I114"/>
  <c r="H105"/>
  <c r="L105"/>
  <c r="P105"/>
  <c r="D137"/>
  <c r="F137"/>
  <c r="H137"/>
  <c r="J137"/>
  <c r="L137"/>
  <c r="N137"/>
  <c r="P137"/>
  <c r="R137"/>
  <c r="T137"/>
  <c r="D138"/>
  <c r="F138"/>
  <c r="H138"/>
  <c r="J138"/>
  <c r="L138"/>
  <c r="N138"/>
  <c r="P138"/>
  <c r="R138"/>
  <c r="T138"/>
  <c r="D139"/>
  <c r="F139"/>
  <c r="H139"/>
  <c r="J139"/>
  <c r="T139"/>
  <c r="R139"/>
  <c r="P139"/>
  <c r="N139"/>
  <c r="U139"/>
  <c r="S139"/>
  <c r="Q139"/>
  <c r="O139"/>
  <c r="M139"/>
  <c r="E137"/>
  <c r="G137"/>
  <c r="I137"/>
  <c r="K137"/>
  <c r="M137"/>
  <c r="O137"/>
  <c r="Q137"/>
  <c r="S137"/>
  <c r="E138"/>
  <c r="G138"/>
  <c r="I138"/>
  <c r="K138"/>
  <c r="M138"/>
  <c r="O138"/>
  <c r="Q138"/>
  <c r="S138"/>
  <c r="E139"/>
  <c r="G139"/>
  <c r="I139"/>
  <c r="K139"/>
  <c r="E140"/>
  <c r="G140"/>
  <c r="I140"/>
  <c r="K140"/>
  <c r="M140"/>
  <c r="O140"/>
  <c r="Q140"/>
  <c r="S140"/>
  <c r="U140"/>
  <c r="E141"/>
  <c r="G141"/>
  <c r="I141"/>
  <c r="K141"/>
  <c r="M141"/>
  <c r="O141"/>
  <c r="Q141"/>
  <c r="S141"/>
  <c r="U141"/>
  <c r="E142"/>
  <c r="G142"/>
  <c r="I142"/>
  <c r="K142"/>
  <c r="M142"/>
  <c r="O142"/>
  <c r="Q142"/>
  <c r="S142"/>
  <c r="U142"/>
  <c r="E143"/>
  <c r="G143"/>
  <c r="K143"/>
  <c r="M143"/>
  <c r="O143"/>
  <c r="Q143"/>
  <c r="U143"/>
  <c r="E144"/>
  <c r="G144"/>
  <c r="I144"/>
  <c r="K144"/>
  <c r="M144"/>
  <c r="O144"/>
  <c r="Q144"/>
  <c r="S144"/>
  <c r="U144"/>
  <c r="E145"/>
  <c r="G145"/>
  <c r="I145"/>
  <c r="K145"/>
  <c r="M145"/>
  <c r="O145"/>
  <c r="Q145"/>
  <c r="S145"/>
  <c r="U145"/>
  <c r="E146"/>
  <c r="G146"/>
  <c r="I146"/>
  <c r="K146"/>
  <c r="M146"/>
  <c r="O146"/>
  <c r="Q146"/>
  <c r="S146"/>
  <c r="U146"/>
  <c r="E147"/>
  <c r="G147"/>
  <c r="I147"/>
  <c r="K147"/>
  <c r="M147"/>
  <c r="O147"/>
  <c r="Q147"/>
  <c r="S147"/>
  <c r="U147"/>
  <c r="E148"/>
  <c r="G148"/>
  <c r="I148"/>
  <c r="K148"/>
  <c r="M148"/>
  <c r="O148"/>
  <c r="Q148"/>
  <c r="S148"/>
  <c r="U148"/>
  <c r="E149"/>
  <c r="G149"/>
  <c r="I149"/>
  <c r="K149"/>
  <c r="M149"/>
  <c r="O149"/>
  <c r="Q149"/>
  <c r="S149"/>
  <c r="U149"/>
  <c r="E150"/>
  <c r="G150"/>
  <c r="I150"/>
  <c r="K150"/>
  <c r="M150"/>
  <c r="O150"/>
  <c r="Q150"/>
  <c r="S150"/>
  <c r="U150"/>
  <c r="E151"/>
  <c r="G151"/>
  <c r="I151"/>
  <c r="K151"/>
  <c r="M151"/>
  <c r="O151"/>
  <c r="Q151"/>
  <c r="S151"/>
  <c r="U151"/>
  <c r="E152"/>
  <c r="G152"/>
  <c r="I152"/>
  <c r="K152"/>
  <c r="M152"/>
  <c r="O152"/>
  <c r="Q152"/>
  <c r="S152"/>
  <c r="U152"/>
  <c r="E153"/>
  <c r="G153"/>
  <c r="I153"/>
  <c r="K153"/>
  <c r="M153"/>
  <c r="O153"/>
  <c r="Q153"/>
  <c r="S153"/>
  <c r="U153"/>
  <c r="E154"/>
  <c r="G154"/>
  <c r="I154"/>
  <c r="K154"/>
  <c r="M154"/>
  <c r="O154"/>
  <c r="Q154"/>
  <c r="S154"/>
  <c r="U154"/>
  <c r="E155"/>
  <c r="G155"/>
  <c r="I155"/>
  <c r="K155"/>
  <c r="M155"/>
  <c r="O155"/>
  <c r="Q155"/>
  <c r="S155"/>
  <c r="U155"/>
  <c r="E156"/>
  <c r="G156"/>
  <c r="I156"/>
  <c r="K156"/>
  <c r="M156"/>
  <c r="O156"/>
  <c r="Q156"/>
  <c r="S156"/>
  <c r="U156"/>
  <c r="E157"/>
  <c r="G157"/>
  <c r="I157"/>
  <c r="K157"/>
  <c r="M157"/>
  <c r="O157"/>
  <c r="Q157"/>
  <c r="S157"/>
  <c r="U157"/>
  <c r="E158"/>
  <c r="G158"/>
  <c r="I158"/>
  <c r="K158"/>
  <c r="M158"/>
  <c r="O158"/>
  <c r="Q158"/>
  <c r="S158"/>
  <c r="U158"/>
  <c r="E159"/>
  <c r="G159"/>
  <c r="I159"/>
  <c r="K159"/>
  <c r="M159"/>
  <c r="O159"/>
  <c r="Q159"/>
  <c r="S159"/>
  <c r="U159"/>
  <c r="E160"/>
  <c r="G160"/>
  <c r="I160"/>
  <c r="K160"/>
  <c r="M160"/>
  <c r="O160"/>
  <c r="Q160"/>
  <c r="S160"/>
  <c r="U160"/>
  <c r="E161"/>
  <c r="G161"/>
  <c r="I161"/>
  <c r="K161"/>
  <c r="M161"/>
  <c r="O161"/>
  <c r="Q161"/>
  <c r="S161"/>
  <c r="U161"/>
  <c r="E162"/>
  <c r="G162"/>
  <c r="I162"/>
  <c r="K162"/>
  <c r="M162"/>
  <c r="O162"/>
  <c r="Q162"/>
  <c r="S162"/>
  <c r="U162"/>
  <c r="D140"/>
  <c r="F140"/>
  <c r="H140"/>
  <c r="J140"/>
  <c r="L140"/>
  <c r="N140"/>
  <c r="P140"/>
  <c r="R140"/>
  <c r="D141"/>
  <c r="F141"/>
  <c r="H141"/>
  <c r="J141"/>
  <c r="L141"/>
  <c r="N141"/>
  <c r="P141"/>
  <c r="R141"/>
  <c r="D142"/>
  <c r="F142"/>
  <c r="H142"/>
  <c r="J142"/>
  <c r="L142"/>
  <c r="N142"/>
  <c r="P142"/>
  <c r="R142"/>
  <c r="D143"/>
  <c r="F143"/>
  <c r="J143"/>
  <c r="L143"/>
  <c r="N143"/>
  <c r="P143"/>
  <c r="R143"/>
  <c r="D144"/>
  <c r="F144"/>
  <c r="H144"/>
  <c r="J144"/>
  <c r="L144"/>
  <c r="N144"/>
  <c r="P144"/>
  <c r="R144"/>
  <c r="D145"/>
  <c r="F145"/>
  <c r="H145"/>
  <c r="J145"/>
  <c r="L145"/>
  <c r="N145"/>
  <c r="P145"/>
  <c r="R145"/>
  <c r="D146"/>
  <c r="F146"/>
  <c r="H146"/>
  <c r="J146"/>
  <c r="L146"/>
  <c r="N146"/>
  <c r="P146"/>
  <c r="R146"/>
  <c r="D147"/>
  <c r="F147"/>
  <c r="H147"/>
  <c r="J147"/>
  <c r="L147"/>
  <c r="N147"/>
  <c r="P147"/>
  <c r="R147"/>
  <c r="D148"/>
  <c r="F148"/>
  <c r="H148"/>
  <c r="J148"/>
  <c r="L148"/>
  <c r="N148"/>
  <c r="P148"/>
  <c r="R148"/>
  <c r="D149"/>
  <c r="F149"/>
  <c r="H149"/>
  <c r="J149"/>
  <c r="L149"/>
  <c r="N149"/>
  <c r="P149"/>
  <c r="R149"/>
  <c r="D150"/>
  <c r="F150"/>
  <c r="H150"/>
  <c r="J150"/>
  <c r="L150"/>
  <c r="N150"/>
  <c r="P150"/>
  <c r="R150"/>
  <c r="D151"/>
  <c r="F151"/>
  <c r="H151"/>
  <c r="J151"/>
  <c r="L151"/>
  <c r="N151"/>
  <c r="P151"/>
  <c r="R151"/>
  <c r="D152"/>
  <c r="F152"/>
  <c r="H152"/>
  <c r="J152"/>
  <c r="L152"/>
  <c r="N152"/>
  <c r="P152"/>
  <c r="R152"/>
  <c r="D153"/>
  <c r="F153"/>
  <c r="H153"/>
  <c r="J153"/>
  <c r="L153"/>
  <c r="N153"/>
  <c r="P153"/>
  <c r="R153"/>
  <c r="D154"/>
  <c r="F154"/>
  <c r="H154"/>
  <c r="J154"/>
  <c r="L154"/>
  <c r="N154"/>
  <c r="P154"/>
  <c r="R154"/>
  <c r="D155"/>
  <c r="F155"/>
  <c r="H155"/>
  <c r="J155"/>
  <c r="L155"/>
  <c r="N155"/>
  <c r="P155"/>
  <c r="R155"/>
  <c r="D156"/>
  <c r="F156"/>
  <c r="H156"/>
  <c r="J156"/>
  <c r="L156"/>
  <c r="N156"/>
  <c r="P156"/>
  <c r="R156"/>
  <c r="D157"/>
  <c r="F157"/>
  <c r="H157"/>
  <c r="J157"/>
  <c r="L157"/>
  <c r="N157"/>
  <c r="P157"/>
  <c r="R157"/>
  <c r="D158"/>
  <c r="F158"/>
  <c r="H158"/>
  <c r="J158"/>
  <c r="L158"/>
  <c r="N158"/>
  <c r="P158"/>
  <c r="R158"/>
  <c r="D159"/>
  <c r="F159"/>
  <c r="H159"/>
  <c r="J159"/>
  <c r="L159"/>
  <c r="N159"/>
  <c r="P159"/>
  <c r="R159"/>
  <c r="D160"/>
  <c r="F160"/>
  <c r="H160"/>
  <c r="J160"/>
  <c r="L160"/>
  <c r="N160"/>
  <c r="P160"/>
  <c r="R160"/>
  <c r="D161"/>
  <c r="F161"/>
  <c r="H161"/>
  <c r="J161"/>
  <c r="L161"/>
  <c r="N161"/>
  <c r="P161"/>
  <c r="R161"/>
  <c r="D162"/>
  <c r="F162"/>
  <c r="H162"/>
  <c r="J162"/>
  <c r="L162"/>
  <c r="N162"/>
  <c r="P162"/>
  <c r="R162"/>
  <c r="T107"/>
  <c r="R107"/>
  <c r="P107"/>
  <c r="T108"/>
  <c r="R108"/>
  <c r="P108"/>
  <c r="N108"/>
  <c r="L108"/>
  <c r="J108"/>
  <c r="H108"/>
  <c r="F108"/>
  <c r="D108"/>
  <c r="G105"/>
  <c r="I105"/>
  <c r="K105"/>
  <c r="M105"/>
  <c r="O105"/>
  <c r="Q105"/>
  <c r="S105"/>
  <c r="E106"/>
  <c r="G106"/>
  <c r="I106"/>
  <c r="K106"/>
  <c r="M106"/>
  <c r="O106"/>
  <c r="Q106"/>
  <c r="S106"/>
  <c r="E107"/>
  <c r="G107"/>
  <c r="I107"/>
  <c r="K107"/>
  <c r="M107"/>
  <c r="O107"/>
  <c r="S107"/>
  <c r="E108"/>
  <c r="I108"/>
  <c r="M108"/>
  <c r="Q108"/>
  <c r="U108"/>
  <c r="G109"/>
  <c r="K109"/>
  <c r="O109"/>
  <c r="T109"/>
  <c r="R109"/>
  <c r="P109"/>
  <c r="N109"/>
  <c r="L109"/>
  <c r="J109"/>
  <c r="H109"/>
  <c r="F109"/>
  <c r="D109"/>
  <c r="E109"/>
  <c r="I109"/>
  <c r="M109"/>
  <c r="Q109"/>
  <c r="U109"/>
  <c r="E110"/>
  <c r="G110"/>
  <c r="I110"/>
  <c r="K110"/>
  <c r="M110"/>
  <c r="O110"/>
  <c r="Q110"/>
  <c r="S110"/>
  <c r="U110"/>
  <c r="E111"/>
  <c r="G111"/>
  <c r="I111"/>
  <c r="K111"/>
  <c r="M111"/>
  <c r="O111"/>
  <c r="Q111"/>
  <c r="S111"/>
  <c r="U111"/>
  <c r="E112"/>
  <c r="G112"/>
  <c r="I112"/>
  <c r="K112"/>
  <c r="M112"/>
  <c r="O112"/>
  <c r="Q112"/>
  <c r="S112"/>
  <c r="U112"/>
  <c r="E113"/>
  <c r="G113"/>
  <c r="I113"/>
  <c r="K113"/>
  <c r="M113"/>
  <c r="O113"/>
  <c r="Q113"/>
  <c r="S113"/>
  <c r="U113"/>
  <c r="E114"/>
  <c r="G114"/>
  <c r="M114"/>
  <c r="O114"/>
  <c r="Q114"/>
  <c r="S114"/>
  <c r="U114"/>
  <c r="E115"/>
  <c r="G115"/>
  <c r="I115"/>
  <c r="K115"/>
  <c r="M115"/>
  <c r="O115"/>
  <c r="Q115"/>
  <c r="S115"/>
  <c r="U115"/>
  <c r="E116"/>
  <c r="G116"/>
  <c r="I116"/>
  <c r="K116"/>
  <c r="M116"/>
  <c r="O116"/>
  <c r="Q116"/>
  <c r="S116"/>
  <c r="U116"/>
  <c r="E117"/>
  <c r="G117"/>
  <c r="I117"/>
  <c r="K117"/>
  <c r="M117"/>
  <c r="O117"/>
  <c r="Q117"/>
  <c r="S117"/>
  <c r="U117"/>
  <c r="E118"/>
  <c r="G118"/>
  <c r="I118"/>
  <c r="K118"/>
  <c r="M118"/>
  <c r="O118"/>
  <c r="Q118"/>
  <c r="S118"/>
  <c r="U118"/>
  <c r="E119"/>
  <c r="G119"/>
  <c r="I119"/>
  <c r="K119"/>
  <c r="M119"/>
  <c r="O119"/>
  <c r="Q119"/>
  <c r="S119"/>
  <c r="U119"/>
  <c r="E120"/>
  <c r="G120"/>
  <c r="I120"/>
  <c r="K120"/>
  <c r="M120"/>
  <c r="O120"/>
  <c r="Q120"/>
  <c r="S120"/>
  <c r="U120"/>
  <c r="E121"/>
  <c r="G121"/>
  <c r="I121"/>
  <c r="K121"/>
  <c r="M121"/>
  <c r="O121"/>
  <c r="Q121"/>
  <c r="S121"/>
  <c r="U121"/>
  <c r="E122"/>
  <c r="G122"/>
  <c r="I122"/>
  <c r="K122"/>
  <c r="M122"/>
  <c r="O122"/>
  <c r="Q122"/>
  <c r="S122"/>
  <c r="U122"/>
  <c r="E123"/>
  <c r="G123"/>
  <c r="I123"/>
  <c r="K123"/>
  <c r="M123"/>
  <c r="O123"/>
  <c r="Q123"/>
  <c r="S123"/>
  <c r="U123"/>
  <c r="E124"/>
  <c r="G124"/>
  <c r="I124"/>
  <c r="K124"/>
  <c r="M124"/>
  <c r="O124"/>
  <c r="Q124"/>
  <c r="S124"/>
  <c r="U124"/>
  <c r="E125"/>
  <c r="G125"/>
  <c r="I125"/>
  <c r="K125"/>
  <c r="M125"/>
  <c r="O125"/>
  <c r="Q125"/>
  <c r="S125"/>
  <c r="U125"/>
  <c r="E126"/>
  <c r="G126"/>
  <c r="I126"/>
  <c r="K126"/>
  <c r="M126"/>
  <c r="O126"/>
  <c r="Q126"/>
  <c r="S126"/>
  <c r="U126"/>
  <c r="E127"/>
  <c r="G127"/>
  <c r="I127"/>
  <c r="K127"/>
  <c r="M127"/>
  <c r="O127"/>
  <c r="Q127"/>
  <c r="S127"/>
  <c r="U127"/>
  <c r="E128"/>
  <c r="G128"/>
  <c r="I128"/>
  <c r="K128"/>
  <c r="M128"/>
  <c r="O128"/>
  <c r="Q128"/>
  <c r="S128"/>
  <c r="U128"/>
  <c r="E129"/>
  <c r="G129"/>
  <c r="I129"/>
  <c r="K129"/>
  <c r="M129"/>
  <c r="O129"/>
  <c r="Q129"/>
  <c r="S129"/>
  <c r="U129"/>
  <c r="E130"/>
  <c r="G130"/>
  <c r="I130"/>
  <c r="K130"/>
  <c r="M130"/>
  <c r="O130"/>
  <c r="Q130"/>
  <c r="S130"/>
  <c r="U130"/>
  <c r="D110"/>
  <c r="F110"/>
  <c r="H110"/>
  <c r="J110"/>
  <c r="L110"/>
  <c r="N110"/>
  <c r="P110"/>
  <c r="R110"/>
  <c r="D111"/>
  <c r="F111"/>
  <c r="H111"/>
  <c r="J111"/>
  <c r="L111"/>
  <c r="N111"/>
  <c r="P111"/>
  <c r="R111"/>
  <c r="D112"/>
  <c r="F112"/>
  <c r="H112"/>
  <c r="J112"/>
  <c r="L112"/>
  <c r="N112"/>
  <c r="P112"/>
  <c r="R112"/>
  <c r="D113"/>
  <c r="F113"/>
  <c r="H113"/>
  <c r="J113"/>
  <c r="L113"/>
  <c r="N113"/>
  <c r="P113"/>
  <c r="R113"/>
  <c r="D114"/>
  <c r="F114"/>
  <c r="H114"/>
  <c r="N114"/>
  <c r="P114"/>
  <c r="R114"/>
  <c r="D115"/>
  <c r="F115"/>
  <c r="H115"/>
  <c r="J115"/>
  <c r="L115"/>
  <c r="N115"/>
  <c r="P115"/>
  <c r="R115"/>
  <c r="D116"/>
  <c r="F116"/>
  <c r="H116"/>
  <c r="J116"/>
  <c r="L116"/>
  <c r="N116"/>
  <c r="P116"/>
  <c r="R116"/>
  <c r="D117"/>
  <c r="F117"/>
  <c r="H117"/>
  <c r="J117"/>
  <c r="L117"/>
  <c r="N117"/>
  <c r="P117"/>
  <c r="R117"/>
  <c r="D118"/>
  <c r="F118"/>
  <c r="H118"/>
  <c r="J118"/>
  <c r="L118"/>
  <c r="N118"/>
  <c r="P118"/>
  <c r="R118"/>
  <c r="D119"/>
  <c r="F119"/>
  <c r="H119"/>
  <c r="J119"/>
  <c r="L119"/>
  <c r="N119"/>
  <c r="P119"/>
  <c r="R119"/>
  <c r="D120"/>
  <c r="F120"/>
  <c r="H120"/>
  <c r="J120"/>
  <c r="L120"/>
  <c r="N120"/>
  <c r="P120"/>
  <c r="R120"/>
  <c r="D121"/>
  <c r="F121"/>
  <c r="H121"/>
  <c r="J121"/>
  <c r="L121"/>
  <c r="N121"/>
  <c r="P121"/>
  <c r="R121"/>
  <c r="D122"/>
  <c r="F122"/>
  <c r="H122"/>
  <c r="J122"/>
  <c r="L122"/>
  <c r="N122"/>
  <c r="P122"/>
  <c r="R122"/>
  <c r="D123"/>
  <c r="F123"/>
  <c r="H123"/>
  <c r="J123"/>
  <c r="L123"/>
  <c r="N123"/>
  <c r="P123"/>
  <c r="R123"/>
  <c r="D124"/>
  <c r="F124"/>
  <c r="H124"/>
  <c r="J124"/>
  <c r="L124"/>
  <c r="N124"/>
  <c r="P124"/>
  <c r="R124"/>
  <c r="D125"/>
  <c r="F125"/>
  <c r="H125"/>
  <c r="J125"/>
  <c r="L125"/>
  <c r="N125"/>
  <c r="P125"/>
  <c r="R125"/>
  <c r="D126"/>
  <c r="F126"/>
  <c r="H126"/>
  <c r="J126"/>
  <c r="L126"/>
  <c r="N126"/>
  <c r="P126"/>
  <c r="R126"/>
  <c r="D127"/>
  <c r="F127"/>
  <c r="H127"/>
  <c r="J127"/>
  <c r="L127"/>
  <c r="N127"/>
  <c r="P127"/>
  <c r="R127"/>
  <c r="D128"/>
  <c r="F128"/>
  <c r="H128"/>
  <c r="J128"/>
  <c r="L128"/>
  <c r="N128"/>
  <c r="P128"/>
  <c r="R128"/>
  <c r="D129"/>
  <c r="F129"/>
  <c r="H129"/>
  <c r="J129"/>
  <c r="L129"/>
  <c r="N129"/>
  <c r="P129"/>
  <c r="R129"/>
  <c r="D130"/>
  <c r="F130"/>
  <c r="H130"/>
  <c r="J130"/>
  <c r="L130"/>
  <c r="N130"/>
  <c r="P130"/>
  <c r="R130"/>
  <c r="D96"/>
  <c r="F96"/>
  <c r="H96"/>
  <c r="J96"/>
  <c r="L96"/>
  <c r="N96"/>
  <c r="P96"/>
  <c r="R96"/>
  <c r="T96"/>
  <c r="D94"/>
  <c r="F94"/>
  <c r="H94"/>
  <c r="J94"/>
  <c r="L94"/>
  <c r="N94"/>
  <c r="P94"/>
  <c r="R94"/>
  <c r="T94"/>
  <c r="D92"/>
  <c r="F92"/>
  <c r="H92"/>
  <c r="J92"/>
  <c r="L92"/>
  <c r="N92"/>
  <c r="P92"/>
  <c r="R92"/>
  <c r="T92"/>
  <c r="D90"/>
  <c r="F90"/>
  <c r="H90"/>
  <c r="J90"/>
  <c r="L90"/>
  <c r="N90"/>
  <c r="P90"/>
  <c r="R90"/>
  <c r="T90"/>
  <c r="D88"/>
  <c r="F88"/>
  <c r="H88"/>
  <c r="J88"/>
  <c r="L88"/>
  <c r="N88"/>
  <c r="P88"/>
  <c r="R88"/>
  <c r="T88"/>
  <c r="D86"/>
  <c r="F86"/>
  <c r="H86"/>
  <c r="J86"/>
  <c r="L86"/>
  <c r="N86"/>
  <c r="P86"/>
  <c r="R86"/>
  <c r="T86"/>
  <c r="D97"/>
  <c r="D95"/>
  <c r="F95"/>
  <c r="H95"/>
  <c r="J95"/>
  <c r="L95"/>
  <c r="N95"/>
  <c r="P95"/>
  <c r="R95"/>
  <c r="T95"/>
  <c r="D93"/>
  <c r="F93"/>
  <c r="H93"/>
  <c r="J93"/>
  <c r="L93"/>
  <c r="N93"/>
  <c r="P93"/>
  <c r="R93"/>
  <c r="T93"/>
  <c r="D91"/>
  <c r="F91"/>
  <c r="H91"/>
  <c r="J91"/>
  <c r="L91"/>
  <c r="N91"/>
  <c r="P91"/>
  <c r="R91"/>
  <c r="T91"/>
  <c r="D89"/>
  <c r="F89"/>
  <c r="H89"/>
  <c r="J89"/>
  <c r="L89"/>
  <c r="N89"/>
  <c r="P89"/>
  <c r="R89"/>
  <c r="T89"/>
  <c r="D87"/>
  <c r="F87"/>
  <c r="H87"/>
  <c r="J87"/>
  <c r="L87"/>
  <c r="N87"/>
  <c r="P87"/>
  <c r="R87"/>
  <c r="T87"/>
  <c r="D85"/>
  <c r="F85"/>
  <c r="H85"/>
  <c r="J85"/>
  <c r="L85"/>
  <c r="N85"/>
  <c r="P85"/>
  <c r="R85"/>
  <c r="T85"/>
  <c r="S96"/>
  <c r="O96"/>
  <c r="K96"/>
  <c r="G96"/>
  <c r="S94"/>
  <c r="O94"/>
  <c r="K94"/>
  <c r="G94"/>
  <c r="S92"/>
  <c r="O92"/>
  <c r="K92"/>
  <c r="G92"/>
  <c r="S90"/>
  <c r="O90"/>
  <c r="K90"/>
  <c r="G90"/>
  <c r="S88"/>
  <c r="O88"/>
  <c r="K88"/>
  <c r="G88"/>
  <c r="S86"/>
  <c r="O86"/>
  <c r="K86"/>
  <c r="G86"/>
  <c r="T84"/>
  <c r="R84"/>
  <c r="P84"/>
  <c r="N84"/>
  <c r="L84"/>
  <c r="J84"/>
  <c r="H84"/>
  <c r="F84"/>
  <c r="D84"/>
  <c r="T83"/>
  <c r="R83"/>
  <c r="P83"/>
  <c r="N83"/>
  <c r="L83"/>
  <c r="J83"/>
  <c r="H83"/>
  <c r="F83"/>
  <c r="D83"/>
  <c r="T82"/>
  <c r="R82"/>
  <c r="P82"/>
  <c r="N82"/>
  <c r="L82"/>
  <c r="J82"/>
  <c r="H82"/>
  <c r="F82"/>
  <c r="D82"/>
  <c r="T81"/>
  <c r="R81"/>
  <c r="P81"/>
  <c r="N81"/>
  <c r="L81"/>
  <c r="J81"/>
  <c r="H81"/>
  <c r="F81"/>
  <c r="D81"/>
  <c r="T80"/>
  <c r="R80"/>
  <c r="P80"/>
  <c r="N80"/>
  <c r="L80"/>
  <c r="J80"/>
  <c r="H80"/>
  <c r="F80"/>
  <c r="D80"/>
  <c r="T79"/>
  <c r="R79"/>
  <c r="P79"/>
  <c r="N79"/>
  <c r="L79"/>
  <c r="J79"/>
  <c r="H79"/>
  <c r="F79"/>
  <c r="D79"/>
  <c r="T78"/>
  <c r="R78"/>
  <c r="P78"/>
  <c r="N78"/>
  <c r="L78"/>
  <c r="J78"/>
  <c r="H78"/>
  <c r="F78"/>
  <c r="D78"/>
  <c r="T77"/>
  <c r="R77"/>
  <c r="P77"/>
  <c r="N77"/>
  <c r="L77"/>
  <c r="J77"/>
  <c r="H77"/>
  <c r="F77"/>
  <c r="D77"/>
  <c r="T76"/>
  <c r="R76"/>
  <c r="P76"/>
  <c r="N76"/>
  <c r="L76"/>
  <c r="J76"/>
  <c r="H76"/>
  <c r="F76"/>
  <c r="D76"/>
  <c r="T75"/>
  <c r="R75"/>
  <c r="P75"/>
  <c r="N75"/>
  <c r="L75"/>
  <c r="J75"/>
  <c r="H75"/>
  <c r="F75"/>
  <c r="D75"/>
  <c r="T74"/>
  <c r="R74"/>
  <c r="P74"/>
  <c r="N74"/>
  <c r="L74"/>
  <c r="J74"/>
  <c r="H74"/>
  <c r="F74"/>
  <c r="D74"/>
  <c r="D64"/>
  <c r="F64"/>
  <c r="H64"/>
  <c r="J64"/>
  <c r="L64"/>
  <c r="N64"/>
  <c r="P64"/>
  <c r="R64"/>
  <c r="T64"/>
  <c r="D62"/>
  <c r="F62"/>
  <c r="H62"/>
  <c r="J62"/>
  <c r="L62"/>
  <c r="N62"/>
  <c r="P62"/>
  <c r="R62"/>
  <c r="T62"/>
  <c r="D60"/>
  <c r="F60"/>
  <c r="H60"/>
  <c r="J60"/>
  <c r="L60"/>
  <c r="N60"/>
  <c r="P60"/>
  <c r="R60"/>
  <c r="T60"/>
  <c r="D58"/>
  <c r="F58"/>
  <c r="H58"/>
  <c r="J58"/>
  <c r="L58"/>
  <c r="N58"/>
  <c r="P58"/>
  <c r="R58"/>
  <c r="T58"/>
  <c r="D56"/>
  <c r="F56"/>
  <c r="H56"/>
  <c r="J56"/>
  <c r="L56"/>
  <c r="N56"/>
  <c r="P56"/>
  <c r="R56"/>
  <c r="T56"/>
  <c r="D54"/>
  <c r="F54"/>
  <c r="H54"/>
  <c r="J54"/>
  <c r="L54"/>
  <c r="N54"/>
  <c r="P54"/>
  <c r="R54"/>
  <c r="T54"/>
  <c r="D52"/>
  <c r="F52"/>
  <c r="H52"/>
  <c r="J52"/>
  <c r="L52"/>
  <c r="N52"/>
  <c r="P52"/>
  <c r="R52"/>
  <c r="T52"/>
  <c r="D50"/>
  <c r="F50"/>
  <c r="H50"/>
  <c r="J50"/>
  <c r="L50"/>
  <c r="N50"/>
  <c r="P50"/>
  <c r="R50"/>
  <c r="T50"/>
  <c r="T66"/>
  <c r="R66"/>
  <c r="P66"/>
  <c r="N66"/>
  <c r="L66"/>
  <c r="J66"/>
  <c r="H66"/>
  <c r="F66"/>
  <c r="D66"/>
  <c r="T65"/>
  <c r="R65"/>
  <c r="P65"/>
  <c r="N65"/>
  <c r="L65"/>
  <c r="J65"/>
  <c r="H65"/>
  <c r="F65"/>
  <c r="S63"/>
  <c r="O63"/>
  <c r="K63"/>
  <c r="G63"/>
  <c r="S61"/>
  <c r="O61"/>
  <c r="K61"/>
  <c r="G61"/>
  <c r="S59"/>
  <c r="O59"/>
  <c r="K59"/>
  <c r="G59"/>
  <c r="S57"/>
  <c r="O57"/>
  <c r="K57"/>
  <c r="G57"/>
  <c r="S55"/>
  <c r="O55"/>
  <c r="K55"/>
  <c r="G55"/>
  <c r="S53"/>
  <c r="O53"/>
  <c r="K53"/>
  <c r="G53"/>
  <c r="D65"/>
  <c r="D63"/>
  <c r="F63"/>
  <c r="H63"/>
  <c r="J63"/>
  <c r="L63"/>
  <c r="N63"/>
  <c r="P63"/>
  <c r="R63"/>
  <c r="T63"/>
  <c r="D61"/>
  <c r="F61"/>
  <c r="H61"/>
  <c r="J61"/>
  <c r="L61"/>
  <c r="N61"/>
  <c r="P61"/>
  <c r="R61"/>
  <c r="T61"/>
  <c r="D59"/>
  <c r="F59"/>
  <c r="H59"/>
  <c r="J59"/>
  <c r="L59"/>
  <c r="N59"/>
  <c r="P59"/>
  <c r="R59"/>
  <c r="T59"/>
  <c r="D57"/>
  <c r="F57"/>
  <c r="H57"/>
  <c r="J57"/>
  <c r="L57"/>
  <c r="N57"/>
  <c r="P57"/>
  <c r="R57"/>
  <c r="T57"/>
  <c r="D55"/>
  <c r="F55"/>
  <c r="H55"/>
  <c r="J55"/>
  <c r="L55"/>
  <c r="N55"/>
  <c r="P55"/>
  <c r="R55"/>
  <c r="T55"/>
  <c r="D53"/>
  <c r="F53"/>
  <c r="H53"/>
  <c r="J53"/>
  <c r="L53"/>
  <c r="N53"/>
  <c r="P53"/>
  <c r="R53"/>
  <c r="T53"/>
  <c r="D51"/>
  <c r="F51"/>
  <c r="H51"/>
  <c r="J51"/>
  <c r="L51"/>
  <c r="N51"/>
  <c r="P51"/>
  <c r="R51"/>
  <c r="T51"/>
  <c r="D49"/>
  <c r="F49"/>
  <c r="H49"/>
  <c r="J49"/>
  <c r="L49"/>
  <c r="N49"/>
  <c r="P49"/>
  <c r="R49"/>
  <c r="T49"/>
  <c r="T48"/>
  <c r="R48"/>
  <c r="P48"/>
  <c r="N48"/>
  <c r="L48"/>
  <c r="J48"/>
  <c r="H48"/>
  <c r="F48"/>
  <c r="D48"/>
  <c r="T47"/>
  <c r="R47"/>
  <c r="P47"/>
  <c r="N47"/>
  <c r="L47"/>
  <c r="J47"/>
  <c r="H47"/>
  <c r="F47"/>
  <c r="D47"/>
  <c r="T46"/>
  <c r="R46"/>
  <c r="P46"/>
  <c r="N46"/>
  <c r="L46"/>
  <c r="J46"/>
  <c r="H46"/>
  <c r="F46"/>
  <c r="D46"/>
  <c r="T45"/>
  <c r="R45"/>
  <c r="P45"/>
  <c r="N45"/>
  <c r="L45"/>
  <c r="J45"/>
  <c r="H45"/>
  <c r="F45"/>
  <c r="D45"/>
  <c r="T44"/>
  <c r="R44"/>
  <c r="P44"/>
  <c r="N44"/>
  <c r="L44"/>
  <c r="J44"/>
  <c r="H44"/>
  <c r="F44"/>
  <c r="D44"/>
  <c r="T43"/>
  <c r="R43"/>
  <c r="P43"/>
  <c r="N43"/>
  <c r="L43"/>
  <c r="J43"/>
  <c r="H43"/>
  <c r="F43"/>
  <c r="D43"/>
  <c r="T42"/>
  <c r="R42"/>
  <c r="P42"/>
  <c r="N42"/>
  <c r="L42"/>
  <c r="J42"/>
  <c r="H42"/>
  <c r="F42"/>
  <c r="D42"/>
  <c r="C131" i="3"/>
  <c r="H131" s="1"/>
  <c r="C132"/>
  <c r="H132" s="1"/>
  <c r="C133"/>
  <c r="H133" s="1"/>
  <c r="B97"/>
  <c r="B93"/>
  <c r="B95"/>
  <c r="B96"/>
  <c r="B94"/>
  <c r="C130"/>
  <c r="H130" s="1"/>
  <c r="F6"/>
  <c r="H6"/>
  <c r="I45"/>
  <c r="G45"/>
  <c r="E45"/>
  <c r="I44"/>
  <c r="G44"/>
  <c r="E44"/>
  <c r="I43"/>
  <c r="G43"/>
  <c r="E43"/>
  <c r="I42"/>
  <c r="G42"/>
  <c r="E42"/>
  <c r="I41"/>
  <c r="G41"/>
  <c r="E41"/>
  <c r="I40"/>
  <c r="G40"/>
  <c r="E40"/>
  <c r="I39"/>
  <c r="G39"/>
  <c r="E39"/>
  <c r="I38"/>
  <c r="G38"/>
  <c r="E38"/>
  <c r="I37"/>
  <c r="G37"/>
  <c r="E37"/>
  <c r="I36"/>
  <c r="G36"/>
  <c r="E36"/>
  <c r="I35"/>
  <c r="G35"/>
  <c r="E35"/>
  <c r="I34"/>
  <c r="G34"/>
  <c r="E34"/>
  <c r="I33"/>
  <c r="G33"/>
  <c r="E33"/>
  <c r="I32"/>
  <c r="G32"/>
  <c r="E32"/>
  <c r="I31"/>
  <c r="G31"/>
  <c r="E31"/>
  <c r="I30"/>
  <c r="G30"/>
  <c r="E30"/>
  <c r="I29"/>
  <c r="G29"/>
  <c r="E29"/>
  <c r="I27"/>
  <c r="G27"/>
  <c r="E27"/>
  <c r="I26"/>
  <c r="G26"/>
  <c r="E26"/>
  <c r="I25"/>
  <c r="G25"/>
  <c r="E25"/>
  <c r="I24"/>
  <c r="G24"/>
  <c r="E24"/>
  <c r="I23"/>
  <c r="G23"/>
  <c r="E23"/>
  <c r="I22"/>
  <c r="G22"/>
  <c r="E22"/>
  <c r="I20"/>
  <c r="G20"/>
  <c r="E20"/>
  <c r="I19"/>
  <c r="G19"/>
  <c r="E19"/>
  <c r="I18"/>
  <c r="G18"/>
  <c r="D18"/>
  <c r="H17"/>
  <c r="F17"/>
  <c r="D17"/>
  <c r="H16"/>
  <c r="F16"/>
  <c r="D16"/>
  <c r="H15"/>
  <c r="F15"/>
  <c r="D15"/>
  <c r="H14"/>
  <c r="F14"/>
  <c r="D14"/>
  <c r="H13"/>
  <c r="F13"/>
  <c r="D13"/>
  <c r="H12"/>
  <c r="F12"/>
  <c r="D12"/>
  <c r="H11"/>
  <c r="F11"/>
  <c r="D11"/>
  <c r="H10"/>
  <c r="F10"/>
  <c r="D10"/>
  <c r="H9"/>
  <c r="F9"/>
  <c r="D9"/>
  <c r="H8"/>
  <c r="F8"/>
  <c r="D8"/>
  <c r="H7"/>
  <c r="F7"/>
  <c r="D7"/>
  <c r="H89"/>
  <c r="F89"/>
  <c r="D89"/>
  <c r="H87"/>
  <c r="F87"/>
  <c r="D87"/>
  <c r="H84"/>
  <c r="F84"/>
  <c r="D84"/>
  <c r="H82"/>
  <c r="F82"/>
  <c r="D82"/>
  <c r="H80"/>
  <c r="F80"/>
  <c r="D80"/>
  <c r="H78"/>
  <c r="F78"/>
  <c r="D78"/>
  <c r="H76"/>
  <c r="F76"/>
  <c r="D76"/>
  <c r="H74"/>
  <c r="F74"/>
  <c r="D74"/>
  <c r="H72"/>
  <c r="F72"/>
  <c r="D72"/>
  <c r="H70"/>
  <c r="F70"/>
  <c r="D70"/>
  <c r="H68"/>
  <c r="F68"/>
  <c r="D68"/>
  <c r="H66"/>
  <c r="F66"/>
  <c r="D66"/>
  <c r="I63"/>
  <c r="G63"/>
  <c r="E63"/>
  <c r="I61"/>
  <c r="G61"/>
  <c r="E61"/>
  <c r="I59"/>
  <c r="G59"/>
  <c r="E59"/>
  <c r="I57"/>
  <c r="G57"/>
  <c r="E57"/>
  <c r="I55"/>
  <c r="G55"/>
  <c r="E55"/>
  <c r="I53"/>
  <c r="G53"/>
  <c r="E53"/>
  <c r="I51"/>
  <c r="G51"/>
  <c r="E51"/>
  <c r="F18"/>
  <c r="H136"/>
  <c r="F136"/>
  <c r="H135"/>
  <c r="F135"/>
  <c r="H134"/>
  <c r="F134"/>
  <c r="E6"/>
  <c r="G6"/>
  <c r="H45"/>
  <c r="F45"/>
  <c r="H44"/>
  <c r="F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7"/>
  <c r="F27"/>
  <c r="H26"/>
  <c r="F26"/>
  <c r="H25"/>
  <c r="F25"/>
  <c r="H24"/>
  <c r="F24"/>
  <c r="H23"/>
  <c r="F23"/>
  <c r="H22"/>
  <c r="F22"/>
  <c r="H20"/>
  <c r="F20"/>
  <c r="H19"/>
  <c r="F19"/>
  <c r="H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I7"/>
  <c r="G7"/>
  <c r="D49"/>
  <c r="F49"/>
  <c r="I89"/>
  <c r="G89"/>
  <c r="I88"/>
  <c r="G88"/>
  <c r="I87"/>
  <c r="G87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I74"/>
  <c r="G74"/>
  <c r="I73"/>
  <c r="G73"/>
  <c r="I72"/>
  <c r="G72"/>
  <c r="I71"/>
  <c r="G71"/>
  <c r="I70"/>
  <c r="G70"/>
  <c r="I69"/>
  <c r="G69"/>
  <c r="I68"/>
  <c r="G68"/>
  <c r="I67"/>
  <c r="G67"/>
  <c r="I66"/>
  <c r="G66"/>
  <c r="I65"/>
  <c r="G65"/>
  <c r="I64"/>
  <c r="E64"/>
  <c r="H63"/>
  <c r="F63"/>
  <c r="H62"/>
  <c r="F62"/>
  <c r="H61"/>
  <c r="F61"/>
  <c r="H60"/>
  <c r="F60"/>
  <c r="H59"/>
  <c r="F59"/>
  <c r="H58"/>
  <c r="F58"/>
  <c r="H57"/>
  <c r="F57"/>
  <c r="H56"/>
  <c r="F56"/>
  <c r="H55"/>
  <c r="F55"/>
  <c r="H54"/>
  <c r="F54"/>
  <c r="H53"/>
  <c r="F53"/>
  <c r="H52"/>
  <c r="F52"/>
  <c r="H51"/>
  <c r="F51"/>
  <c r="H50"/>
  <c r="F50"/>
  <c r="G93"/>
  <c r="I93"/>
  <c r="E94"/>
  <c r="G94"/>
  <c r="I94"/>
  <c r="E95"/>
  <c r="G95"/>
  <c r="I95"/>
  <c r="E96"/>
  <c r="G96"/>
  <c r="I96"/>
  <c r="E97"/>
  <c r="G97"/>
  <c r="I97"/>
  <c r="E98"/>
  <c r="G98"/>
  <c r="I98"/>
  <c r="E99"/>
  <c r="G99"/>
  <c r="I99"/>
  <c r="E100"/>
  <c r="G100"/>
  <c r="I100"/>
  <c r="E101"/>
  <c r="G101"/>
  <c r="I101"/>
  <c r="E102"/>
  <c r="G102"/>
  <c r="I102"/>
  <c r="E103"/>
  <c r="G103"/>
  <c r="I103"/>
  <c r="E104"/>
  <c r="G104"/>
  <c r="I104"/>
  <c r="E105"/>
  <c r="G105"/>
  <c r="I105"/>
  <c r="E106"/>
  <c r="G106"/>
  <c r="I106"/>
  <c r="E107"/>
  <c r="G107"/>
  <c r="I107"/>
  <c r="E108"/>
  <c r="G108"/>
  <c r="I108"/>
  <c r="E109"/>
  <c r="G109"/>
  <c r="I109"/>
  <c r="E110"/>
  <c r="G110"/>
  <c r="I110"/>
  <c r="E111"/>
  <c r="G111"/>
  <c r="I111"/>
  <c r="E112"/>
  <c r="G112"/>
  <c r="I112"/>
  <c r="E113"/>
  <c r="G113"/>
  <c r="I113"/>
  <c r="E114"/>
  <c r="G114"/>
  <c r="I114"/>
  <c r="E115"/>
  <c r="G115"/>
  <c r="I115"/>
  <c r="E116"/>
  <c r="G116"/>
  <c r="I116"/>
  <c r="E117"/>
  <c r="G117"/>
  <c r="I117"/>
  <c r="E118"/>
  <c r="G118"/>
  <c r="I118"/>
  <c r="E119"/>
  <c r="G119"/>
  <c r="I119"/>
  <c r="E120"/>
  <c r="G120"/>
  <c r="I120"/>
  <c r="E121"/>
  <c r="G121"/>
  <c r="I121"/>
  <c r="E122"/>
  <c r="G122"/>
  <c r="I122"/>
  <c r="E123"/>
  <c r="G123"/>
  <c r="I123"/>
  <c r="E124"/>
  <c r="G124"/>
  <c r="I124"/>
  <c r="E125"/>
  <c r="G125"/>
  <c r="I125"/>
  <c r="E126"/>
  <c r="G126"/>
  <c r="I126"/>
  <c r="E127"/>
  <c r="G127"/>
  <c r="I127"/>
  <c r="E128"/>
  <c r="G128"/>
  <c r="I128"/>
  <c r="E129"/>
  <c r="G129"/>
  <c r="I129"/>
  <c r="E130"/>
  <c r="G130"/>
  <c r="I130"/>
  <c r="E131"/>
  <c r="G131"/>
  <c r="I131"/>
  <c r="E132"/>
  <c r="I132"/>
  <c r="E133"/>
  <c r="G133"/>
  <c r="I133"/>
  <c r="F93"/>
  <c r="D94"/>
  <c r="F94"/>
  <c r="D95"/>
  <c r="F95"/>
  <c r="D96"/>
  <c r="F96"/>
  <c r="D97"/>
  <c r="F97"/>
  <c r="D98"/>
  <c r="F98"/>
  <c r="D99"/>
  <c r="F99"/>
  <c r="D100"/>
  <c r="F100"/>
  <c r="D101"/>
  <c r="F101"/>
  <c r="D102"/>
  <c r="F102"/>
  <c r="D103"/>
  <c r="F103"/>
  <c r="D104"/>
  <c r="F104"/>
  <c r="D105"/>
  <c r="F105"/>
  <c r="D106"/>
  <c r="F106"/>
  <c r="D107"/>
  <c r="F107"/>
  <c r="D108"/>
  <c r="F108"/>
  <c r="D109"/>
  <c r="F109"/>
  <c r="D110"/>
  <c r="F110"/>
  <c r="D111"/>
  <c r="F111"/>
  <c r="D112"/>
  <c r="F112"/>
  <c r="D113"/>
  <c r="F113"/>
  <c r="D114"/>
  <c r="F114"/>
  <c r="D115"/>
  <c r="F115"/>
  <c r="D116"/>
  <c r="F116"/>
  <c r="D117"/>
  <c r="F117"/>
  <c r="D118"/>
  <c r="F118"/>
  <c r="D119"/>
  <c r="F119"/>
  <c r="D120"/>
  <c r="F120"/>
  <c r="D121"/>
  <c r="F121"/>
  <c r="D122"/>
  <c r="F122"/>
  <c r="D123"/>
  <c r="F123"/>
  <c r="D124"/>
  <c r="F124"/>
  <c r="D125"/>
  <c r="F125"/>
  <c r="D126"/>
  <c r="F126"/>
  <c r="D127"/>
  <c r="F127"/>
  <c r="D128"/>
  <c r="F128"/>
  <c r="D129"/>
  <c r="F129"/>
  <c r="D130"/>
  <c r="F130"/>
  <c r="D131"/>
  <c r="F131"/>
  <c r="F132"/>
  <c r="D133"/>
  <c r="F133"/>
  <c r="C86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C28"/>
  <c r="B64"/>
  <c r="B63"/>
  <c r="B62"/>
  <c r="B61"/>
  <c r="B60"/>
  <c r="B59"/>
  <c r="B58"/>
  <c r="B57"/>
  <c r="B56"/>
  <c r="B55"/>
  <c r="B54"/>
  <c r="B53"/>
  <c r="B52"/>
  <c r="B51"/>
  <c r="B50"/>
  <c r="H64"/>
  <c r="F64"/>
  <c r="B19"/>
  <c r="B17"/>
  <c r="B15"/>
  <c r="B13"/>
  <c r="B11"/>
  <c r="B9"/>
  <c r="B7"/>
  <c r="I50" i="2"/>
  <c r="G50"/>
  <c r="E50"/>
  <c r="H50"/>
  <c r="F50"/>
  <c r="D50"/>
  <c r="E137"/>
  <c r="D137"/>
  <c r="H137"/>
  <c r="F137"/>
  <c r="I90"/>
  <c r="G90"/>
  <c r="E90"/>
  <c r="I89"/>
  <c r="G89"/>
  <c r="E89"/>
  <c r="I88"/>
  <c r="G88"/>
  <c r="E88"/>
  <c r="I87"/>
  <c r="G87"/>
  <c r="E87"/>
  <c r="I86"/>
  <c r="G86"/>
  <c r="E86"/>
  <c r="I85"/>
  <c r="G85"/>
  <c r="E85"/>
  <c r="I84"/>
  <c r="G84"/>
  <c r="E84"/>
  <c r="I83"/>
  <c r="G83"/>
  <c r="E83"/>
  <c r="I82"/>
  <c r="G82"/>
  <c r="E82"/>
  <c r="I81"/>
  <c r="G81"/>
  <c r="E81"/>
  <c r="I80"/>
  <c r="G80"/>
  <c r="E80"/>
  <c r="I79"/>
  <c r="G79"/>
  <c r="E79"/>
  <c r="I78"/>
  <c r="G78"/>
  <c r="E78"/>
  <c r="I77"/>
  <c r="G77"/>
  <c r="E77"/>
  <c r="I76"/>
  <c r="G76"/>
  <c r="E76"/>
  <c r="I75"/>
  <c r="G75"/>
  <c r="E75"/>
  <c r="I74"/>
  <c r="G74"/>
  <c r="E74"/>
  <c r="I73"/>
  <c r="G73"/>
  <c r="E73"/>
  <c r="I72"/>
  <c r="G72"/>
  <c r="E72"/>
  <c r="I71"/>
  <c r="G71"/>
  <c r="E71"/>
  <c r="I70"/>
  <c r="G70"/>
  <c r="E70"/>
  <c r="I69"/>
  <c r="G69"/>
  <c r="E69"/>
  <c r="I68"/>
  <c r="G68"/>
  <c r="E68"/>
  <c r="I67"/>
  <c r="G67"/>
  <c r="E67"/>
  <c r="I66"/>
  <c r="G66"/>
  <c r="E66"/>
  <c r="I65"/>
  <c r="G65"/>
  <c r="E65"/>
  <c r="I64"/>
  <c r="G64"/>
  <c r="E64"/>
  <c r="I63"/>
  <c r="G63"/>
  <c r="E63"/>
  <c r="I62"/>
  <c r="G62"/>
  <c r="E62"/>
  <c r="I61"/>
  <c r="G61"/>
  <c r="E61"/>
  <c r="I60"/>
  <c r="G60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2"/>
  <c r="G52"/>
  <c r="E52"/>
  <c r="I51"/>
  <c r="G51"/>
  <c r="E51"/>
  <c r="I94"/>
  <c r="G94"/>
  <c r="E94"/>
  <c r="I93"/>
  <c r="G93"/>
  <c r="E93"/>
  <c r="I92"/>
  <c r="G92"/>
  <c r="E92"/>
  <c r="I91"/>
  <c r="G91"/>
  <c r="E91"/>
  <c r="E98"/>
  <c r="G98"/>
  <c r="I98"/>
  <c r="H90"/>
  <c r="F90"/>
  <c r="H89"/>
  <c r="F89"/>
  <c r="H88"/>
  <c r="F88"/>
  <c r="H87"/>
  <c r="F87"/>
  <c r="H86"/>
  <c r="F86"/>
  <c r="H85"/>
  <c r="F85"/>
  <c r="H84"/>
  <c r="F84"/>
  <c r="H83"/>
  <c r="F83"/>
  <c r="H82"/>
  <c r="F82"/>
  <c r="H81"/>
  <c r="F81"/>
  <c r="H80"/>
  <c r="F80"/>
  <c r="H79"/>
  <c r="F79"/>
  <c r="H78"/>
  <c r="F78"/>
  <c r="H77"/>
  <c r="F77"/>
  <c r="H76"/>
  <c r="F76"/>
  <c r="H75"/>
  <c r="F75"/>
  <c r="H74"/>
  <c r="F74"/>
  <c r="H73"/>
  <c r="F73"/>
  <c r="H72"/>
  <c r="F72"/>
  <c r="H71"/>
  <c r="F71"/>
  <c r="H70"/>
  <c r="F70"/>
  <c r="H69"/>
  <c r="F69"/>
  <c r="H68"/>
  <c r="F68"/>
  <c r="H67"/>
  <c r="F67"/>
  <c r="H66"/>
  <c r="F66"/>
  <c r="H65"/>
  <c r="F65"/>
  <c r="H64"/>
  <c r="F64"/>
  <c r="H63"/>
  <c r="F63"/>
  <c r="H62"/>
  <c r="F62"/>
  <c r="H61"/>
  <c r="F61"/>
  <c r="H60"/>
  <c r="F60"/>
  <c r="H59"/>
  <c r="F59"/>
  <c r="H58"/>
  <c r="F58"/>
  <c r="H57"/>
  <c r="F57"/>
  <c r="H56"/>
  <c r="F56"/>
  <c r="H55"/>
  <c r="F55"/>
  <c r="H54"/>
  <c r="F54"/>
  <c r="H53"/>
  <c r="F53"/>
  <c r="H52"/>
  <c r="F52"/>
  <c r="H51"/>
  <c r="F51"/>
  <c r="H94"/>
  <c r="F94"/>
  <c r="H93"/>
  <c r="F93"/>
  <c r="H92"/>
  <c r="F92"/>
  <c r="H91"/>
  <c r="F91"/>
  <c r="F98"/>
  <c r="H98"/>
  <c r="E142"/>
  <c r="G142"/>
  <c r="I142"/>
  <c r="D142"/>
  <c r="F142"/>
  <c r="H142"/>
  <c r="E140"/>
  <c r="G140"/>
  <c r="I140"/>
  <c r="D140"/>
  <c r="F140"/>
  <c r="H140"/>
  <c r="E138"/>
  <c r="G138"/>
  <c r="I138"/>
  <c r="D138"/>
  <c r="F138"/>
  <c r="H138"/>
  <c r="E141"/>
  <c r="G141"/>
  <c r="I141"/>
  <c r="D141"/>
  <c r="F141"/>
  <c r="H141"/>
  <c r="E139"/>
  <c r="G139"/>
  <c r="I139"/>
  <c r="D139"/>
  <c r="F139"/>
  <c r="H139"/>
  <c r="I137"/>
  <c r="G137"/>
  <c r="E135"/>
  <c r="G135"/>
  <c r="I135"/>
  <c r="D135"/>
  <c r="F135"/>
  <c r="H135"/>
  <c r="E133"/>
  <c r="G133"/>
  <c r="I133"/>
  <c r="D133"/>
  <c r="F133"/>
  <c r="H133"/>
  <c r="E131"/>
  <c r="G131"/>
  <c r="I131"/>
  <c r="D131"/>
  <c r="F131"/>
  <c r="H131"/>
  <c r="E129"/>
  <c r="G129"/>
  <c r="I129"/>
  <c r="D129"/>
  <c r="F129"/>
  <c r="H129"/>
  <c r="E127"/>
  <c r="G127"/>
  <c r="I127"/>
  <c r="D127"/>
  <c r="F127"/>
  <c r="H127"/>
  <c r="E125"/>
  <c r="G125"/>
  <c r="I125"/>
  <c r="D125"/>
  <c r="F125"/>
  <c r="H125"/>
  <c r="E123"/>
  <c r="G123"/>
  <c r="I123"/>
  <c r="D123"/>
  <c r="F123"/>
  <c r="H123"/>
  <c r="E121"/>
  <c r="G121"/>
  <c r="I121"/>
  <c r="D121"/>
  <c r="F121"/>
  <c r="H121"/>
  <c r="E119"/>
  <c r="G119"/>
  <c r="I119"/>
  <c r="D119"/>
  <c r="F119"/>
  <c r="H119"/>
  <c r="E117"/>
  <c r="G117"/>
  <c r="I117"/>
  <c r="D117"/>
  <c r="F117"/>
  <c r="H117"/>
  <c r="E115"/>
  <c r="G115"/>
  <c r="I115"/>
  <c r="D115"/>
  <c r="F115"/>
  <c r="H115"/>
  <c r="E113"/>
  <c r="G113"/>
  <c r="I113"/>
  <c r="D113"/>
  <c r="F113"/>
  <c r="H113"/>
  <c r="E111"/>
  <c r="G111"/>
  <c r="I111"/>
  <c r="D111"/>
  <c r="F111"/>
  <c r="H111"/>
  <c r="E109"/>
  <c r="G109"/>
  <c r="I109"/>
  <c r="D109"/>
  <c r="F109"/>
  <c r="H109"/>
  <c r="E107"/>
  <c r="G107"/>
  <c r="I107"/>
  <c r="D107"/>
  <c r="F107"/>
  <c r="H107"/>
  <c r="E105"/>
  <c r="G105"/>
  <c r="I105"/>
  <c r="D105"/>
  <c r="F105"/>
  <c r="H105"/>
  <c r="E103"/>
  <c r="G103"/>
  <c r="I103"/>
  <c r="D103"/>
  <c r="F103"/>
  <c r="H103"/>
  <c r="E101"/>
  <c r="G101"/>
  <c r="I101"/>
  <c r="D101"/>
  <c r="F101"/>
  <c r="H101"/>
  <c r="E99"/>
  <c r="G99"/>
  <c r="I99"/>
  <c r="D99"/>
  <c r="F99"/>
  <c r="H99"/>
  <c r="E136"/>
  <c r="G136"/>
  <c r="I136"/>
  <c r="D136"/>
  <c r="F136"/>
  <c r="H136"/>
  <c r="E134"/>
  <c r="G134"/>
  <c r="I134"/>
  <c r="D134"/>
  <c r="F134"/>
  <c r="H134"/>
  <c r="E132"/>
  <c r="G132"/>
  <c r="I132"/>
  <c r="D132"/>
  <c r="F132"/>
  <c r="H132"/>
  <c r="E130"/>
  <c r="G130"/>
  <c r="I130"/>
  <c r="D130"/>
  <c r="F130"/>
  <c r="H130"/>
  <c r="E128"/>
  <c r="G128"/>
  <c r="I128"/>
  <c r="D128"/>
  <c r="F128"/>
  <c r="H128"/>
  <c r="E126"/>
  <c r="G126"/>
  <c r="I126"/>
  <c r="D126"/>
  <c r="F126"/>
  <c r="H126"/>
  <c r="E124"/>
  <c r="G124"/>
  <c r="I124"/>
  <c r="D124"/>
  <c r="F124"/>
  <c r="H124"/>
  <c r="E122"/>
  <c r="G122"/>
  <c r="I122"/>
  <c r="D122"/>
  <c r="F122"/>
  <c r="H122"/>
  <c r="E120"/>
  <c r="G120"/>
  <c r="I120"/>
  <c r="D120"/>
  <c r="F120"/>
  <c r="H120"/>
  <c r="E118"/>
  <c r="G118"/>
  <c r="I118"/>
  <c r="D118"/>
  <c r="F118"/>
  <c r="H118"/>
  <c r="E116"/>
  <c r="G116"/>
  <c r="I116"/>
  <c r="D116"/>
  <c r="F116"/>
  <c r="H116"/>
  <c r="E114"/>
  <c r="G114"/>
  <c r="I114"/>
  <c r="D114"/>
  <c r="F114"/>
  <c r="H114"/>
  <c r="E112"/>
  <c r="G112"/>
  <c r="I112"/>
  <c r="D112"/>
  <c r="F112"/>
  <c r="H112"/>
  <c r="E110"/>
  <c r="G110"/>
  <c r="I110"/>
  <c r="D110"/>
  <c r="F110"/>
  <c r="H110"/>
  <c r="E108"/>
  <c r="G108"/>
  <c r="I108"/>
  <c r="D108"/>
  <c r="F108"/>
  <c r="H108"/>
  <c r="E106"/>
  <c r="G106"/>
  <c r="I106"/>
  <c r="D106"/>
  <c r="F106"/>
  <c r="H106"/>
  <c r="E104"/>
  <c r="G104"/>
  <c r="I104"/>
  <c r="D104"/>
  <c r="F104"/>
  <c r="H104"/>
  <c r="E102"/>
  <c r="G102"/>
  <c r="I102"/>
  <c r="D102"/>
  <c r="F102"/>
  <c r="H102"/>
  <c r="E100"/>
  <c r="G100"/>
  <c r="I100"/>
  <c r="D100"/>
  <c r="F100"/>
  <c r="H100"/>
  <c r="H20"/>
  <c r="F20"/>
  <c r="D20"/>
  <c r="H18"/>
  <c r="F18"/>
  <c r="D18"/>
  <c r="H16"/>
  <c r="F16"/>
  <c r="D16"/>
  <c r="H14"/>
  <c r="F14"/>
  <c r="D14"/>
  <c r="F12"/>
  <c r="D12"/>
  <c r="F10"/>
  <c r="D10"/>
  <c r="F8"/>
  <c r="D8"/>
  <c r="I20"/>
  <c r="I18"/>
  <c r="I16"/>
  <c r="I14"/>
  <c r="G20"/>
  <c r="G18"/>
  <c r="G16"/>
  <c r="G14"/>
  <c r="G12"/>
  <c r="G10"/>
  <c r="G8"/>
  <c r="B18" i="3"/>
  <c r="B16"/>
  <c r="B14"/>
  <c r="B12"/>
  <c r="B10"/>
  <c r="B45"/>
  <c r="B43"/>
  <c r="B41"/>
  <c r="B39"/>
  <c r="B37"/>
  <c r="B35"/>
  <c r="B33"/>
  <c r="B31"/>
  <c r="B29"/>
  <c r="B27"/>
  <c r="B25"/>
  <c r="B23"/>
  <c r="B21"/>
  <c r="B6"/>
  <c r="B44"/>
  <c r="B42"/>
  <c r="B40"/>
  <c r="B38"/>
  <c r="B36"/>
  <c r="B34"/>
  <c r="B32"/>
  <c r="B30"/>
  <c r="B28"/>
  <c r="B26"/>
  <c r="B24"/>
  <c r="B22"/>
  <c r="B20"/>
  <c r="D132" l="1"/>
  <c r="G132"/>
  <c r="B8"/>
  <c r="E9" i="2"/>
  <c r="D136" i="3"/>
  <c r="G136"/>
  <c r="E136"/>
  <c r="I136"/>
  <c r="D135"/>
  <c r="G135"/>
  <c r="E135"/>
  <c r="I135"/>
  <c r="D64"/>
  <c r="G64"/>
  <c r="D52"/>
  <c r="G52"/>
  <c r="E52"/>
  <c r="I52"/>
  <c r="D56"/>
  <c r="G56"/>
  <c r="E56"/>
  <c r="I56"/>
  <c r="D60"/>
  <c r="G60"/>
  <c r="E60"/>
  <c r="I60"/>
  <c r="E65"/>
  <c r="D65"/>
  <c r="H65"/>
  <c r="F65"/>
  <c r="E69"/>
  <c r="D69"/>
  <c r="H69"/>
  <c r="F69"/>
  <c r="E73"/>
  <c r="D73"/>
  <c r="H73"/>
  <c r="F73"/>
  <c r="E77"/>
  <c r="D77"/>
  <c r="H77"/>
  <c r="F77"/>
  <c r="E81"/>
  <c r="D81"/>
  <c r="H81"/>
  <c r="F81"/>
  <c r="E85"/>
  <c r="D85"/>
  <c r="H85"/>
  <c r="F85"/>
  <c r="H49"/>
  <c r="I49"/>
  <c r="E49"/>
  <c r="G49"/>
  <c r="D134"/>
  <c r="G134"/>
  <c r="E134"/>
  <c r="I134"/>
  <c r="E21"/>
  <c r="G21"/>
  <c r="I21"/>
  <c r="D21"/>
  <c r="F21"/>
  <c r="H21"/>
  <c r="H93"/>
  <c r="E93"/>
  <c r="D93"/>
  <c r="D50"/>
  <c r="E50"/>
  <c r="I50"/>
  <c r="G50"/>
  <c r="D54"/>
  <c r="E54"/>
  <c r="I54"/>
  <c r="G54"/>
  <c r="D58"/>
  <c r="E58"/>
  <c r="I58"/>
  <c r="G58"/>
  <c r="D62"/>
  <c r="E62"/>
  <c r="I62"/>
  <c r="G62"/>
  <c r="E67"/>
  <c r="F67"/>
  <c r="D67"/>
  <c r="H67"/>
  <c r="E71"/>
  <c r="F71"/>
  <c r="D71"/>
  <c r="H71"/>
  <c r="E75"/>
  <c r="F75"/>
  <c r="D75"/>
  <c r="H75"/>
  <c r="E79"/>
  <c r="F79"/>
  <c r="D79"/>
  <c r="H79"/>
  <c r="E83"/>
  <c r="F83"/>
  <c r="D83"/>
  <c r="H83"/>
  <c r="E88"/>
  <c r="F88"/>
  <c r="D88"/>
  <c r="H88"/>
  <c r="E86"/>
  <c r="G86"/>
  <c r="I86"/>
  <c r="D86"/>
  <c r="F86"/>
  <c r="H86"/>
  <c r="D28"/>
  <c r="F28"/>
  <c r="H28"/>
  <c r="E28"/>
  <c r="G28"/>
  <c r="I28"/>
  <c r="I25" i="2"/>
  <c r="D25"/>
  <c r="F25"/>
  <c r="H25"/>
  <c r="E25"/>
  <c r="G25"/>
  <c r="I29"/>
  <c r="D29"/>
  <c r="F29"/>
  <c r="H29"/>
  <c r="E29"/>
  <c r="G29"/>
  <c r="I33"/>
  <c r="D33"/>
  <c r="F33"/>
  <c r="H33"/>
  <c r="E33"/>
  <c r="G33"/>
  <c r="I37"/>
  <c r="D37"/>
  <c r="F37"/>
  <c r="H37"/>
  <c r="E37"/>
  <c r="G37"/>
  <c r="I41"/>
  <c r="D41"/>
  <c r="F41"/>
  <c r="H41"/>
  <c r="E41"/>
  <c r="G41"/>
  <c r="I45"/>
  <c r="D45"/>
  <c r="F45"/>
  <c r="H45"/>
  <c r="E45"/>
  <c r="G45"/>
  <c r="F7"/>
  <c r="G7"/>
  <c r="E7"/>
  <c r="E24"/>
  <c r="G24"/>
  <c r="I24"/>
  <c r="D24"/>
  <c r="F24"/>
  <c r="H24"/>
  <c r="E28"/>
  <c r="G28"/>
  <c r="I28"/>
  <c r="D28"/>
  <c r="F28"/>
  <c r="H28"/>
  <c r="E32"/>
  <c r="G32"/>
  <c r="I32"/>
  <c r="D32"/>
  <c r="F32"/>
  <c r="H32"/>
  <c r="E36"/>
  <c r="G36"/>
  <c r="I36"/>
  <c r="D36"/>
  <c r="F36"/>
  <c r="H36"/>
  <c r="E40"/>
  <c r="G40"/>
  <c r="I40"/>
  <c r="D40"/>
  <c r="F40"/>
  <c r="H40"/>
  <c r="E44"/>
  <c r="G44"/>
  <c r="I44"/>
  <c r="D44"/>
  <c r="F44"/>
  <c r="H44"/>
  <c r="D9"/>
  <c r="F9"/>
  <c r="G9"/>
  <c r="D13"/>
  <c r="F13"/>
  <c r="E13"/>
  <c r="G13"/>
  <c r="I17"/>
  <c r="D17"/>
  <c r="F17"/>
  <c r="H17"/>
  <c r="E17"/>
  <c r="G17"/>
  <c r="I21"/>
  <c r="D21"/>
  <c r="F21"/>
  <c r="H21"/>
  <c r="E21"/>
  <c r="G21"/>
  <c r="I23"/>
  <c r="D23"/>
  <c r="F23"/>
  <c r="H23"/>
  <c r="E23"/>
  <c r="G23"/>
  <c r="I27"/>
  <c r="D27"/>
  <c r="F27"/>
  <c r="H27"/>
  <c r="E27"/>
  <c r="G27"/>
  <c r="I31"/>
  <c r="D31"/>
  <c r="F31"/>
  <c r="H31"/>
  <c r="E31"/>
  <c r="G31"/>
  <c r="I35"/>
  <c r="D35"/>
  <c r="F35"/>
  <c r="H35"/>
  <c r="E35"/>
  <c r="G35"/>
  <c r="I39"/>
  <c r="D39"/>
  <c r="F39"/>
  <c r="H39"/>
  <c r="E39"/>
  <c r="G39"/>
  <c r="I43"/>
  <c r="D43"/>
  <c r="F43"/>
  <c r="H43"/>
  <c r="E43"/>
  <c r="G43"/>
  <c r="E22"/>
  <c r="G22"/>
  <c r="I22"/>
  <c r="D22"/>
  <c r="F22"/>
  <c r="H22"/>
  <c r="E26"/>
  <c r="G26"/>
  <c r="I26"/>
  <c r="D26"/>
  <c r="F26"/>
  <c r="H26"/>
  <c r="E30"/>
  <c r="G30"/>
  <c r="I30"/>
  <c r="D30"/>
  <c r="F30"/>
  <c r="H30"/>
  <c r="E34"/>
  <c r="G34"/>
  <c r="I34"/>
  <c r="D34"/>
  <c r="F34"/>
  <c r="H34"/>
  <c r="E38"/>
  <c r="G38"/>
  <c r="I38"/>
  <c r="D38"/>
  <c r="F38"/>
  <c r="H38"/>
  <c r="E42"/>
  <c r="G42"/>
  <c r="I42"/>
  <c r="D42"/>
  <c r="F42"/>
  <c r="H42"/>
  <c r="E46"/>
  <c r="G46"/>
  <c r="I46"/>
  <c r="D46"/>
  <c r="F46"/>
  <c r="H46"/>
  <c r="D11"/>
  <c r="F11"/>
  <c r="E11"/>
  <c r="G11"/>
  <c r="I15"/>
  <c r="D15"/>
  <c r="F15"/>
  <c r="H15"/>
  <c r="E15"/>
  <c r="G15"/>
  <c r="I19"/>
  <c r="D19"/>
  <c r="F19"/>
  <c r="H19"/>
  <c r="E19"/>
  <c r="G19"/>
  <c r="H36" i="1" l="1"/>
  <c r="H37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F10"/>
  <c r="H10" s="1"/>
  <c r="F11"/>
  <c r="H11" s="1"/>
  <c r="F12"/>
  <c r="H12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3"/>
  <c r="H33" s="1"/>
  <c r="F34"/>
  <c r="H34" s="1"/>
  <c r="F35"/>
  <c r="H35" s="1"/>
  <c r="F36"/>
  <c r="F37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9"/>
  <c r="H9" s="1"/>
  <c r="AW35" l="1"/>
  <c r="BX33" i="2" s="1"/>
  <c r="AP35" i="1"/>
  <c r="AI35"/>
  <c r="AB35"/>
  <c r="U35"/>
  <c r="N35"/>
  <c r="AW33"/>
  <c r="BX31" i="2" s="1"/>
  <c r="AP33" i="1"/>
  <c r="AI33"/>
  <c r="AB33"/>
  <c r="U33"/>
  <c r="N33"/>
  <c r="AW31"/>
  <c r="BX29" i="2" s="1"/>
  <c r="AP31" i="1"/>
  <c r="AI31"/>
  <c r="AB31"/>
  <c r="U31"/>
  <c r="N31"/>
  <c r="AW29"/>
  <c r="BX27" i="2" s="1"/>
  <c r="AP29" i="1"/>
  <c r="AI29"/>
  <c r="AB29"/>
  <c r="U29"/>
  <c r="N29"/>
  <c r="AW27"/>
  <c r="BX25" i="2" s="1"/>
  <c r="AP27" i="1"/>
  <c r="AI27"/>
  <c r="AB27"/>
  <c r="U27"/>
  <c r="N27"/>
  <c r="AW23"/>
  <c r="BX21" i="2" s="1"/>
  <c r="AP23" i="1"/>
  <c r="AI23"/>
  <c r="AB23"/>
  <c r="U23"/>
  <c r="N23"/>
  <c r="AW21"/>
  <c r="BX19" i="2" s="1"/>
  <c r="AP21" i="1"/>
  <c r="AI21"/>
  <c r="AB21"/>
  <c r="U21"/>
  <c r="N21"/>
  <c r="AW19"/>
  <c r="AP19"/>
  <c r="AI19"/>
  <c r="AB19"/>
  <c r="U19"/>
  <c r="N19"/>
  <c r="AW15"/>
  <c r="AP15"/>
  <c r="AI15"/>
  <c r="AB15"/>
  <c r="U15"/>
  <c r="N15"/>
  <c r="E15" i="4"/>
  <c r="I15"/>
  <c r="M15"/>
  <c r="G15"/>
  <c r="K15"/>
  <c r="O15"/>
  <c r="AW13" i="1"/>
  <c r="AP13"/>
  <c r="AI13"/>
  <c r="AB13"/>
  <c r="U13"/>
  <c r="N13"/>
  <c r="G13" i="4"/>
  <c r="K13"/>
  <c r="O13"/>
  <c r="E13"/>
  <c r="I13"/>
  <c r="M13"/>
  <c r="AW34" i="1"/>
  <c r="BX32" i="2" s="1"/>
  <c r="AP34" i="1"/>
  <c r="AI34"/>
  <c r="AB34"/>
  <c r="U34"/>
  <c r="N34"/>
  <c r="AW32"/>
  <c r="BX30" i="2" s="1"/>
  <c r="AP32" i="1"/>
  <c r="AI32"/>
  <c r="AB32"/>
  <c r="U32"/>
  <c r="N32"/>
  <c r="AW30"/>
  <c r="BX28" i="2" s="1"/>
  <c r="AP30" i="1"/>
  <c r="AI30"/>
  <c r="AB30"/>
  <c r="U30"/>
  <c r="N30"/>
  <c r="AW28"/>
  <c r="BX26" i="2" s="1"/>
  <c r="AP28" i="1"/>
  <c r="AI28"/>
  <c r="AB28"/>
  <c r="U28"/>
  <c r="N28"/>
  <c r="AW26"/>
  <c r="BX24" i="2" s="1"/>
  <c r="AP26" i="1"/>
  <c r="AI26"/>
  <c r="AB26"/>
  <c r="U26"/>
  <c r="N26"/>
  <c r="AW24"/>
  <c r="BX22" i="2" s="1"/>
  <c r="AP24" i="1"/>
  <c r="AI24"/>
  <c r="AB24"/>
  <c r="U24"/>
  <c r="N24"/>
  <c r="AW22"/>
  <c r="BX20" i="2" s="1"/>
  <c r="AP22" i="1"/>
  <c r="AI22"/>
  <c r="AB22"/>
  <c r="U22"/>
  <c r="N22"/>
  <c r="AW20"/>
  <c r="BX18" i="2" s="1"/>
  <c r="AP20" i="1"/>
  <c r="AI20"/>
  <c r="AB20"/>
  <c r="U20"/>
  <c r="N20"/>
  <c r="AW18"/>
  <c r="AP18"/>
  <c r="AI18"/>
  <c r="AB18"/>
  <c r="U18"/>
  <c r="N18"/>
  <c r="AW10"/>
  <c r="AP10"/>
  <c r="AI10"/>
  <c r="AB10"/>
  <c r="U10"/>
  <c r="N10"/>
  <c r="G10" i="4"/>
  <c r="K10"/>
  <c r="O10"/>
  <c r="E10"/>
  <c r="I10"/>
  <c r="M10"/>
  <c r="AW9" i="1"/>
  <c r="BX7" i="2" s="1"/>
  <c r="AP9" i="1"/>
  <c r="AI9"/>
  <c r="AB9"/>
  <c r="U9"/>
  <c r="N9"/>
  <c r="AT7" i="2" s="1"/>
  <c r="K9" i="4"/>
  <c r="E9"/>
  <c r="M9"/>
  <c r="G9"/>
  <c r="O9"/>
  <c r="I9"/>
  <c r="AW25" i="1"/>
  <c r="BX23" i="2" s="1"/>
  <c r="AP25" i="1"/>
  <c r="AI25"/>
  <c r="AB25"/>
  <c r="U25"/>
  <c r="N25"/>
  <c r="AW17"/>
  <c r="BX15" i="2" s="1"/>
  <c r="AP17" i="1"/>
  <c r="AI17"/>
  <c r="AB17"/>
  <c r="U17"/>
  <c r="N17"/>
  <c r="AJ209"/>
  <c r="BM207" i="2" s="1"/>
  <c r="AK209" i="1"/>
  <c r="AW209"/>
  <c r="AQ209"/>
  <c r="BS207" i="2" s="1"/>
  <c r="AI209" i="1"/>
  <c r="BL207" i="2" s="1"/>
  <c r="AX209" i="1"/>
  <c r="AP209"/>
  <c r="BR207" i="2" s="1"/>
  <c r="AB209" i="1"/>
  <c r="BF207" i="2" s="1"/>
  <c r="U209" i="1"/>
  <c r="AZ207" i="2" s="1"/>
  <c r="N209" i="1"/>
  <c r="AT207" i="2" s="1"/>
  <c r="AC209" i="1"/>
  <c r="BG207" i="2" s="1"/>
  <c r="V209" i="1"/>
  <c r="BA207" i="2" s="1"/>
  <c r="O209" i="1"/>
  <c r="AU207" i="2" s="1"/>
  <c r="AY209" i="1"/>
  <c r="AR209"/>
  <c r="AD209"/>
  <c r="W209"/>
  <c r="P209"/>
  <c r="AJ207"/>
  <c r="BM205" i="2" s="1"/>
  <c r="AK207" i="1"/>
  <c r="AW207"/>
  <c r="AQ207"/>
  <c r="BS205" i="2" s="1"/>
  <c r="AI207" i="1"/>
  <c r="BL205" i="2" s="1"/>
  <c r="AX207" i="1"/>
  <c r="AP207"/>
  <c r="BR205" i="2" s="1"/>
  <c r="AB207" i="1"/>
  <c r="BF205" i="2" s="1"/>
  <c r="U207" i="1"/>
  <c r="AZ205" i="2" s="1"/>
  <c r="N207" i="1"/>
  <c r="AT205" i="2" s="1"/>
  <c r="AC207" i="1"/>
  <c r="BG205" i="2" s="1"/>
  <c r="V207" i="1"/>
  <c r="BA205" i="2" s="1"/>
  <c r="O207" i="1"/>
  <c r="AU205" i="2" s="1"/>
  <c r="AY207" i="1"/>
  <c r="AR207"/>
  <c r="AD207"/>
  <c r="W207"/>
  <c r="P207"/>
  <c r="AJ205"/>
  <c r="BM203" i="2" s="1"/>
  <c r="AK205" i="1"/>
  <c r="AW205"/>
  <c r="AQ205"/>
  <c r="BS203" i="2" s="1"/>
  <c r="AI205" i="1"/>
  <c r="BL203" i="2" s="1"/>
  <c r="AX205" i="1"/>
  <c r="AP205"/>
  <c r="BR203" i="2" s="1"/>
  <c r="AB205" i="1"/>
  <c r="BF203" i="2" s="1"/>
  <c r="U205" i="1"/>
  <c r="AZ203" i="2" s="1"/>
  <c r="N205" i="1"/>
  <c r="AT203" i="2" s="1"/>
  <c r="AC205" i="1"/>
  <c r="BG203" i="2" s="1"/>
  <c r="V205" i="1"/>
  <c r="BA203" i="2" s="1"/>
  <c r="O205" i="1"/>
  <c r="AU203" i="2" s="1"/>
  <c r="AY205" i="1"/>
  <c r="AR205"/>
  <c r="AD205"/>
  <c r="W205"/>
  <c r="P205"/>
  <c r="AJ203"/>
  <c r="BM201" i="2" s="1"/>
  <c r="AK203" i="1"/>
  <c r="AW203"/>
  <c r="AQ203"/>
  <c r="BS201" i="2" s="1"/>
  <c r="AI203" i="1"/>
  <c r="BL201" i="2" s="1"/>
  <c r="AX203" i="1"/>
  <c r="AP203"/>
  <c r="BR201" i="2" s="1"/>
  <c r="AB203" i="1"/>
  <c r="BF201" i="2" s="1"/>
  <c r="U203" i="1"/>
  <c r="AZ201" i="2" s="1"/>
  <c r="N203" i="1"/>
  <c r="AT201" i="2" s="1"/>
  <c r="AC203" i="1"/>
  <c r="BG201" i="2" s="1"/>
  <c r="V203" i="1"/>
  <c r="BA201" i="2" s="1"/>
  <c r="O203" i="1"/>
  <c r="AU201" i="2" s="1"/>
  <c r="AY203" i="1"/>
  <c r="AR203"/>
  <c r="AD203"/>
  <c r="W203"/>
  <c r="P203"/>
  <c r="AJ201"/>
  <c r="BM199" i="2" s="1"/>
  <c r="AK201" i="1"/>
  <c r="AW201"/>
  <c r="AQ201"/>
  <c r="BS199" i="2" s="1"/>
  <c r="AI201" i="1"/>
  <c r="BL199" i="2" s="1"/>
  <c r="AX201" i="1"/>
  <c r="AP201"/>
  <c r="BR199" i="2" s="1"/>
  <c r="AB201" i="1"/>
  <c r="BF199" i="2" s="1"/>
  <c r="U201" i="1"/>
  <c r="AZ199" i="2" s="1"/>
  <c r="N201" i="1"/>
  <c r="AT199" i="2" s="1"/>
  <c r="AC201" i="1"/>
  <c r="BG199" i="2" s="1"/>
  <c r="V201" i="1"/>
  <c r="BA199" i="2" s="1"/>
  <c r="O201" i="1"/>
  <c r="AU199" i="2" s="1"/>
  <c r="AY201" i="1"/>
  <c r="AR201"/>
  <c r="AD201"/>
  <c r="W201"/>
  <c r="P201"/>
  <c r="AJ199"/>
  <c r="BM197" i="2" s="1"/>
  <c r="AK199" i="1"/>
  <c r="AW199"/>
  <c r="AQ199"/>
  <c r="BS197" i="2" s="1"/>
  <c r="AI199" i="1"/>
  <c r="BL197" i="2" s="1"/>
  <c r="AX199" i="1"/>
  <c r="AP199"/>
  <c r="BR197" i="2" s="1"/>
  <c r="AB199" i="1"/>
  <c r="BF197" i="2" s="1"/>
  <c r="U199" i="1"/>
  <c r="AZ197" i="2" s="1"/>
  <c r="N199" i="1"/>
  <c r="AT197" i="2" s="1"/>
  <c r="AC199" i="1"/>
  <c r="BG197" i="2" s="1"/>
  <c r="V199" i="1"/>
  <c r="BA197" i="2" s="1"/>
  <c r="O199" i="1"/>
  <c r="AU197" i="2" s="1"/>
  <c r="AY199" i="1"/>
  <c r="AR199"/>
  <c r="AD199"/>
  <c r="W199"/>
  <c r="P199"/>
  <c r="AJ197"/>
  <c r="BM195" i="2" s="1"/>
  <c r="AK197" i="1"/>
  <c r="AW197"/>
  <c r="AQ197"/>
  <c r="BS195" i="2" s="1"/>
  <c r="AI197" i="1"/>
  <c r="BL195" i="2" s="1"/>
  <c r="AX197" i="1"/>
  <c r="AP197"/>
  <c r="BR195" i="2" s="1"/>
  <c r="AB197" i="1"/>
  <c r="BF195" i="2" s="1"/>
  <c r="U197" i="1"/>
  <c r="AZ195" i="2" s="1"/>
  <c r="N197" i="1"/>
  <c r="AT195" i="2" s="1"/>
  <c r="AC197" i="1"/>
  <c r="BG195" i="2" s="1"/>
  <c r="V197" i="1"/>
  <c r="BA195" i="2" s="1"/>
  <c r="O197" i="1"/>
  <c r="AU195" i="2" s="1"/>
  <c r="AY197" i="1"/>
  <c r="AR197"/>
  <c r="AD197"/>
  <c r="W197"/>
  <c r="P197"/>
  <c r="AJ195"/>
  <c r="BM193" i="2" s="1"/>
  <c r="AK195" i="1"/>
  <c r="AW195"/>
  <c r="AQ195"/>
  <c r="BS193" i="2" s="1"/>
  <c r="AI195" i="1"/>
  <c r="BL193" i="2" s="1"/>
  <c r="AX195" i="1"/>
  <c r="AP195"/>
  <c r="BR193" i="2" s="1"/>
  <c r="AB195" i="1"/>
  <c r="BF193" i="2" s="1"/>
  <c r="U195" i="1"/>
  <c r="AZ193" i="2" s="1"/>
  <c r="N195" i="1"/>
  <c r="AT193" i="2" s="1"/>
  <c r="AC195" i="1"/>
  <c r="BG193" i="2" s="1"/>
  <c r="V195" i="1"/>
  <c r="BA193" i="2" s="1"/>
  <c r="O195" i="1"/>
  <c r="AU193" i="2" s="1"/>
  <c r="AY195" i="1"/>
  <c r="AR195"/>
  <c r="AD195"/>
  <c r="W195"/>
  <c r="P195"/>
  <c r="AJ193"/>
  <c r="BM191" i="2" s="1"/>
  <c r="AK193" i="1"/>
  <c r="AW193"/>
  <c r="AQ193"/>
  <c r="BS191" i="2" s="1"/>
  <c r="AI193" i="1"/>
  <c r="BL191" i="2" s="1"/>
  <c r="AX193" i="1"/>
  <c r="AP193"/>
  <c r="BR191" i="2" s="1"/>
  <c r="AB193" i="1"/>
  <c r="BF191" i="2" s="1"/>
  <c r="U193" i="1"/>
  <c r="AZ191" i="2" s="1"/>
  <c r="N193" i="1"/>
  <c r="AT191" i="2" s="1"/>
  <c r="AC193" i="1"/>
  <c r="BG191" i="2" s="1"/>
  <c r="V193" i="1"/>
  <c r="BA191" i="2" s="1"/>
  <c r="O193" i="1"/>
  <c r="AU191" i="2" s="1"/>
  <c r="AY193" i="1"/>
  <c r="AR193"/>
  <c r="AD193"/>
  <c r="W193"/>
  <c r="P193"/>
  <c r="AJ191"/>
  <c r="BM189" i="2" s="1"/>
  <c r="AK191" i="1"/>
  <c r="AW191"/>
  <c r="AQ191"/>
  <c r="BS189" i="2" s="1"/>
  <c r="AI191" i="1"/>
  <c r="BL189" i="2" s="1"/>
  <c r="AX191" i="1"/>
  <c r="AP191"/>
  <c r="BR189" i="2" s="1"/>
  <c r="AB191" i="1"/>
  <c r="BF189" i="2" s="1"/>
  <c r="U191" i="1"/>
  <c r="AZ189" i="2" s="1"/>
  <c r="N191" i="1"/>
  <c r="AT189" i="2" s="1"/>
  <c r="AC191" i="1"/>
  <c r="BG189" i="2" s="1"/>
  <c r="V191" i="1"/>
  <c r="BA189" i="2" s="1"/>
  <c r="O191" i="1"/>
  <c r="AU189" i="2" s="1"/>
  <c r="AY191" i="1"/>
  <c r="AR191"/>
  <c r="AD191"/>
  <c r="W191"/>
  <c r="P191"/>
  <c r="AJ189"/>
  <c r="BM187" i="2" s="1"/>
  <c r="AK189" i="1"/>
  <c r="AW189"/>
  <c r="AQ189"/>
  <c r="BS187" i="2" s="1"/>
  <c r="AI189" i="1"/>
  <c r="BL187" i="2" s="1"/>
  <c r="AX189" i="1"/>
  <c r="AP189"/>
  <c r="BR187" i="2" s="1"/>
  <c r="AB189" i="1"/>
  <c r="BF187" i="2" s="1"/>
  <c r="U189" i="1"/>
  <c r="AZ187" i="2" s="1"/>
  <c r="N189" i="1"/>
  <c r="AT187" i="2" s="1"/>
  <c r="AC189" i="1"/>
  <c r="BG187" i="2" s="1"/>
  <c r="V189" i="1"/>
  <c r="BA187" i="2" s="1"/>
  <c r="O189" i="1"/>
  <c r="AU187" i="2" s="1"/>
  <c r="AY189" i="1"/>
  <c r="AR189"/>
  <c r="AD189"/>
  <c r="W189"/>
  <c r="P189"/>
  <c r="AJ187"/>
  <c r="BM185" i="2" s="1"/>
  <c r="AK187" i="1"/>
  <c r="AW187"/>
  <c r="BX185" i="2" s="1"/>
  <c r="AQ187" i="1"/>
  <c r="BS185" i="2" s="1"/>
  <c r="AI187" i="1"/>
  <c r="BL185" i="2" s="1"/>
  <c r="AX187" i="1"/>
  <c r="AP187"/>
  <c r="BR185" i="2" s="1"/>
  <c r="AB187" i="1"/>
  <c r="BF185" i="2" s="1"/>
  <c r="U187" i="1"/>
  <c r="AZ185" i="2" s="1"/>
  <c r="N187" i="1"/>
  <c r="AT185" i="2" s="1"/>
  <c r="AC187" i="1"/>
  <c r="BG185" i="2" s="1"/>
  <c r="V187" i="1"/>
  <c r="BA185" i="2" s="1"/>
  <c r="O187" i="1"/>
  <c r="AU185" i="2" s="1"/>
  <c r="AY187" i="1"/>
  <c r="AR187"/>
  <c r="AD187"/>
  <c r="W187"/>
  <c r="P187"/>
  <c r="AJ185"/>
  <c r="BM183" i="2" s="1"/>
  <c r="AK185" i="1"/>
  <c r="AW185"/>
  <c r="AQ185"/>
  <c r="BS183" i="2" s="1"/>
  <c r="AI185" i="1"/>
  <c r="BL183" i="2" s="1"/>
  <c r="AX185" i="1"/>
  <c r="AP185"/>
  <c r="BR183" i="2" s="1"/>
  <c r="AB185" i="1"/>
  <c r="BF183" i="2" s="1"/>
  <c r="U185" i="1"/>
  <c r="AZ183" i="2" s="1"/>
  <c r="N185" i="1"/>
  <c r="AT183" i="2" s="1"/>
  <c r="AC185" i="1"/>
  <c r="BG183" i="2" s="1"/>
  <c r="V185" i="1"/>
  <c r="BA183" i="2" s="1"/>
  <c r="O185" i="1"/>
  <c r="AU183" i="2" s="1"/>
  <c r="AY185" i="1"/>
  <c r="AR185"/>
  <c r="AD185"/>
  <c r="W185"/>
  <c r="P185"/>
  <c r="AJ183"/>
  <c r="BM181" i="2" s="1"/>
  <c r="AK183" i="1"/>
  <c r="AW183"/>
  <c r="BX181" i="2" s="1"/>
  <c r="AQ183" i="1"/>
  <c r="BS181" i="2" s="1"/>
  <c r="AI183" i="1"/>
  <c r="BL181" i="2" s="1"/>
  <c r="AX183" i="1"/>
  <c r="AP183"/>
  <c r="BR181" i="2" s="1"/>
  <c r="AB183" i="1"/>
  <c r="BF181" i="2" s="1"/>
  <c r="U183" i="1"/>
  <c r="AZ181" i="2" s="1"/>
  <c r="N183" i="1"/>
  <c r="AT181" i="2" s="1"/>
  <c r="AC183" i="1"/>
  <c r="BG181" i="2" s="1"/>
  <c r="V183" i="1"/>
  <c r="BA181" i="2" s="1"/>
  <c r="O183" i="1"/>
  <c r="AU181" i="2" s="1"/>
  <c r="AY183" i="1"/>
  <c r="AR183"/>
  <c r="AD183"/>
  <c r="W183"/>
  <c r="P183"/>
  <c r="AJ181"/>
  <c r="BM179" i="2" s="1"/>
  <c r="AK181" i="1"/>
  <c r="AW181"/>
  <c r="AQ181"/>
  <c r="BS179" i="2" s="1"/>
  <c r="AI181" i="1"/>
  <c r="BL179" i="2" s="1"/>
  <c r="AX181" i="1"/>
  <c r="AP181"/>
  <c r="BR179" i="2" s="1"/>
  <c r="AB181" i="1"/>
  <c r="BF179" i="2" s="1"/>
  <c r="U181" i="1"/>
  <c r="AZ179" i="2" s="1"/>
  <c r="N181" i="1"/>
  <c r="AT179" i="2" s="1"/>
  <c r="AC181" i="1"/>
  <c r="BG179" i="2" s="1"/>
  <c r="V181" i="1"/>
  <c r="BA179" i="2" s="1"/>
  <c r="O181" i="1"/>
  <c r="AU179" i="2" s="1"/>
  <c r="AY181" i="1"/>
  <c r="AR181"/>
  <c r="AD181"/>
  <c r="W181"/>
  <c r="P181"/>
  <c r="AJ179"/>
  <c r="BM177" i="2" s="1"/>
  <c r="AK179" i="1"/>
  <c r="AW179"/>
  <c r="BX177" i="2" s="1"/>
  <c r="AQ179" i="1"/>
  <c r="BS177" i="2" s="1"/>
  <c r="AI179" i="1"/>
  <c r="BL177" i="2" s="1"/>
  <c r="AX179" i="1"/>
  <c r="AP179"/>
  <c r="BR177" i="2" s="1"/>
  <c r="AB179" i="1"/>
  <c r="BF177" i="2" s="1"/>
  <c r="U179" i="1"/>
  <c r="AZ177" i="2" s="1"/>
  <c r="N179" i="1"/>
  <c r="AT177" i="2" s="1"/>
  <c r="AC179" i="1"/>
  <c r="BG177" i="2" s="1"/>
  <c r="V179" i="1"/>
  <c r="BA177" i="2" s="1"/>
  <c r="O179" i="1"/>
  <c r="AU177" i="2" s="1"/>
  <c r="AY179" i="1"/>
  <c r="AR179"/>
  <c r="AD179"/>
  <c r="W179"/>
  <c r="P179"/>
  <c r="AJ177"/>
  <c r="BM175" i="2" s="1"/>
  <c r="AK177" i="1"/>
  <c r="AW177"/>
  <c r="AQ177"/>
  <c r="BS175" i="2" s="1"/>
  <c r="AI177" i="1"/>
  <c r="BL175" i="2" s="1"/>
  <c r="AX177" i="1"/>
  <c r="AP177"/>
  <c r="BR175" i="2" s="1"/>
  <c r="AB177" i="1"/>
  <c r="BF175" i="2" s="1"/>
  <c r="U177" i="1"/>
  <c r="AZ175" i="2" s="1"/>
  <c r="N177" i="1"/>
  <c r="AT175" i="2" s="1"/>
  <c r="AC177" i="1"/>
  <c r="BG175" i="2" s="1"/>
  <c r="V177" i="1"/>
  <c r="BA175" i="2" s="1"/>
  <c r="O177" i="1"/>
  <c r="AU175" i="2" s="1"/>
  <c r="AY177" i="1"/>
  <c r="AR177"/>
  <c r="AD177"/>
  <c r="W177"/>
  <c r="P177"/>
  <c r="AJ175"/>
  <c r="BM173" i="2" s="1"/>
  <c r="AK175" i="1"/>
  <c r="AW175"/>
  <c r="BX173" i="2" s="1"/>
  <c r="AQ175" i="1"/>
  <c r="BS173" i="2" s="1"/>
  <c r="AI175" i="1"/>
  <c r="BL173" i="2" s="1"/>
  <c r="AX175" i="1"/>
  <c r="AP175"/>
  <c r="BR173" i="2" s="1"/>
  <c r="AB175" i="1"/>
  <c r="BF173" i="2" s="1"/>
  <c r="U175" i="1"/>
  <c r="AZ173" i="2" s="1"/>
  <c r="N175" i="1"/>
  <c r="AT173" i="2" s="1"/>
  <c r="AC175" i="1"/>
  <c r="BG173" i="2" s="1"/>
  <c r="V175" i="1"/>
  <c r="BA173" i="2" s="1"/>
  <c r="O175" i="1"/>
  <c r="AU173" i="2" s="1"/>
  <c r="AY175" i="1"/>
  <c r="AR175"/>
  <c r="AD175"/>
  <c r="W175"/>
  <c r="P175"/>
  <c r="AJ173"/>
  <c r="BM171" i="2" s="1"/>
  <c r="AK173" i="1"/>
  <c r="AW173"/>
  <c r="AQ173"/>
  <c r="BS171" i="2" s="1"/>
  <c r="AI173" i="1"/>
  <c r="BL171" i="2" s="1"/>
  <c r="AX173" i="1"/>
  <c r="AP173"/>
  <c r="BR171" i="2" s="1"/>
  <c r="AB173" i="1"/>
  <c r="BF171" i="2" s="1"/>
  <c r="U173" i="1"/>
  <c r="AZ171" i="2" s="1"/>
  <c r="N173" i="1"/>
  <c r="AT171" i="2" s="1"/>
  <c r="AC173" i="1"/>
  <c r="BG171" i="2" s="1"/>
  <c r="V173" i="1"/>
  <c r="BA171" i="2" s="1"/>
  <c r="O173" i="1"/>
  <c r="AU171" i="2" s="1"/>
  <c r="AY173" i="1"/>
  <c r="AR173"/>
  <c r="AD173"/>
  <c r="W173"/>
  <c r="P173"/>
  <c r="AJ171"/>
  <c r="BM169" i="2" s="1"/>
  <c r="AK171" i="1"/>
  <c r="AW171"/>
  <c r="BX169" i="2" s="1"/>
  <c r="AQ171" i="1"/>
  <c r="BS169" i="2" s="1"/>
  <c r="AI171" i="1"/>
  <c r="BL169" i="2" s="1"/>
  <c r="AX171" i="1"/>
  <c r="AP171"/>
  <c r="BR169" i="2" s="1"/>
  <c r="AB171" i="1"/>
  <c r="BF169" i="2" s="1"/>
  <c r="U171" i="1"/>
  <c r="AZ169" i="2" s="1"/>
  <c r="N171" i="1"/>
  <c r="AT169" i="2" s="1"/>
  <c r="AC171" i="1"/>
  <c r="BG169" i="2" s="1"/>
  <c r="V171" i="1"/>
  <c r="BA169" i="2" s="1"/>
  <c r="O171" i="1"/>
  <c r="AU169" i="2" s="1"/>
  <c r="AY171" i="1"/>
  <c r="AR171"/>
  <c r="AD171"/>
  <c r="W171"/>
  <c r="P171"/>
  <c r="AJ169"/>
  <c r="BM167" i="2" s="1"/>
  <c r="AK169" i="1"/>
  <c r="AW169"/>
  <c r="AQ169"/>
  <c r="BS167" i="2" s="1"/>
  <c r="AI169" i="1"/>
  <c r="BL167" i="2" s="1"/>
  <c r="AX169" i="1"/>
  <c r="AP169"/>
  <c r="BR167" i="2" s="1"/>
  <c r="AB169" i="1"/>
  <c r="BF167" i="2" s="1"/>
  <c r="U169" i="1"/>
  <c r="AZ167" i="2" s="1"/>
  <c r="N169" i="1"/>
  <c r="AT167" i="2" s="1"/>
  <c r="AC169" i="1"/>
  <c r="BG167" i="2" s="1"/>
  <c r="V169" i="1"/>
  <c r="BA167" i="2" s="1"/>
  <c r="O169" i="1"/>
  <c r="AU167" i="2" s="1"/>
  <c r="AY169" i="1"/>
  <c r="AR169"/>
  <c r="AD169"/>
  <c r="W169"/>
  <c r="P169"/>
  <c r="AJ167"/>
  <c r="BM165" i="2" s="1"/>
  <c r="AK167" i="1"/>
  <c r="AW167"/>
  <c r="BX165" i="2" s="1"/>
  <c r="AQ167" i="1"/>
  <c r="BS165" i="2" s="1"/>
  <c r="AI167" i="1"/>
  <c r="BL165" i="2" s="1"/>
  <c r="AX167" i="1"/>
  <c r="AP167"/>
  <c r="BR165" i="2" s="1"/>
  <c r="AB167" i="1"/>
  <c r="BF165" i="2" s="1"/>
  <c r="U167" i="1"/>
  <c r="AZ165" i="2" s="1"/>
  <c r="N167" i="1"/>
  <c r="AT165" i="2" s="1"/>
  <c r="AC167" i="1"/>
  <c r="BG165" i="2" s="1"/>
  <c r="V167" i="1"/>
  <c r="BA165" i="2" s="1"/>
  <c r="O167" i="1"/>
  <c r="AU165" i="2" s="1"/>
  <c r="AY167" i="1"/>
  <c r="AR167"/>
  <c r="AD167"/>
  <c r="W167"/>
  <c r="P167"/>
  <c r="AJ165"/>
  <c r="BM163" i="2" s="1"/>
  <c r="AK165" i="1"/>
  <c r="AW165"/>
  <c r="AQ165"/>
  <c r="BS163" i="2" s="1"/>
  <c r="AI165" i="1"/>
  <c r="BL163" i="2" s="1"/>
  <c r="AX165" i="1"/>
  <c r="AP165"/>
  <c r="BR163" i="2" s="1"/>
  <c r="AB165" i="1"/>
  <c r="BF163" i="2" s="1"/>
  <c r="U165" i="1"/>
  <c r="AZ163" i="2" s="1"/>
  <c r="N165" i="1"/>
  <c r="AT163" i="2" s="1"/>
  <c r="AC165" i="1"/>
  <c r="BG163" i="2" s="1"/>
  <c r="V165" i="1"/>
  <c r="BA163" i="2" s="1"/>
  <c r="O165" i="1"/>
  <c r="AU163" i="2" s="1"/>
  <c r="AY165" i="1"/>
  <c r="AR165"/>
  <c r="AD165"/>
  <c r="W165"/>
  <c r="P165"/>
  <c r="AJ163"/>
  <c r="BM161" i="2" s="1"/>
  <c r="AK163" i="1"/>
  <c r="AW163"/>
  <c r="BX161" i="2" s="1"/>
  <c r="AQ163" i="1"/>
  <c r="BS161" i="2" s="1"/>
  <c r="AI163" i="1"/>
  <c r="BL161" i="2" s="1"/>
  <c r="AX163" i="1"/>
  <c r="AP163"/>
  <c r="BR161" i="2" s="1"/>
  <c r="AB163" i="1"/>
  <c r="BF161" i="2" s="1"/>
  <c r="U163" i="1"/>
  <c r="AZ161" i="2" s="1"/>
  <c r="N163" i="1"/>
  <c r="AT161" i="2" s="1"/>
  <c r="AC163" i="1"/>
  <c r="BG161" i="2" s="1"/>
  <c r="V163" i="1"/>
  <c r="BA161" i="2" s="1"/>
  <c r="O163" i="1"/>
  <c r="AU161" i="2" s="1"/>
  <c r="AY163" i="1"/>
  <c r="AR163"/>
  <c r="AD163"/>
  <c r="W163"/>
  <c r="P163"/>
  <c r="AJ161"/>
  <c r="BM159" i="2" s="1"/>
  <c r="AK161" i="1"/>
  <c r="AW161"/>
  <c r="AQ161"/>
  <c r="BS159" i="2" s="1"/>
  <c r="AI161" i="1"/>
  <c r="BL159" i="2" s="1"/>
  <c r="AX161" i="1"/>
  <c r="AP161"/>
  <c r="BR159" i="2" s="1"/>
  <c r="AB161" i="1"/>
  <c r="BF159" i="2" s="1"/>
  <c r="U161" i="1"/>
  <c r="AZ159" i="2" s="1"/>
  <c r="N161" i="1"/>
  <c r="AT159" i="2" s="1"/>
  <c r="AC161" i="1"/>
  <c r="BG159" i="2" s="1"/>
  <c r="V161" i="1"/>
  <c r="BA159" i="2" s="1"/>
  <c r="O161" i="1"/>
  <c r="AU159" i="2" s="1"/>
  <c r="AY161" i="1"/>
  <c r="AR161"/>
  <c r="AD161"/>
  <c r="W161"/>
  <c r="P161"/>
  <c r="AJ159"/>
  <c r="BM157" i="2" s="1"/>
  <c r="AK159" i="1"/>
  <c r="AW159"/>
  <c r="BX157" i="2" s="1"/>
  <c r="AQ159" i="1"/>
  <c r="BS157" i="2" s="1"/>
  <c r="AI159" i="1"/>
  <c r="BL157" i="2" s="1"/>
  <c r="AX159" i="1"/>
  <c r="AP159"/>
  <c r="BR157" i="2" s="1"/>
  <c r="AB159" i="1"/>
  <c r="BF157" i="2" s="1"/>
  <c r="U159" i="1"/>
  <c r="AZ157" i="2" s="1"/>
  <c r="N159" i="1"/>
  <c r="AT157" i="2" s="1"/>
  <c r="AC159" i="1"/>
  <c r="BG157" i="2" s="1"/>
  <c r="V159" i="1"/>
  <c r="BA157" i="2" s="1"/>
  <c r="O159" i="1"/>
  <c r="AU157" i="2" s="1"/>
  <c r="AY159" i="1"/>
  <c r="AR159"/>
  <c r="AD159"/>
  <c r="W159"/>
  <c r="P159"/>
  <c r="AJ157"/>
  <c r="BM155" i="2" s="1"/>
  <c r="AK157" i="1"/>
  <c r="AW157"/>
  <c r="AQ157"/>
  <c r="BS155" i="2" s="1"/>
  <c r="AI157" i="1"/>
  <c r="BL155" i="2" s="1"/>
  <c r="AX157" i="1"/>
  <c r="AP157"/>
  <c r="BR155" i="2" s="1"/>
  <c r="AB157" i="1"/>
  <c r="BF155" i="2" s="1"/>
  <c r="U157" i="1"/>
  <c r="AZ155" i="2" s="1"/>
  <c r="N157" i="1"/>
  <c r="AT155" i="2" s="1"/>
  <c r="AC157" i="1"/>
  <c r="BG155" i="2" s="1"/>
  <c r="V157" i="1"/>
  <c r="BA155" i="2" s="1"/>
  <c r="O157" i="1"/>
  <c r="AU155" i="2" s="1"/>
  <c r="AY157" i="1"/>
  <c r="AR157"/>
  <c r="AD157"/>
  <c r="W157"/>
  <c r="P157"/>
  <c r="AJ155"/>
  <c r="BM153" i="2" s="1"/>
  <c r="AK155" i="1"/>
  <c r="AW155"/>
  <c r="AQ155"/>
  <c r="BS153" i="2" s="1"/>
  <c r="AI155" i="1"/>
  <c r="BL153" i="2" s="1"/>
  <c r="AX155" i="1"/>
  <c r="AP155"/>
  <c r="BR153" i="2" s="1"/>
  <c r="AB155" i="1"/>
  <c r="BF153" i="2" s="1"/>
  <c r="U155" i="1"/>
  <c r="AZ153" i="2" s="1"/>
  <c r="N155" i="1"/>
  <c r="AT153" i="2" s="1"/>
  <c r="AC155" i="1"/>
  <c r="BG153" i="2" s="1"/>
  <c r="V155" i="1"/>
  <c r="BA153" i="2" s="1"/>
  <c r="O155" i="1"/>
  <c r="AU153" i="2" s="1"/>
  <c r="AY155" i="1"/>
  <c r="AR155"/>
  <c r="AD155"/>
  <c r="W155"/>
  <c r="P155"/>
  <c r="AJ153"/>
  <c r="BM151" i="2" s="1"/>
  <c r="AK153" i="1"/>
  <c r="AW153"/>
  <c r="BX151" i="2" s="1"/>
  <c r="AQ153" i="1"/>
  <c r="BS151" i="2" s="1"/>
  <c r="AI153" i="1"/>
  <c r="BL151" i="2" s="1"/>
  <c r="AX153" i="1"/>
  <c r="AP153"/>
  <c r="BR151" i="2" s="1"/>
  <c r="AB153" i="1"/>
  <c r="BF151" i="2" s="1"/>
  <c r="U153" i="1"/>
  <c r="AZ151" i="2" s="1"/>
  <c r="N153" i="1"/>
  <c r="AT151" i="2" s="1"/>
  <c r="AC153" i="1"/>
  <c r="BG151" i="2" s="1"/>
  <c r="V153" i="1"/>
  <c r="BA151" i="2" s="1"/>
  <c r="O153" i="1"/>
  <c r="AU151" i="2" s="1"/>
  <c r="AY153" i="1"/>
  <c r="AR153"/>
  <c r="AD153"/>
  <c r="W153"/>
  <c r="P153"/>
  <c r="AJ151"/>
  <c r="BM149" i="2" s="1"/>
  <c r="AK151" i="1"/>
  <c r="AW151"/>
  <c r="AQ151"/>
  <c r="BS149" i="2" s="1"/>
  <c r="AI151" i="1"/>
  <c r="BL149" i="2" s="1"/>
  <c r="AX151" i="1"/>
  <c r="AP151"/>
  <c r="BR149" i="2" s="1"/>
  <c r="AB151" i="1"/>
  <c r="BF149" i="2" s="1"/>
  <c r="U151" i="1"/>
  <c r="AZ149" i="2" s="1"/>
  <c r="N151" i="1"/>
  <c r="AT149" i="2" s="1"/>
  <c r="AC151" i="1"/>
  <c r="BG149" i="2" s="1"/>
  <c r="V151" i="1"/>
  <c r="BA149" i="2" s="1"/>
  <c r="O151" i="1"/>
  <c r="AU149" i="2" s="1"/>
  <c r="AY151" i="1"/>
  <c r="AR151"/>
  <c r="AD151"/>
  <c r="W151"/>
  <c r="P151"/>
  <c r="AJ149"/>
  <c r="BM147" i="2" s="1"/>
  <c r="AK149" i="1"/>
  <c r="AW149"/>
  <c r="BX147" i="2" s="1"/>
  <c r="AQ149" i="1"/>
  <c r="BS147" i="2" s="1"/>
  <c r="AI149" i="1"/>
  <c r="BL147" i="2" s="1"/>
  <c r="AX149" i="1"/>
  <c r="AP149"/>
  <c r="BR147" i="2" s="1"/>
  <c r="AB149" i="1"/>
  <c r="BF147" i="2" s="1"/>
  <c r="U149" i="1"/>
  <c r="AZ147" i="2" s="1"/>
  <c r="N149" i="1"/>
  <c r="AT147" i="2" s="1"/>
  <c r="AC149" i="1"/>
  <c r="BG147" i="2" s="1"/>
  <c r="V149" i="1"/>
  <c r="BA147" i="2" s="1"/>
  <c r="O149" i="1"/>
  <c r="AU147" i="2" s="1"/>
  <c r="AY149" i="1"/>
  <c r="AR149"/>
  <c r="AD149"/>
  <c r="W149"/>
  <c r="P149"/>
  <c r="AJ147"/>
  <c r="BM145" i="2" s="1"/>
  <c r="AK147" i="1"/>
  <c r="AW147"/>
  <c r="AQ147"/>
  <c r="BS145" i="2" s="1"/>
  <c r="AI147" i="1"/>
  <c r="BL145" i="2" s="1"/>
  <c r="AX147" i="1"/>
  <c r="AP147"/>
  <c r="BR145" i="2" s="1"/>
  <c r="AB147" i="1"/>
  <c r="BF145" i="2" s="1"/>
  <c r="U147" i="1"/>
  <c r="AZ145" i="2" s="1"/>
  <c r="N147" i="1"/>
  <c r="AT145" i="2" s="1"/>
  <c r="AC147" i="1"/>
  <c r="BG145" i="2" s="1"/>
  <c r="V147" i="1"/>
  <c r="BA145" i="2" s="1"/>
  <c r="O147" i="1"/>
  <c r="AU145" i="2" s="1"/>
  <c r="AY147" i="1"/>
  <c r="AR147"/>
  <c r="AD147"/>
  <c r="W147"/>
  <c r="P147"/>
  <c r="AJ145"/>
  <c r="BM143" i="2" s="1"/>
  <c r="AK145" i="1"/>
  <c r="AW145"/>
  <c r="BX143" i="2" s="1"/>
  <c r="AQ145" i="1"/>
  <c r="BS143" i="2" s="1"/>
  <c r="AI145" i="1"/>
  <c r="BL143" i="2" s="1"/>
  <c r="AX145" i="1"/>
  <c r="AP145"/>
  <c r="BR143" i="2" s="1"/>
  <c r="AB145" i="1"/>
  <c r="BF143" i="2" s="1"/>
  <c r="U145" i="1"/>
  <c r="AZ143" i="2" s="1"/>
  <c r="N145" i="1"/>
  <c r="AT143" i="2" s="1"/>
  <c r="AC145" i="1"/>
  <c r="BG143" i="2" s="1"/>
  <c r="V145" i="1"/>
  <c r="BA143" i="2" s="1"/>
  <c r="O145" i="1"/>
  <c r="AU143" i="2" s="1"/>
  <c r="AY145" i="1"/>
  <c r="AR145"/>
  <c r="AD145"/>
  <c r="W145"/>
  <c r="P145"/>
  <c r="AJ143"/>
  <c r="BM141" i="2" s="1"/>
  <c r="AK143" i="1"/>
  <c r="AW143"/>
  <c r="AQ143"/>
  <c r="BS141" i="2" s="1"/>
  <c r="AI143" i="1"/>
  <c r="BL141" i="2" s="1"/>
  <c r="AX143" i="1"/>
  <c r="AP143"/>
  <c r="BR141" i="2" s="1"/>
  <c r="AB143" i="1"/>
  <c r="BF141" i="2" s="1"/>
  <c r="U143" i="1"/>
  <c r="AZ141" i="2" s="1"/>
  <c r="N143" i="1"/>
  <c r="AT141" i="2" s="1"/>
  <c r="AC143" i="1"/>
  <c r="BG141" i="2" s="1"/>
  <c r="V143" i="1"/>
  <c r="BA141" i="2" s="1"/>
  <c r="O143" i="1"/>
  <c r="AU141" i="2" s="1"/>
  <c r="AY143" i="1"/>
  <c r="AR143"/>
  <c r="AD143"/>
  <c r="W143"/>
  <c r="P143"/>
  <c r="AJ141"/>
  <c r="BM139" i="2" s="1"/>
  <c r="AK141" i="1"/>
  <c r="AW141"/>
  <c r="BX139" i="2" s="1"/>
  <c r="AQ141" i="1"/>
  <c r="BS139" i="2" s="1"/>
  <c r="AI141" i="1"/>
  <c r="BL139" i="2" s="1"/>
  <c r="AX141" i="1"/>
  <c r="AP141"/>
  <c r="BR139" i="2" s="1"/>
  <c r="AB141" i="1"/>
  <c r="BF139" i="2" s="1"/>
  <c r="U141" i="1"/>
  <c r="AZ139" i="2" s="1"/>
  <c r="N141" i="1"/>
  <c r="AT139" i="2" s="1"/>
  <c r="AC141" i="1"/>
  <c r="BG139" i="2" s="1"/>
  <c r="V141" i="1"/>
  <c r="BA139" i="2" s="1"/>
  <c r="O141" i="1"/>
  <c r="AU139" i="2" s="1"/>
  <c r="AY141" i="1"/>
  <c r="AR141"/>
  <c r="AD141"/>
  <c r="W141"/>
  <c r="P141"/>
  <c r="AJ139"/>
  <c r="BM137" i="2" s="1"/>
  <c r="AK139" i="1"/>
  <c r="AW139"/>
  <c r="AQ139"/>
  <c r="BS137" i="2" s="1"/>
  <c r="AI139" i="1"/>
  <c r="BL137" i="2" s="1"/>
  <c r="AX139" i="1"/>
  <c r="AP139"/>
  <c r="BR137" i="2" s="1"/>
  <c r="AB139" i="1"/>
  <c r="BF137" i="2" s="1"/>
  <c r="U139" i="1"/>
  <c r="AZ137" i="2" s="1"/>
  <c r="N139" i="1"/>
  <c r="AT137" i="2" s="1"/>
  <c r="AC139" i="1"/>
  <c r="BG137" i="2" s="1"/>
  <c r="V139" i="1"/>
  <c r="BA137" i="2" s="1"/>
  <c r="O139" i="1"/>
  <c r="AU137" i="2" s="1"/>
  <c r="AY139" i="1"/>
  <c r="AR139"/>
  <c r="AD139"/>
  <c r="W139"/>
  <c r="P139"/>
  <c r="AJ137"/>
  <c r="BM135" i="2" s="1"/>
  <c r="AK137" i="1"/>
  <c r="AW137"/>
  <c r="BX135" i="2" s="1"/>
  <c r="AQ137" i="1"/>
  <c r="BS135" i="2" s="1"/>
  <c r="AI137" i="1"/>
  <c r="BL135" i="2" s="1"/>
  <c r="AC137" i="1"/>
  <c r="BG135" i="2" s="1"/>
  <c r="AX137" i="1"/>
  <c r="AP137"/>
  <c r="BR135" i="2" s="1"/>
  <c r="AB137" i="1"/>
  <c r="BF135" i="2" s="1"/>
  <c r="U137" i="1"/>
  <c r="AZ135" i="2" s="1"/>
  <c r="N137" i="1"/>
  <c r="AT135" i="2" s="1"/>
  <c r="V137" i="1"/>
  <c r="BA135" i="2" s="1"/>
  <c r="O137" i="1"/>
  <c r="AU135" i="2" s="1"/>
  <c r="AY137" i="1"/>
  <c r="AR137"/>
  <c r="AD137"/>
  <c r="W137"/>
  <c r="P137"/>
  <c r="AJ135"/>
  <c r="BM133" i="2" s="1"/>
  <c r="AK135" i="1"/>
  <c r="AW135"/>
  <c r="AQ135"/>
  <c r="BS133" i="2" s="1"/>
  <c r="AI135" i="1"/>
  <c r="BL133" i="2" s="1"/>
  <c r="AC135" i="1"/>
  <c r="BG133" i="2" s="1"/>
  <c r="AX135" i="1"/>
  <c r="BY133" i="2" s="1"/>
  <c r="AP135" i="1"/>
  <c r="BR133" i="2" s="1"/>
  <c r="AB135" i="1"/>
  <c r="BF133" i="2" s="1"/>
  <c r="U135" i="1"/>
  <c r="AZ133" i="2" s="1"/>
  <c r="N135" i="1"/>
  <c r="AT133" i="2" s="1"/>
  <c r="V135" i="1"/>
  <c r="BA133" i="2" s="1"/>
  <c r="O135" i="1"/>
  <c r="AU133" i="2" s="1"/>
  <c r="AY135" i="1"/>
  <c r="AR135"/>
  <c r="AD135"/>
  <c r="W135"/>
  <c r="P135"/>
  <c r="AJ133"/>
  <c r="BM131" i="2" s="1"/>
  <c r="AK133" i="1"/>
  <c r="AW133"/>
  <c r="BX131" i="2" s="1"/>
  <c r="AQ133" i="1"/>
  <c r="BS131" i="2" s="1"/>
  <c r="AI133" i="1"/>
  <c r="BL131" i="2" s="1"/>
  <c r="AC133" i="1"/>
  <c r="BG131" i="2" s="1"/>
  <c r="AX133" i="1"/>
  <c r="AP133"/>
  <c r="BR131" i="2" s="1"/>
  <c r="AB133" i="1"/>
  <c r="BF131" i="2" s="1"/>
  <c r="U133" i="1"/>
  <c r="AZ131" i="2" s="1"/>
  <c r="N133" i="1"/>
  <c r="AT131" i="2" s="1"/>
  <c r="V133" i="1"/>
  <c r="BA131" i="2" s="1"/>
  <c r="O133" i="1"/>
  <c r="AU131" i="2" s="1"/>
  <c r="AY133" i="1"/>
  <c r="AR133"/>
  <c r="AD133"/>
  <c r="W133"/>
  <c r="P133"/>
  <c r="AJ131"/>
  <c r="BM129" i="2" s="1"/>
  <c r="AK131" i="1"/>
  <c r="AW131"/>
  <c r="AQ131"/>
  <c r="BS129" i="2" s="1"/>
  <c r="AI131" i="1"/>
  <c r="BL129" i="2" s="1"/>
  <c r="AC131" i="1"/>
  <c r="BG129" i="2" s="1"/>
  <c r="AX131" i="1"/>
  <c r="BY129" i="2" s="1"/>
  <c r="AP131" i="1"/>
  <c r="BR129" i="2" s="1"/>
  <c r="AB131" i="1"/>
  <c r="BF129" i="2" s="1"/>
  <c r="U131" i="1"/>
  <c r="AZ129" i="2" s="1"/>
  <c r="N131" i="1"/>
  <c r="AT129" i="2" s="1"/>
  <c r="V131" i="1"/>
  <c r="BA129" i="2" s="1"/>
  <c r="O131" i="1"/>
  <c r="AU129" i="2" s="1"/>
  <c r="AY131" i="1"/>
  <c r="AR131"/>
  <c r="AD131"/>
  <c r="W131"/>
  <c r="P131"/>
  <c r="AJ129"/>
  <c r="BM127" i="2" s="1"/>
  <c r="AK129" i="1"/>
  <c r="AW129"/>
  <c r="BX127" i="2" s="1"/>
  <c r="AQ129" i="1"/>
  <c r="BS127" i="2" s="1"/>
  <c r="AI129" i="1"/>
  <c r="BL127" i="2" s="1"/>
  <c r="AC129" i="1"/>
  <c r="BG127" i="2" s="1"/>
  <c r="AX129" i="1"/>
  <c r="AP129"/>
  <c r="BR127" i="2" s="1"/>
  <c r="AB129" i="1"/>
  <c r="BF127" i="2" s="1"/>
  <c r="U129" i="1"/>
  <c r="AZ127" i="2" s="1"/>
  <c r="N129" i="1"/>
  <c r="AT127" i="2" s="1"/>
  <c r="V129" i="1"/>
  <c r="BA127" i="2" s="1"/>
  <c r="O129" i="1"/>
  <c r="AU127" i="2" s="1"/>
  <c r="AY129" i="1"/>
  <c r="AR129"/>
  <c r="AD129"/>
  <c r="W129"/>
  <c r="P129"/>
  <c r="AJ127"/>
  <c r="BM125" i="2" s="1"/>
  <c r="AK127" i="1"/>
  <c r="AW127"/>
  <c r="AQ127"/>
  <c r="BS125" i="2" s="1"/>
  <c r="AI127" i="1"/>
  <c r="BL125" i="2" s="1"/>
  <c r="AC127" i="1"/>
  <c r="BG125" i="2" s="1"/>
  <c r="AX127" i="1"/>
  <c r="BY125" i="2" s="1"/>
  <c r="AP127" i="1"/>
  <c r="BR125" i="2" s="1"/>
  <c r="AB127" i="1"/>
  <c r="BF125" i="2" s="1"/>
  <c r="U127" i="1"/>
  <c r="AZ125" i="2" s="1"/>
  <c r="N127" i="1"/>
  <c r="AT125" i="2" s="1"/>
  <c r="V127" i="1"/>
  <c r="BA125" i="2" s="1"/>
  <c r="O127" i="1"/>
  <c r="AU125" i="2" s="1"/>
  <c r="AY127" i="1"/>
  <c r="AR127"/>
  <c r="AD127"/>
  <c r="W127"/>
  <c r="P127"/>
  <c r="AJ125"/>
  <c r="BM123" i="2" s="1"/>
  <c r="AK125" i="1"/>
  <c r="AW125"/>
  <c r="BX123" i="2" s="1"/>
  <c r="AQ125" i="1"/>
  <c r="BS123" i="2" s="1"/>
  <c r="AI125" i="1"/>
  <c r="BL123" i="2" s="1"/>
  <c r="AC125" i="1"/>
  <c r="BG123" i="2" s="1"/>
  <c r="AX125" i="1"/>
  <c r="AP125"/>
  <c r="BR123" i="2" s="1"/>
  <c r="AB125" i="1"/>
  <c r="BF123" i="2" s="1"/>
  <c r="U125" i="1"/>
  <c r="AZ123" i="2" s="1"/>
  <c r="N125" i="1"/>
  <c r="AT123" i="2" s="1"/>
  <c r="V125" i="1"/>
  <c r="BA123" i="2" s="1"/>
  <c r="O125" i="1"/>
  <c r="AU123" i="2" s="1"/>
  <c r="AY125" i="1"/>
  <c r="AR125"/>
  <c r="AD125"/>
  <c r="W125"/>
  <c r="P125"/>
  <c r="AJ123"/>
  <c r="BM121" i="2" s="1"/>
  <c r="AK123" i="1"/>
  <c r="AW123"/>
  <c r="AQ123"/>
  <c r="BS121" i="2" s="1"/>
  <c r="AI123" i="1"/>
  <c r="BL121" i="2" s="1"/>
  <c r="AC123" i="1"/>
  <c r="BG121" i="2" s="1"/>
  <c r="AX123" i="1"/>
  <c r="BY121" i="2" s="1"/>
  <c r="AP123" i="1"/>
  <c r="BR121" i="2" s="1"/>
  <c r="AB123" i="1"/>
  <c r="BF121" i="2" s="1"/>
  <c r="U123" i="1"/>
  <c r="AZ121" i="2" s="1"/>
  <c r="N123" i="1"/>
  <c r="AT121" i="2" s="1"/>
  <c r="V123" i="1"/>
  <c r="BA121" i="2" s="1"/>
  <c r="O123" i="1"/>
  <c r="AU121" i="2" s="1"/>
  <c r="AY123" i="1"/>
  <c r="AR123"/>
  <c r="AD123"/>
  <c r="W123"/>
  <c r="P123"/>
  <c r="AJ121"/>
  <c r="BM119" i="2" s="1"/>
  <c r="AK121" i="1"/>
  <c r="AW121"/>
  <c r="BX119" i="2" s="1"/>
  <c r="AQ121" i="1"/>
  <c r="BS119" i="2" s="1"/>
  <c r="AI121" i="1"/>
  <c r="BL119" i="2" s="1"/>
  <c r="AC121" i="1"/>
  <c r="BG119" i="2" s="1"/>
  <c r="AX121" i="1"/>
  <c r="AP121"/>
  <c r="BR119" i="2" s="1"/>
  <c r="AB121" i="1"/>
  <c r="BF119" i="2" s="1"/>
  <c r="U121" i="1"/>
  <c r="AZ119" i="2" s="1"/>
  <c r="N121" i="1"/>
  <c r="AT119" i="2" s="1"/>
  <c r="V121" i="1"/>
  <c r="BA119" i="2" s="1"/>
  <c r="O121" i="1"/>
  <c r="AU119" i="2" s="1"/>
  <c r="AY121" i="1"/>
  <c r="AR121"/>
  <c r="AD121"/>
  <c r="W121"/>
  <c r="P121"/>
  <c r="AJ119"/>
  <c r="BM117" i="2" s="1"/>
  <c r="AK119" i="1"/>
  <c r="AW119"/>
  <c r="AQ119"/>
  <c r="BS117" i="2" s="1"/>
  <c r="AI119" i="1"/>
  <c r="BL117" i="2" s="1"/>
  <c r="AC119" i="1"/>
  <c r="BG117" i="2" s="1"/>
  <c r="AX119" i="1"/>
  <c r="BY117" i="2" s="1"/>
  <c r="AP119" i="1"/>
  <c r="BR117" i="2" s="1"/>
  <c r="AB119" i="1"/>
  <c r="BF117" i="2" s="1"/>
  <c r="U119" i="1"/>
  <c r="AZ117" i="2" s="1"/>
  <c r="N119" i="1"/>
  <c r="AT117" i="2" s="1"/>
  <c r="V119" i="1"/>
  <c r="BA117" i="2" s="1"/>
  <c r="O119" i="1"/>
  <c r="AU117" i="2" s="1"/>
  <c r="AY119" i="1"/>
  <c r="AR119"/>
  <c r="AD119"/>
  <c r="W119"/>
  <c r="P119"/>
  <c r="AJ117"/>
  <c r="BM115" i="2" s="1"/>
  <c r="AK117" i="1"/>
  <c r="AW117"/>
  <c r="BX115" i="2" s="1"/>
  <c r="AQ117" i="1"/>
  <c r="BS115" i="2" s="1"/>
  <c r="AI117" i="1"/>
  <c r="BL115" i="2" s="1"/>
  <c r="AC117" i="1"/>
  <c r="BG115" i="2" s="1"/>
  <c r="AX117" i="1"/>
  <c r="AP117"/>
  <c r="BR115" i="2" s="1"/>
  <c r="AB117" i="1"/>
  <c r="BF115" i="2" s="1"/>
  <c r="U117" i="1"/>
  <c r="AZ115" i="2" s="1"/>
  <c r="N117" i="1"/>
  <c r="AT115" i="2" s="1"/>
  <c r="V117" i="1"/>
  <c r="BA115" i="2" s="1"/>
  <c r="O117" i="1"/>
  <c r="AU115" i="2" s="1"/>
  <c r="AY117" i="1"/>
  <c r="AR117"/>
  <c r="AD117"/>
  <c r="W117"/>
  <c r="P117"/>
  <c r="AJ115"/>
  <c r="BM113" i="2" s="1"/>
  <c r="AK115" i="1"/>
  <c r="AW115"/>
  <c r="AQ115"/>
  <c r="BS113" i="2" s="1"/>
  <c r="AI115" i="1"/>
  <c r="BL113" i="2" s="1"/>
  <c r="AC115" i="1"/>
  <c r="BG113" i="2" s="1"/>
  <c r="AX115" i="1"/>
  <c r="BY113" i="2" s="1"/>
  <c r="AP115" i="1"/>
  <c r="BR113" i="2" s="1"/>
  <c r="AB115" i="1"/>
  <c r="BF113" i="2" s="1"/>
  <c r="U115" i="1"/>
  <c r="AZ113" i="2" s="1"/>
  <c r="N115" i="1"/>
  <c r="AT113" i="2" s="1"/>
  <c r="V115" i="1"/>
  <c r="BA113" i="2" s="1"/>
  <c r="O115" i="1"/>
  <c r="AU113" i="2" s="1"/>
  <c r="AY115" i="1"/>
  <c r="AR115"/>
  <c r="AD115"/>
  <c r="W115"/>
  <c r="P115"/>
  <c r="AJ113"/>
  <c r="BM111" i="2" s="1"/>
  <c r="AK113" i="1"/>
  <c r="AW113"/>
  <c r="BX111" i="2" s="1"/>
  <c r="AQ113" i="1"/>
  <c r="BS111" i="2" s="1"/>
  <c r="AI113" i="1"/>
  <c r="BL111" i="2" s="1"/>
  <c r="AC113" i="1"/>
  <c r="BG111" i="2" s="1"/>
  <c r="AX113" i="1"/>
  <c r="AP113"/>
  <c r="BR111" i="2" s="1"/>
  <c r="AB113" i="1"/>
  <c r="BF111" i="2" s="1"/>
  <c r="U113" i="1"/>
  <c r="AZ111" i="2" s="1"/>
  <c r="N113" i="1"/>
  <c r="AT111" i="2" s="1"/>
  <c r="V113" i="1"/>
  <c r="BA111" i="2" s="1"/>
  <c r="O113" i="1"/>
  <c r="AU111" i="2" s="1"/>
  <c r="AY113" i="1"/>
  <c r="AR113"/>
  <c r="AD113"/>
  <c r="W113"/>
  <c r="P113"/>
  <c r="AJ111"/>
  <c r="BM109" i="2" s="1"/>
  <c r="AK111" i="1"/>
  <c r="AW111"/>
  <c r="AQ111"/>
  <c r="BS109" i="2" s="1"/>
  <c r="AI111" i="1"/>
  <c r="BL109" i="2" s="1"/>
  <c r="AC111" i="1"/>
  <c r="BG109" i="2" s="1"/>
  <c r="AX111" i="1"/>
  <c r="BY109" i="2" s="1"/>
  <c r="AP111" i="1"/>
  <c r="BR109" i="2" s="1"/>
  <c r="AB111" i="1"/>
  <c r="BF109" i="2" s="1"/>
  <c r="U111" i="1"/>
  <c r="AZ109" i="2" s="1"/>
  <c r="N111" i="1"/>
  <c r="AT109" i="2" s="1"/>
  <c r="V111" i="1"/>
  <c r="BA109" i="2" s="1"/>
  <c r="O111" i="1"/>
  <c r="AU109" i="2" s="1"/>
  <c r="AY111" i="1"/>
  <c r="AR111"/>
  <c r="AD111"/>
  <c r="W111"/>
  <c r="P111"/>
  <c r="AJ109"/>
  <c r="BM107" i="2" s="1"/>
  <c r="AK109" i="1"/>
  <c r="AW109"/>
  <c r="BX107" i="2" s="1"/>
  <c r="AQ109" i="1"/>
  <c r="BS107" i="2" s="1"/>
  <c r="AI109" i="1"/>
  <c r="BL107" i="2" s="1"/>
  <c r="AC109" i="1"/>
  <c r="BG107" i="2" s="1"/>
  <c r="AX109" i="1"/>
  <c r="AP109"/>
  <c r="BR107" i="2" s="1"/>
  <c r="AB109" i="1"/>
  <c r="BF107" i="2" s="1"/>
  <c r="U109" i="1"/>
  <c r="AZ107" i="2" s="1"/>
  <c r="N109" i="1"/>
  <c r="AT107" i="2" s="1"/>
  <c r="V109" i="1"/>
  <c r="BA107" i="2" s="1"/>
  <c r="O109" i="1"/>
  <c r="AU107" i="2" s="1"/>
  <c r="AY109" i="1"/>
  <c r="AR109"/>
  <c r="AD109"/>
  <c r="W109"/>
  <c r="P109"/>
  <c r="AJ107"/>
  <c r="BM105" i="2" s="1"/>
  <c r="AK107" i="1"/>
  <c r="AW107"/>
  <c r="AQ107"/>
  <c r="BS105" i="2" s="1"/>
  <c r="AI107" i="1"/>
  <c r="BL105" i="2" s="1"/>
  <c r="AC107" i="1"/>
  <c r="BG105" i="2" s="1"/>
  <c r="AX107" i="1"/>
  <c r="BY105" i="2" s="1"/>
  <c r="AP107" i="1"/>
  <c r="BR105" i="2" s="1"/>
  <c r="AB107" i="1"/>
  <c r="BF105" i="2" s="1"/>
  <c r="U107" i="1"/>
  <c r="AZ105" i="2" s="1"/>
  <c r="N107" i="1"/>
  <c r="AT105" i="2" s="1"/>
  <c r="V107" i="1"/>
  <c r="BA105" i="2" s="1"/>
  <c r="O107" i="1"/>
  <c r="AU105" i="2" s="1"/>
  <c r="AY107" i="1"/>
  <c r="AR107"/>
  <c r="AD107"/>
  <c r="W107"/>
  <c r="P107"/>
  <c r="AJ105"/>
  <c r="BM103" i="2" s="1"/>
  <c r="AK105" i="1"/>
  <c r="AW105"/>
  <c r="BX103" i="2" s="1"/>
  <c r="AQ105" i="1"/>
  <c r="BS103" i="2" s="1"/>
  <c r="AI105" i="1"/>
  <c r="BL103" i="2" s="1"/>
  <c r="AC105" i="1"/>
  <c r="BG103" i="2" s="1"/>
  <c r="AX105" i="1"/>
  <c r="AP105"/>
  <c r="BR103" i="2" s="1"/>
  <c r="AB105" i="1"/>
  <c r="BF103" i="2" s="1"/>
  <c r="U105" i="1"/>
  <c r="AZ103" i="2" s="1"/>
  <c r="N105" i="1"/>
  <c r="AT103" i="2" s="1"/>
  <c r="V105" i="1"/>
  <c r="BA103" i="2" s="1"/>
  <c r="O105" i="1"/>
  <c r="AU103" i="2" s="1"/>
  <c r="AY105" i="1"/>
  <c r="AR105"/>
  <c r="AD105"/>
  <c r="W105"/>
  <c r="P105"/>
  <c r="AJ103"/>
  <c r="BM101" i="2" s="1"/>
  <c r="AK103" i="1"/>
  <c r="AW103"/>
  <c r="AQ103"/>
  <c r="BS101" i="2" s="1"/>
  <c r="AI103" i="1"/>
  <c r="BL101" i="2" s="1"/>
  <c r="AC103" i="1"/>
  <c r="BG101" i="2" s="1"/>
  <c r="AX103" i="1"/>
  <c r="BY101" i="2" s="1"/>
  <c r="AP103" i="1"/>
  <c r="BR101" i="2" s="1"/>
  <c r="AB103" i="1"/>
  <c r="BF101" i="2" s="1"/>
  <c r="U103" i="1"/>
  <c r="AZ101" i="2" s="1"/>
  <c r="N103" i="1"/>
  <c r="AT101" i="2" s="1"/>
  <c r="V103" i="1"/>
  <c r="BA101" i="2" s="1"/>
  <c r="O103" i="1"/>
  <c r="AU101" i="2" s="1"/>
  <c r="AY103" i="1"/>
  <c r="AR103"/>
  <c r="AD103"/>
  <c r="W103"/>
  <c r="P103"/>
  <c r="AJ101"/>
  <c r="BM99" i="2" s="1"/>
  <c r="AK101" i="1"/>
  <c r="AW101"/>
  <c r="BX99" i="2" s="1"/>
  <c r="AQ101" i="1"/>
  <c r="BS99" i="2" s="1"/>
  <c r="AI101" i="1"/>
  <c r="BL99" i="2" s="1"/>
  <c r="AC101" i="1"/>
  <c r="BG99" i="2" s="1"/>
  <c r="AX101" i="1"/>
  <c r="AP101"/>
  <c r="BR99" i="2" s="1"/>
  <c r="AB101" i="1"/>
  <c r="BF99" i="2" s="1"/>
  <c r="U101" i="1"/>
  <c r="AZ99" i="2" s="1"/>
  <c r="N101" i="1"/>
  <c r="AT99" i="2" s="1"/>
  <c r="V101" i="1"/>
  <c r="BA99" i="2" s="1"/>
  <c r="O101" i="1"/>
  <c r="AU99" i="2" s="1"/>
  <c r="AY101" i="1"/>
  <c r="AR101"/>
  <c r="AD101"/>
  <c r="W101"/>
  <c r="P101"/>
  <c r="AJ99"/>
  <c r="BM97" i="2" s="1"/>
  <c r="AK99" i="1"/>
  <c r="AW99"/>
  <c r="AQ99"/>
  <c r="BS97" i="2" s="1"/>
  <c r="AI99" i="1"/>
  <c r="BL97" i="2" s="1"/>
  <c r="AC99" i="1"/>
  <c r="BG97" i="2" s="1"/>
  <c r="AX99" i="1"/>
  <c r="BY97" i="2" s="1"/>
  <c r="AP99" i="1"/>
  <c r="BR97" i="2" s="1"/>
  <c r="AB99" i="1"/>
  <c r="BF97" i="2" s="1"/>
  <c r="U99" i="1"/>
  <c r="AZ97" i="2" s="1"/>
  <c r="N99" i="1"/>
  <c r="AT97" i="2" s="1"/>
  <c r="V99" i="1"/>
  <c r="BA97" i="2" s="1"/>
  <c r="O99" i="1"/>
  <c r="AU97" i="2" s="1"/>
  <c r="AY99" i="1"/>
  <c r="AR99"/>
  <c r="AD99"/>
  <c r="W99"/>
  <c r="P99"/>
  <c r="AW97"/>
  <c r="BX95" i="2" s="1"/>
  <c r="AJ97" i="1"/>
  <c r="BM95" i="2" s="1"/>
  <c r="AK97" i="1"/>
  <c r="AX97"/>
  <c r="AQ97"/>
  <c r="BS95" i="2" s="1"/>
  <c r="AI97" i="1"/>
  <c r="BL95" i="2" s="1"/>
  <c r="AC97" i="1"/>
  <c r="BG95" i="2" s="1"/>
  <c r="AP97" i="1"/>
  <c r="BR95" i="2" s="1"/>
  <c r="AB97" i="1"/>
  <c r="BF95" i="2" s="1"/>
  <c r="U97" i="1"/>
  <c r="AZ95" i="2" s="1"/>
  <c r="N97" i="1"/>
  <c r="AT95" i="2" s="1"/>
  <c r="V97" i="1"/>
  <c r="BA95" i="2" s="1"/>
  <c r="O97" i="1"/>
  <c r="AU95" i="2" s="1"/>
  <c r="AY97" i="1"/>
  <c r="AR97"/>
  <c r="AD97"/>
  <c r="W97"/>
  <c r="P97"/>
  <c r="AW95"/>
  <c r="AJ95"/>
  <c r="BM93" i="2" s="1"/>
  <c r="AK95" i="1"/>
  <c r="AX95"/>
  <c r="AQ95"/>
  <c r="BS93" i="2" s="1"/>
  <c r="AI95" i="1"/>
  <c r="BL93" i="2" s="1"/>
  <c r="AC95" i="1"/>
  <c r="BG93" i="2" s="1"/>
  <c r="AP95" i="1"/>
  <c r="BR93" i="2" s="1"/>
  <c r="AB95" i="1"/>
  <c r="BF93" i="2" s="1"/>
  <c r="U95" i="1"/>
  <c r="AZ93" i="2" s="1"/>
  <c r="N95" i="1"/>
  <c r="AT93" i="2" s="1"/>
  <c r="V95" i="1"/>
  <c r="BA93" i="2" s="1"/>
  <c r="O95" i="1"/>
  <c r="AU93" i="2" s="1"/>
  <c r="AY95" i="1"/>
  <c r="AR95"/>
  <c r="AD95"/>
  <c r="W95"/>
  <c r="P95"/>
  <c r="AW93"/>
  <c r="BX91" i="2" s="1"/>
  <c r="AJ93" i="1"/>
  <c r="BM91" i="2" s="1"/>
  <c r="AK93" i="1"/>
  <c r="AX93"/>
  <c r="AQ93"/>
  <c r="BS91" i="2" s="1"/>
  <c r="AI93" i="1"/>
  <c r="BL91" i="2" s="1"/>
  <c r="AC93" i="1"/>
  <c r="BG91" i="2" s="1"/>
  <c r="AP93" i="1"/>
  <c r="BR91" i="2" s="1"/>
  <c r="AB93" i="1"/>
  <c r="BF91" i="2" s="1"/>
  <c r="U93" i="1"/>
  <c r="AZ91" i="2" s="1"/>
  <c r="N93" i="1"/>
  <c r="AT91" i="2" s="1"/>
  <c r="V93" i="1"/>
  <c r="BA91" i="2" s="1"/>
  <c r="O93" i="1"/>
  <c r="AU91" i="2" s="1"/>
  <c r="AY93" i="1"/>
  <c r="AR93"/>
  <c r="AD93"/>
  <c r="W93"/>
  <c r="P93"/>
  <c r="AW91"/>
  <c r="AJ91"/>
  <c r="BM89" i="2" s="1"/>
  <c r="AK91" i="1"/>
  <c r="AX91"/>
  <c r="AQ91"/>
  <c r="BS89" i="2" s="1"/>
  <c r="AI91" i="1"/>
  <c r="BL89" i="2" s="1"/>
  <c r="AC91" i="1"/>
  <c r="BG89" i="2" s="1"/>
  <c r="AP91" i="1"/>
  <c r="BR89" i="2" s="1"/>
  <c r="AB91" i="1"/>
  <c r="BF89" i="2" s="1"/>
  <c r="U91" i="1"/>
  <c r="AZ89" i="2" s="1"/>
  <c r="N91" i="1"/>
  <c r="AT89" i="2" s="1"/>
  <c r="V91" i="1"/>
  <c r="BA89" i="2" s="1"/>
  <c r="O91" i="1"/>
  <c r="AU89" i="2" s="1"/>
  <c r="AY91" i="1"/>
  <c r="AR91"/>
  <c r="AD91"/>
  <c r="W91"/>
  <c r="P91"/>
  <c r="AW89"/>
  <c r="AJ89"/>
  <c r="BM87" i="2" s="1"/>
  <c r="AK89" i="1"/>
  <c r="AX89"/>
  <c r="AQ89"/>
  <c r="BS87" i="2" s="1"/>
  <c r="AI89" i="1"/>
  <c r="BL87" i="2" s="1"/>
  <c r="AC89" i="1"/>
  <c r="BG87" i="2" s="1"/>
  <c r="AP89" i="1"/>
  <c r="BR87" i="2" s="1"/>
  <c r="AB89" i="1"/>
  <c r="BF87" i="2" s="1"/>
  <c r="U89" i="1"/>
  <c r="AZ87" i="2" s="1"/>
  <c r="N89" i="1"/>
  <c r="AT87" i="2" s="1"/>
  <c r="V89" i="1"/>
  <c r="BA87" i="2" s="1"/>
  <c r="O89" i="1"/>
  <c r="AU87" i="2" s="1"/>
  <c r="AY89" i="1"/>
  <c r="AR89"/>
  <c r="AD89"/>
  <c r="W89"/>
  <c r="P89"/>
  <c r="AW87"/>
  <c r="BX85" i="2" s="1"/>
  <c r="AJ87" i="1"/>
  <c r="BM85" i="2" s="1"/>
  <c r="AK87" i="1"/>
  <c r="AX87"/>
  <c r="AQ87"/>
  <c r="BS85" i="2" s="1"/>
  <c r="AI87" i="1"/>
  <c r="BL85" i="2" s="1"/>
  <c r="AC87" i="1"/>
  <c r="BG85" i="2" s="1"/>
  <c r="AP87" i="1"/>
  <c r="BR85" i="2" s="1"/>
  <c r="AB87" i="1"/>
  <c r="BF85" i="2" s="1"/>
  <c r="U87" i="1"/>
  <c r="AZ85" i="2" s="1"/>
  <c r="N87" i="1"/>
  <c r="AT85" i="2" s="1"/>
  <c r="V87" i="1"/>
  <c r="BA85" i="2" s="1"/>
  <c r="O87" i="1"/>
  <c r="AU85" i="2" s="1"/>
  <c r="AY87" i="1"/>
  <c r="AR87"/>
  <c r="AD87"/>
  <c r="W87"/>
  <c r="P87"/>
  <c r="AW85"/>
  <c r="AJ85"/>
  <c r="BM83" i="2" s="1"/>
  <c r="AK85" i="1"/>
  <c r="AX85"/>
  <c r="AQ85"/>
  <c r="BS83" i="2" s="1"/>
  <c r="AI85" i="1"/>
  <c r="BL83" i="2" s="1"/>
  <c r="AC85" i="1"/>
  <c r="BG83" i="2" s="1"/>
  <c r="AP85" i="1"/>
  <c r="BR83" i="2" s="1"/>
  <c r="AB85" i="1"/>
  <c r="BF83" i="2" s="1"/>
  <c r="U85" i="1"/>
  <c r="AZ83" i="2" s="1"/>
  <c r="N85" i="1"/>
  <c r="AT83" i="2" s="1"/>
  <c r="V85" i="1"/>
  <c r="BA83" i="2" s="1"/>
  <c r="O85" i="1"/>
  <c r="AU83" i="2" s="1"/>
  <c r="AY85" i="1"/>
  <c r="AR85"/>
  <c r="AD85"/>
  <c r="W85"/>
  <c r="P85"/>
  <c r="AW83"/>
  <c r="BX81" i="2" s="1"/>
  <c r="AJ83" i="1"/>
  <c r="BM81" i="2" s="1"/>
  <c r="AK83" i="1"/>
  <c r="AX83"/>
  <c r="AQ83"/>
  <c r="BS81" i="2" s="1"/>
  <c r="AI83" i="1"/>
  <c r="BL81" i="2" s="1"/>
  <c r="AC83" i="1"/>
  <c r="BG81" i="2" s="1"/>
  <c r="AP83" i="1"/>
  <c r="BR81" i="2" s="1"/>
  <c r="AB83" i="1"/>
  <c r="BF81" i="2" s="1"/>
  <c r="U83" i="1"/>
  <c r="AZ81" i="2" s="1"/>
  <c r="N83" i="1"/>
  <c r="AT81" i="2" s="1"/>
  <c r="V83" i="1"/>
  <c r="BA81" i="2" s="1"/>
  <c r="O83" i="1"/>
  <c r="AU81" i="2" s="1"/>
  <c r="AY83" i="1"/>
  <c r="AR83"/>
  <c r="AD83"/>
  <c r="W83"/>
  <c r="P83"/>
  <c r="AW81"/>
  <c r="BX79" i="2" s="1"/>
  <c r="AJ81" i="1"/>
  <c r="BM79" i="2" s="1"/>
  <c r="AK81" i="1"/>
  <c r="AX81"/>
  <c r="BY79" i="2" s="1"/>
  <c r="AQ81" i="1"/>
  <c r="BS79" i="2" s="1"/>
  <c r="AI81" i="1"/>
  <c r="BL79" i="2" s="1"/>
  <c r="AC81" i="1"/>
  <c r="BG79" i="2" s="1"/>
  <c r="AP81" i="1"/>
  <c r="BR79" i="2" s="1"/>
  <c r="AB81" i="1"/>
  <c r="BF79" i="2" s="1"/>
  <c r="U81" i="1"/>
  <c r="AZ79" i="2" s="1"/>
  <c r="N81" i="1"/>
  <c r="AT79" i="2" s="1"/>
  <c r="V81" i="1"/>
  <c r="BA79" i="2" s="1"/>
  <c r="O81" i="1"/>
  <c r="AU79" i="2" s="1"/>
  <c r="AY81" i="1"/>
  <c r="AR81"/>
  <c r="AD81"/>
  <c r="W81"/>
  <c r="P81"/>
  <c r="AW79"/>
  <c r="AJ79"/>
  <c r="BM77" i="2" s="1"/>
  <c r="AK79" i="1"/>
  <c r="AX79"/>
  <c r="AQ79"/>
  <c r="BS77" i="2" s="1"/>
  <c r="AI79" i="1"/>
  <c r="BL77" i="2" s="1"/>
  <c r="AC79" i="1"/>
  <c r="BG77" i="2" s="1"/>
  <c r="AP79" i="1"/>
  <c r="BR77" i="2" s="1"/>
  <c r="AB79" i="1"/>
  <c r="BF77" i="2" s="1"/>
  <c r="U79" i="1"/>
  <c r="AZ77" i="2" s="1"/>
  <c r="N79" i="1"/>
  <c r="AT77" i="2" s="1"/>
  <c r="V79" i="1"/>
  <c r="BA77" i="2" s="1"/>
  <c r="O79" i="1"/>
  <c r="AU77" i="2" s="1"/>
  <c r="AY79" i="1"/>
  <c r="AR79"/>
  <c r="AD79"/>
  <c r="W79"/>
  <c r="P79"/>
  <c r="AW77"/>
  <c r="BX75" i="2" s="1"/>
  <c r="AJ77" i="1"/>
  <c r="BM75" i="2" s="1"/>
  <c r="AK77" i="1"/>
  <c r="AX77"/>
  <c r="AQ77"/>
  <c r="BS75" i="2" s="1"/>
  <c r="AI77" i="1"/>
  <c r="BL75" i="2" s="1"/>
  <c r="AC77" i="1"/>
  <c r="BG75" i="2" s="1"/>
  <c r="AP77" i="1"/>
  <c r="BR75" i="2" s="1"/>
  <c r="AB77" i="1"/>
  <c r="BF75" i="2" s="1"/>
  <c r="U77" i="1"/>
  <c r="AZ75" i="2" s="1"/>
  <c r="N77" i="1"/>
  <c r="AT75" i="2" s="1"/>
  <c r="V77" i="1"/>
  <c r="BA75" i="2" s="1"/>
  <c r="O77" i="1"/>
  <c r="AU75" i="2" s="1"/>
  <c r="AY77" i="1"/>
  <c r="AR77"/>
  <c r="AD77"/>
  <c r="W77"/>
  <c r="P77"/>
  <c r="AW75"/>
  <c r="AJ75"/>
  <c r="BM73" i="2" s="1"/>
  <c r="AK75" i="1"/>
  <c r="AX75"/>
  <c r="AQ75"/>
  <c r="BS73" i="2" s="1"/>
  <c r="AI75" i="1"/>
  <c r="BL73" i="2" s="1"/>
  <c r="AC75" i="1"/>
  <c r="BG73" i="2" s="1"/>
  <c r="AP75" i="1"/>
  <c r="BR73" i="2" s="1"/>
  <c r="AB75" i="1"/>
  <c r="BF73" i="2" s="1"/>
  <c r="U75" i="1"/>
  <c r="AZ73" i="2" s="1"/>
  <c r="N75" i="1"/>
  <c r="AT73" i="2" s="1"/>
  <c r="V75" i="1"/>
  <c r="BA73" i="2" s="1"/>
  <c r="O75" i="1"/>
  <c r="AU73" i="2" s="1"/>
  <c r="AY75" i="1"/>
  <c r="AR75"/>
  <c r="AD75"/>
  <c r="W75"/>
  <c r="P75"/>
  <c r="AW73"/>
  <c r="BX71" i="2" s="1"/>
  <c r="AJ73" i="1"/>
  <c r="BM71" i="2" s="1"/>
  <c r="AK73" i="1"/>
  <c r="AX73"/>
  <c r="AQ73"/>
  <c r="BS71" i="2" s="1"/>
  <c r="AI73" i="1"/>
  <c r="BL71" i="2" s="1"/>
  <c r="AC73" i="1"/>
  <c r="BG71" i="2" s="1"/>
  <c r="AP73" i="1"/>
  <c r="BR71" i="2" s="1"/>
  <c r="AB73" i="1"/>
  <c r="BF71" i="2" s="1"/>
  <c r="U73" i="1"/>
  <c r="AZ71" i="2" s="1"/>
  <c r="N73" i="1"/>
  <c r="AT71" i="2" s="1"/>
  <c r="V73" i="1"/>
  <c r="BA71" i="2" s="1"/>
  <c r="O73" i="1"/>
  <c r="AU71" i="2" s="1"/>
  <c r="AY73" i="1"/>
  <c r="AR73"/>
  <c r="AD73"/>
  <c r="W73"/>
  <c r="P73"/>
  <c r="AW71"/>
  <c r="AJ71"/>
  <c r="BM69" i="2" s="1"/>
  <c r="AK71" i="1"/>
  <c r="AX71"/>
  <c r="AQ71"/>
  <c r="BS69" i="2" s="1"/>
  <c r="AI71" i="1"/>
  <c r="BL69" i="2" s="1"/>
  <c r="AC71" i="1"/>
  <c r="BG69" i="2" s="1"/>
  <c r="AP71" i="1"/>
  <c r="BR69" i="2" s="1"/>
  <c r="AB71" i="1"/>
  <c r="BF69" i="2" s="1"/>
  <c r="U71" i="1"/>
  <c r="AZ69" i="2" s="1"/>
  <c r="N71" i="1"/>
  <c r="AT69" i="2" s="1"/>
  <c r="V71" i="1"/>
  <c r="BA69" i="2" s="1"/>
  <c r="O71" i="1"/>
  <c r="AU69" i="2" s="1"/>
  <c r="AY71" i="1"/>
  <c r="AR71"/>
  <c r="AD71"/>
  <c r="W71"/>
  <c r="P71"/>
  <c r="AW69"/>
  <c r="BX67" i="2" s="1"/>
  <c r="AJ69" i="1"/>
  <c r="BM67" i="2" s="1"/>
  <c r="AK69" i="1"/>
  <c r="AX69"/>
  <c r="AQ69"/>
  <c r="BS67" i="2" s="1"/>
  <c r="AI69" i="1"/>
  <c r="BL67" i="2" s="1"/>
  <c r="AC69" i="1"/>
  <c r="BG67" i="2" s="1"/>
  <c r="AP69" i="1"/>
  <c r="BR67" i="2" s="1"/>
  <c r="AB69" i="1"/>
  <c r="BF67" i="2" s="1"/>
  <c r="U69" i="1"/>
  <c r="AZ67" i="2" s="1"/>
  <c r="N69" i="1"/>
  <c r="AT67" i="2" s="1"/>
  <c r="V69" i="1"/>
  <c r="BA67" i="2" s="1"/>
  <c r="O69" i="1"/>
  <c r="AU67" i="2" s="1"/>
  <c r="AY69" i="1"/>
  <c r="AR69"/>
  <c r="AD69"/>
  <c r="W69"/>
  <c r="P69"/>
  <c r="AW67"/>
  <c r="AJ67"/>
  <c r="BM65" i="2" s="1"/>
  <c r="AK67" i="1"/>
  <c r="AX67"/>
  <c r="AQ67"/>
  <c r="BS65" i="2" s="1"/>
  <c r="AI67" i="1"/>
  <c r="BL65" i="2" s="1"/>
  <c r="AC67" i="1"/>
  <c r="BG65" i="2" s="1"/>
  <c r="AP67" i="1"/>
  <c r="BR65" i="2" s="1"/>
  <c r="AB67" i="1"/>
  <c r="BF65" i="2" s="1"/>
  <c r="U67" i="1"/>
  <c r="AZ65" i="2" s="1"/>
  <c r="N67" i="1"/>
  <c r="AT65" i="2" s="1"/>
  <c r="V67" i="1"/>
  <c r="BA65" i="2" s="1"/>
  <c r="O67" i="1"/>
  <c r="AU65" i="2" s="1"/>
  <c r="AY67" i="1"/>
  <c r="AR67"/>
  <c r="AD67"/>
  <c r="W67"/>
  <c r="P67"/>
  <c r="AW65"/>
  <c r="BX63" i="2" s="1"/>
  <c r="AJ65" i="1"/>
  <c r="BM63" i="2" s="1"/>
  <c r="AK65" i="1"/>
  <c r="AX65"/>
  <c r="AQ65"/>
  <c r="BS63" i="2" s="1"/>
  <c r="AI65" i="1"/>
  <c r="BL63" i="2" s="1"/>
  <c r="AC65" i="1"/>
  <c r="BG63" i="2" s="1"/>
  <c r="AP65" i="1"/>
  <c r="BR63" i="2" s="1"/>
  <c r="AB65" i="1"/>
  <c r="BF63" i="2" s="1"/>
  <c r="U65" i="1"/>
  <c r="AZ63" i="2" s="1"/>
  <c r="N65" i="1"/>
  <c r="AT63" i="2" s="1"/>
  <c r="V65" i="1"/>
  <c r="BA63" i="2" s="1"/>
  <c r="O65" i="1"/>
  <c r="AU63" i="2" s="1"/>
  <c r="AY65" i="1"/>
  <c r="AR65"/>
  <c r="AD65"/>
  <c r="W65"/>
  <c r="P65"/>
  <c r="AW63"/>
  <c r="AJ63"/>
  <c r="BM61" i="2" s="1"/>
  <c r="AK63" i="1"/>
  <c r="AX63"/>
  <c r="AQ63"/>
  <c r="BS61" i="2" s="1"/>
  <c r="AI63" i="1"/>
  <c r="BL61" i="2" s="1"/>
  <c r="AC63" i="1"/>
  <c r="BG61" i="2" s="1"/>
  <c r="AP63" i="1"/>
  <c r="BR61" i="2" s="1"/>
  <c r="AB63" i="1"/>
  <c r="BF61" i="2" s="1"/>
  <c r="U63" i="1"/>
  <c r="AZ61" i="2" s="1"/>
  <c r="N63" i="1"/>
  <c r="AT61" i="2" s="1"/>
  <c r="V63" i="1"/>
  <c r="BA61" i="2" s="1"/>
  <c r="O63" i="1"/>
  <c r="AU61" i="2" s="1"/>
  <c r="AY63" i="1"/>
  <c r="AR63"/>
  <c r="AD63"/>
  <c r="W63"/>
  <c r="P63"/>
  <c r="AW61"/>
  <c r="BX59" i="2" s="1"/>
  <c r="AJ61" i="1"/>
  <c r="BM59" i="2" s="1"/>
  <c r="AK61" i="1"/>
  <c r="AX61"/>
  <c r="AQ61"/>
  <c r="BS59" i="2" s="1"/>
  <c r="AI61" i="1"/>
  <c r="BL59" i="2" s="1"/>
  <c r="AC61" i="1"/>
  <c r="BG59" i="2" s="1"/>
  <c r="AP61" i="1"/>
  <c r="BR59" i="2" s="1"/>
  <c r="AB61" i="1"/>
  <c r="BF59" i="2" s="1"/>
  <c r="U61" i="1"/>
  <c r="AZ59" i="2" s="1"/>
  <c r="N61" i="1"/>
  <c r="AT59" i="2" s="1"/>
  <c r="V61" i="1"/>
  <c r="BA59" i="2" s="1"/>
  <c r="O61" i="1"/>
  <c r="AU59" i="2" s="1"/>
  <c r="AY61" i="1"/>
  <c r="AR61"/>
  <c r="AD61"/>
  <c r="W61"/>
  <c r="P61"/>
  <c r="AW59"/>
  <c r="AJ59"/>
  <c r="BM57" i="2" s="1"/>
  <c r="AK59" i="1"/>
  <c r="AX59"/>
  <c r="AQ59"/>
  <c r="BS57" i="2" s="1"/>
  <c r="AI59" i="1"/>
  <c r="BL57" i="2" s="1"/>
  <c r="AC59" i="1"/>
  <c r="BG57" i="2" s="1"/>
  <c r="AP59" i="1"/>
  <c r="BR57" i="2" s="1"/>
  <c r="AB59" i="1"/>
  <c r="BF57" i="2" s="1"/>
  <c r="U59" i="1"/>
  <c r="AZ57" i="2" s="1"/>
  <c r="N59" i="1"/>
  <c r="AT57" i="2" s="1"/>
  <c r="V59" i="1"/>
  <c r="BA57" i="2" s="1"/>
  <c r="O59" i="1"/>
  <c r="AU57" i="2" s="1"/>
  <c r="AY59" i="1"/>
  <c r="AR59"/>
  <c r="AD59"/>
  <c r="W59"/>
  <c r="P59"/>
  <c r="AW57"/>
  <c r="BX55" i="2" s="1"/>
  <c r="AJ57" i="1"/>
  <c r="BM55" i="2" s="1"/>
  <c r="AK57" i="1"/>
  <c r="AX57"/>
  <c r="AQ57"/>
  <c r="BS55" i="2" s="1"/>
  <c r="AI57" i="1"/>
  <c r="BL55" i="2" s="1"/>
  <c r="AC57" i="1"/>
  <c r="BG55" i="2" s="1"/>
  <c r="AP57" i="1"/>
  <c r="BR55" i="2" s="1"/>
  <c r="AB57" i="1"/>
  <c r="BF55" i="2" s="1"/>
  <c r="U57" i="1"/>
  <c r="AZ55" i="2" s="1"/>
  <c r="N57" i="1"/>
  <c r="AT55" i="2" s="1"/>
  <c r="V57" i="1"/>
  <c r="BA55" i="2" s="1"/>
  <c r="O57" i="1"/>
  <c r="AU55" i="2" s="1"/>
  <c r="AY57" i="1"/>
  <c r="AR57"/>
  <c r="AD57"/>
  <c r="W57"/>
  <c r="P57"/>
  <c r="AW55"/>
  <c r="BX53" i="2" s="1"/>
  <c r="AJ55" i="1"/>
  <c r="BM53" i="2" s="1"/>
  <c r="AK55" i="1"/>
  <c r="AX55"/>
  <c r="BY53" i="2" s="1"/>
  <c r="AQ55" i="1"/>
  <c r="BS53" i="2" s="1"/>
  <c r="AI55" i="1"/>
  <c r="BL53" i="2" s="1"/>
  <c r="AC55" i="1"/>
  <c r="BG53" i="2" s="1"/>
  <c r="AP55" i="1"/>
  <c r="BR53" i="2" s="1"/>
  <c r="AB55" i="1"/>
  <c r="BF53" i="2" s="1"/>
  <c r="U55" i="1"/>
  <c r="AZ53" i="2" s="1"/>
  <c r="N55" i="1"/>
  <c r="AT53" i="2" s="1"/>
  <c r="V55" i="1"/>
  <c r="BA53" i="2" s="1"/>
  <c r="O55" i="1"/>
  <c r="AU53" i="2" s="1"/>
  <c r="AY55" i="1"/>
  <c r="AR55"/>
  <c r="AD55"/>
  <c r="W55"/>
  <c r="P55"/>
  <c r="AW53"/>
  <c r="BX51" i="2" s="1"/>
  <c r="AJ53" i="1"/>
  <c r="BM51" i="2" s="1"/>
  <c r="AK53" i="1"/>
  <c r="AX53"/>
  <c r="BY51" i="2" s="1"/>
  <c r="AQ53" i="1"/>
  <c r="BS51" i="2" s="1"/>
  <c r="AI53" i="1"/>
  <c r="BL51" i="2" s="1"/>
  <c r="AC53" i="1"/>
  <c r="BG51" i="2" s="1"/>
  <c r="AP53" i="1"/>
  <c r="BR51" i="2" s="1"/>
  <c r="AB53" i="1"/>
  <c r="BF51" i="2" s="1"/>
  <c r="U53" i="1"/>
  <c r="AZ51" i="2" s="1"/>
  <c r="N53" i="1"/>
  <c r="AT51" i="2" s="1"/>
  <c r="V53" i="1"/>
  <c r="BA51" i="2" s="1"/>
  <c r="O53" i="1"/>
  <c r="AU51" i="2" s="1"/>
  <c r="AY53" i="1"/>
  <c r="AR53"/>
  <c r="AD53"/>
  <c r="W53"/>
  <c r="P53"/>
  <c r="AW51"/>
  <c r="AJ51"/>
  <c r="BM49" i="2" s="1"/>
  <c r="AK51" i="1"/>
  <c r="AX51"/>
  <c r="AQ51"/>
  <c r="BS49" i="2" s="1"/>
  <c r="AI51" i="1"/>
  <c r="BL49" i="2" s="1"/>
  <c r="AC51" i="1"/>
  <c r="BG49" i="2" s="1"/>
  <c r="AP51" i="1"/>
  <c r="BR49" i="2" s="1"/>
  <c r="AB51" i="1"/>
  <c r="BF49" i="2" s="1"/>
  <c r="U51" i="1"/>
  <c r="AZ49" i="2" s="1"/>
  <c r="N51" i="1"/>
  <c r="AT49" i="2" s="1"/>
  <c r="V51" i="1"/>
  <c r="BA49" i="2" s="1"/>
  <c r="O51" i="1"/>
  <c r="AU49" i="2" s="1"/>
  <c r="AY51" i="1"/>
  <c r="AR51"/>
  <c r="AD51"/>
  <c r="W51"/>
  <c r="P51"/>
  <c r="AW49"/>
  <c r="BX47" i="2" s="1"/>
  <c r="AJ49" i="1"/>
  <c r="BM47" i="2" s="1"/>
  <c r="AK49" i="1"/>
  <c r="AX49"/>
  <c r="AQ49"/>
  <c r="BS47" i="2" s="1"/>
  <c r="AI49" i="1"/>
  <c r="BL47" i="2" s="1"/>
  <c r="AC49" i="1"/>
  <c r="BG47" i="2" s="1"/>
  <c r="AP49" i="1"/>
  <c r="BR47" i="2" s="1"/>
  <c r="AB49" i="1"/>
  <c r="BF47" i="2" s="1"/>
  <c r="U49" i="1"/>
  <c r="AZ47" i="2" s="1"/>
  <c r="N49" i="1"/>
  <c r="AT47" i="2" s="1"/>
  <c r="V49" i="1"/>
  <c r="BA47" i="2" s="1"/>
  <c r="O49" i="1"/>
  <c r="AU47" i="2" s="1"/>
  <c r="AY49" i="1"/>
  <c r="AR49"/>
  <c r="AD49"/>
  <c r="W49"/>
  <c r="P49"/>
  <c r="AW47"/>
  <c r="AJ47"/>
  <c r="BM45" i="2" s="1"/>
  <c r="AK47" i="1"/>
  <c r="AX47"/>
  <c r="AQ47"/>
  <c r="BS45" i="2" s="1"/>
  <c r="AI47" i="1"/>
  <c r="BL45" i="2" s="1"/>
  <c r="AC47" i="1"/>
  <c r="BG45" i="2" s="1"/>
  <c r="AP47" i="1"/>
  <c r="BR45" i="2" s="1"/>
  <c r="AB47" i="1"/>
  <c r="BF45" i="2" s="1"/>
  <c r="U47" i="1"/>
  <c r="AZ45" i="2" s="1"/>
  <c r="N47" i="1"/>
  <c r="AT45" i="2" s="1"/>
  <c r="V47" i="1"/>
  <c r="BA45" i="2" s="1"/>
  <c r="O47" i="1"/>
  <c r="AU45" i="2" s="1"/>
  <c r="AY47" i="1"/>
  <c r="AR47"/>
  <c r="AD47"/>
  <c r="W47"/>
  <c r="P47"/>
  <c r="AW45"/>
  <c r="AJ45"/>
  <c r="BM43" i="2" s="1"/>
  <c r="AK45" i="1"/>
  <c r="AX45"/>
  <c r="AQ45"/>
  <c r="BS43" i="2" s="1"/>
  <c r="AI45" i="1"/>
  <c r="BL43" i="2" s="1"/>
  <c r="AC45" i="1"/>
  <c r="BG43" i="2" s="1"/>
  <c r="AP45" i="1"/>
  <c r="BR43" i="2" s="1"/>
  <c r="AB45" i="1"/>
  <c r="BF43" i="2" s="1"/>
  <c r="U45" i="1"/>
  <c r="AZ43" i="2" s="1"/>
  <c r="N45" i="1"/>
  <c r="AT43" i="2" s="1"/>
  <c r="V45" i="1"/>
  <c r="BA43" i="2" s="1"/>
  <c r="O45" i="1"/>
  <c r="AU43" i="2" s="1"/>
  <c r="AY45" i="1"/>
  <c r="AR45"/>
  <c r="AD45"/>
  <c r="W45"/>
  <c r="P45"/>
  <c r="AW43"/>
  <c r="AJ43"/>
  <c r="BM41" i="2" s="1"/>
  <c r="AK43" i="1"/>
  <c r="AX43"/>
  <c r="AQ43"/>
  <c r="BS41" i="2" s="1"/>
  <c r="AI43" i="1"/>
  <c r="BL41" i="2" s="1"/>
  <c r="AC43" i="1"/>
  <c r="BG41" i="2" s="1"/>
  <c r="AP43" i="1"/>
  <c r="BR41" i="2" s="1"/>
  <c r="AB43" i="1"/>
  <c r="BF41" i="2" s="1"/>
  <c r="U43" i="1"/>
  <c r="AZ41" i="2" s="1"/>
  <c r="N43" i="1"/>
  <c r="AT41" i="2" s="1"/>
  <c r="V43" i="1"/>
  <c r="BA41" i="2" s="1"/>
  <c r="O43" i="1"/>
  <c r="AU41" i="2" s="1"/>
  <c r="AY43" i="1"/>
  <c r="AR43"/>
  <c r="AD43"/>
  <c r="W43"/>
  <c r="P43"/>
  <c r="AW41"/>
  <c r="BX39" i="2" s="1"/>
  <c r="AJ41" i="1"/>
  <c r="BM39" i="2" s="1"/>
  <c r="AK41" i="1"/>
  <c r="AX41"/>
  <c r="BY39" i="2" s="1"/>
  <c r="AQ41" i="1"/>
  <c r="BS39" i="2" s="1"/>
  <c r="AI41" i="1"/>
  <c r="BL39" i="2" s="1"/>
  <c r="AC41" i="1"/>
  <c r="BG39" i="2" s="1"/>
  <c r="AP41" i="1"/>
  <c r="BR39" i="2" s="1"/>
  <c r="AB41" i="1"/>
  <c r="BF39" i="2" s="1"/>
  <c r="U41" i="1"/>
  <c r="AZ39" i="2" s="1"/>
  <c r="N41" i="1"/>
  <c r="AT39" i="2" s="1"/>
  <c r="V41" i="1"/>
  <c r="BA39" i="2" s="1"/>
  <c r="O41" i="1"/>
  <c r="AU39" i="2" s="1"/>
  <c r="AY41" i="1"/>
  <c r="AR41"/>
  <c r="AD41"/>
  <c r="W41"/>
  <c r="P41"/>
  <c r="AW39"/>
  <c r="BX37" i="2" s="1"/>
  <c r="AJ39" i="1"/>
  <c r="BM37" i="2" s="1"/>
  <c r="AK39" i="1"/>
  <c r="AX39"/>
  <c r="BY37" i="2" s="1"/>
  <c r="AQ39" i="1"/>
  <c r="BS37" i="2" s="1"/>
  <c r="AI39" i="1"/>
  <c r="BL37" i="2" s="1"/>
  <c r="AC39" i="1"/>
  <c r="BG37" i="2" s="1"/>
  <c r="AP39" i="1"/>
  <c r="BR37" i="2" s="1"/>
  <c r="AB39" i="1"/>
  <c r="BF37" i="2" s="1"/>
  <c r="U39" i="1"/>
  <c r="AZ37" i="2" s="1"/>
  <c r="N39" i="1"/>
  <c r="AT37" i="2" s="1"/>
  <c r="V39" i="1"/>
  <c r="BA37" i="2" s="1"/>
  <c r="O39" i="1"/>
  <c r="AU37" i="2" s="1"/>
  <c r="AY39" i="1"/>
  <c r="AR39"/>
  <c r="AD39"/>
  <c r="W39"/>
  <c r="P39"/>
  <c r="AJ36"/>
  <c r="BM34" i="2" s="1"/>
  <c r="AK36" i="1"/>
  <c r="AW36"/>
  <c r="BX34" i="2" s="1"/>
  <c r="AX36" i="1"/>
  <c r="BY34" i="2" s="1"/>
  <c r="AQ36" i="1"/>
  <c r="BS34" i="2" s="1"/>
  <c r="AC36" i="1"/>
  <c r="BG34" i="2" s="1"/>
  <c r="AP36" i="1"/>
  <c r="BR34" i="2" s="1"/>
  <c r="AI36" i="1"/>
  <c r="BL34" i="2" s="1"/>
  <c r="AB36" i="1"/>
  <c r="BF34" i="2" s="1"/>
  <c r="U36" i="1"/>
  <c r="AZ34" i="2" s="1"/>
  <c r="N36" i="1"/>
  <c r="AT34" i="2" s="1"/>
  <c r="AY36" i="1"/>
  <c r="V36"/>
  <c r="BA34" i="2" s="1"/>
  <c r="O36" i="1"/>
  <c r="AU34" i="2" s="1"/>
  <c r="AR36" i="1"/>
  <c r="AD36"/>
  <c r="W36"/>
  <c r="P36"/>
  <c r="AW16"/>
  <c r="AP16"/>
  <c r="AI16"/>
  <c r="AB16"/>
  <c r="U16"/>
  <c r="N16"/>
  <c r="AJ208"/>
  <c r="BM206" i="2" s="1"/>
  <c r="AK208" i="1"/>
  <c r="AW208"/>
  <c r="BX206" i="2" s="1"/>
  <c r="AQ208" i="1"/>
  <c r="BS206" i="2" s="1"/>
  <c r="AX208" i="1"/>
  <c r="AP208"/>
  <c r="BR206" i="2" s="1"/>
  <c r="AI208" i="1"/>
  <c r="BL206" i="2" s="1"/>
  <c r="AB208" i="1"/>
  <c r="BF206" i="2" s="1"/>
  <c r="U208" i="1"/>
  <c r="AZ206" i="2" s="1"/>
  <c r="N208" i="1"/>
  <c r="AT206" i="2" s="1"/>
  <c r="AC208" i="1"/>
  <c r="BG206" i="2" s="1"/>
  <c r="V208" i="1"/>
  <c r="BA206" i="2" s="1"/>
  <c r="O208" i="1"/>
  <c r="AU206" i="2" s="1"/>
  <c r="AY208" i="1"/>
  <c r="AR208"/>
  <c r="AD208"/>
  <c r="W208"/>
  <c r="P208"/>
  <c r="AJ206"/>
  <c r="BM204" i="2" s="1"/>
  <c r="AK206" i="1"/>
  <c r="AW206"/>
  <c r="BX204" i="2" s="1"/>
  <c r="AQ206" i="1"/>
  <c r="BS204" i="2" s="1"/>
  <c r="AX206" i="1"/>
  <c r="BY204" i="2" s="1"/>
  <c r="AP206" i="1"/>
  <c r="BR204" i="2" s="1"/>
  <c r="AI206" i="1"/>
  <c r="BL204" i="2" s="1"/>
  <c r="AB206" i="1"/>
  <c r="BF204" i="2" s="1"/>
  <c r="U206" i="1"/>
  <c r="AZ204" i="2" s="1"/>
  <c r="N206" i="1"/>
  <c r="AT204" i="2" s="1"/>
  <c r="AC206" i="1"/>
  <c r="BG204" i="2" s="1"/>
  <c r="V206" i="1"/>
  <c r="BA204" i="2" s="1"/>
  <c r="O206" i="1"/>
  <c r="AU204" i="2" s="1"/>
  <c r="AY206" i="1"/>
  <c r="AR206"/>
  <c r="AD206"/>
  <c r="W206"/>
  <c r="P206"/>
  <c r="AJ204"/>
  <c r="BM202" i="2" s="1"/>
  <c r="AK204" i="1"/>
  <c r="AW204"/>
  <c r="BX202" i="2" s="1"/>
  <c r="AQ204" i="1"/>
  <c r="BS202" i="2" s="1"/>
  <c r="AX204" i="1"/>
  <c r="BY202" i="2" s="1"/>
  <c r="AP204" i="1"/>
  <c r="BR202" i="2" s="1"/>
  <c r="AI204" i="1"/>
  <c r="BL202" i="2" s="1"/>
  <c r="AB204" i="1"/>
  <c r="BF202" i="2" s="1"/>
  <c r="U204" i="1"/>
  <c r="AZ202" i="2" s="1"/>
  <c r="N204" i="1"/>
  <c r="AT202" i="2" s="1"/>
  <c r="AC204" i="1"/>
  <c r="BG202" i="2" s="1"/>
  <c r="V204" i="1"/>
  <c r="BA202" i="2" s="1"/>
  <c r="O204" i="1"/>
  <c r="AU202" i="2" s="1"/>
  <c r="AY204" i="1"/>
  <c r="AR204"/>
  <c r="AD204"/>
  <c r="W204"/>
  <c r="P204"/>
  <c r="AJ202"/>
  <c r="BM200" i="2" s="1"/>
  <c r="AK202" i="1"/>
  <c r="AW202"/>
  <c r="BX200" i="2" s="1"/>
  <c r="AQ202" i="1"/>
  <c r="BS200" i="2" s="1"/>
  <c r="AX202" i="1"/>
  <c r="AP202"/>
  <c r="BR200" i="2" s="1"/>
  <c r="AI202" i="1"/>
  <c r="BL200" i="2" s="1"/>
  <c r="AB202" i="1"/>
  <c r="BF200" i="2" s="1"/>
  <c r="U202" i="1"/>
  <c r="AZ200" i="2" s="1"/>
  <c r="N202" i="1"/>
  <c r="AT200" i="2" s="1"/>
  <c r="AC202" i="1"/>
  <c r="BG200" i="2" s="1"/>
  <c r="V202" i="1"/>
  <c r="BA200" i="2" s="1"/>
  <c r="O202" i="1"/>
  <c r="AU200" i="2" s="1"/>
  <c r="AY202" i="1"/>
  <c r="AR202"/>
  <c r="AD202"/>
  <c r="W202"/>
  <c r="P202"/>
  <c r="AJ200"/>
  <c r="BM198" i="2" s="1"/>
  <c r="AK200" i="1"/>
  <c r="AW200"/>
  <c r="BX198" i="2" s="1"/>
  <c r="AQ200" i="1"/>
  <c r="BS198" i="2" s="1"/>
  <c r="AX200" i="1"/>
  <c r="BY198" i="2" s="1"/>
  <c r="AP200" i="1"/>
  <c r="BR198" i="2" s="1"/>
  <c r="AI200" i="1"/>
  <c r="BL198" i="2" s="1"/>
  <c r="AB200" i="1"/>
  <c r="BF198" i="2" s="1"/>
  <c r="U200" i="1"/>
  <c r="AZ198" i="2" s="1"/>
  <c r="N200" i="1"/>
  <c r="AT198" i="2" s="1"/>
  <c r="AC200" i="1"/>
  <c r="BG198" i="2" s="1"/>
  <c r="V200" i="1"/>
  <c r="BA198" i="2" s="1"/>
  <c r="O200" i="1"/>
  <c r="AU198" i="2" s="1"/>
  <c r="AY200" i="1"/>
  <c r="AR200"/>
  <c r="AD200"/>
  <c r="W200"/>
  <c r="P200"/>
  <c r="AJ198"/>
  <c r="BM196" i="2" s="1"/>
  <c r="AK198" i="1"/>
  <c r="AW198"/>
  <c r="BX196" i="2" s="1"/>
  <c r="AQ198" i="1"/>
  <c r="BS196" i="2" s="1"/>
  <c r="AX198" i="1"/>
  <c r="BY196" i="2" s="1"/>
  <c r="AP198" i="1"/>
  <c r="BR196" i="2" s="1"/>
  <c r="AI198" i="1"/>
  <c r="BL196" i="2" s="1"/>
  <c r="AB198" i="1"/>
  <c r="BF196" i="2" s="1"/>
  <c r="U198" i="1"/>
  <c r="AZ196" i="2" s="1"/>
  <c r="N198" i="1"/>
  <c r="AT196" i="2" s="1"/>
  <c r="AC198" i="1"/>
  <c r="BG196" i="2" s="1"/>
  <c r="V198" i="1"/>
  <c r="BA196" i="2" s="1"/>
  <c r="O198" i="1"/>
  <c r="AU196" i="2" s="1"/>
  <c r="AY198" i="1"/>
  <c r="AR198"/>
  <c r="AD198"/>
  <c r="W198"/>
  <c r="P198"/>
  <c r="AJ196"/>
  <c r="BM194" i="2" s="1"/>
  <c r="AK196" i="1"/>
  <c r="AW196"/>
  <c r="BX194" i="2" s="1"/>
  <c r="AQ196" i="1"/>
  <c r="BS194" i="2" s="1"/>
  <c r="AX196" i="1"/>
  <c r="AP196"/>
  <c r="BR194" i="2" s="1"/>
  <c r="AI196" i="1"/>
  <c r="BL194" i="2" s="1"/>
  <c r="AB196" i="1"/>
  <c r="BF194" i="2" s="1"/>
  <c r="U196" i="1"/>
  <c r="AZ194" i="2" s="1"/>
  <c r="N196" i="1"/>
  <c r="AT194" i="2" s="1"/>
  <c r="AC196" i="1"/>
  <c r="BG194" i="2" s="1"/>
  <c r="V196" i="1"/>
  <c r="BA194" i="2" s="1"/>
  <c r="O196" i="1"/>
  <c r="AU194" i="2" s="1"/>
  <c r="AY196" i="1"/>
  <c r="AR196"/>
  <c r="AD196"/>
  <c r="W196"/>
  <c r="P196"/>
  <c r="AJ194"/>
  <c r="BM192" i="2" s="1"/>
  <c r="AK194" i="1"/>
  <c r="AW194"/>
  <c r="BX192" i="2" s="1"/>
  <c r="AQ194" i="1"/>
  <c r="BS192" i="2" s="1"/>
  <c r="AX194" i="1"/>
  <c r="AP194"/>
  <c r="BR192" i="2" s="1"/>
  <c r="AI194" i="1"/>
  <c r="BL192" i="2" s="1"/>
  <c r="AB194" i="1"/>
  <c r="BF192" i="2" s="1"/>
  <c r="U194" i="1"/>
  <c r="AZ192" i="2" s="1"/>
  <c r="N194" i="1"/>
  <c r="AT192" i="2" s="1"/>
  <c r="AC194" i="1"/>
  <c r="BG192" i="2" s="1"/>
  <c r="V194" i="1"/>
  <c r="BA192" i="2" s="1"/>
  <c r="O194" i="1"/>
  <c r="AU192" i="2" s="1"/>
  <c r="AY194" i="1"/>
  <c r="AR194"/>
  <c r="AD194"/>
  <c r="W194"/>
  <c r="P194"/>
  <c r="AJ192"/>
  <c r="BM190" i="2" s="1"/>
  <c r="AK192" i="1"/>
  <c r="AW192"/>
  <c r="BX190" i="2" s="1"/>
  <c r="AQ192" i="1"/>
  <c r="BS190" i="2" s="1"/>
  <c r="AX192" i="1"/>
  <c r="BY190" i="2" s="1"/>
  <c r="AP192" i="1"/>
  <c r="BR190" i="2" s="1"/>
  <c r="AI192" i="1"/>
  <c r="BL190" i="2" s="1"/>
  <c r="AB192" i="1"/>
  <c r="BF190" i="2" s="1"/>
  <c r="U192" i="1"/>
  <c r="AZ190" i="2" s="1"/>
  <c r="N192" i="1"/>
  <c r="AT190" i="2" s="1"/>
  <c r="AC192" i="1"/>
  <c r="BG190" i="2" s="1"/>
  <c r="V192" i="1"/>
  <c r="BA190" i="2" s="1"/>
  <c r="O192" i="1"/>
  <c r="AU190" i="2" s="1"/>
  <c r="AY192" i="1"/>
  <c r="AR192"/>
  <c r="AD192"/>
  <c r="W192"/>
  <c r="P192"/>
  <c r="AJ190"/>
  <c r="BM188" i="2" s="1"/>
  <c r="AK190" i="1"/>
  <c r="AW190"/>
  <c r="BX188" i="2" s="1"/>
  <c r="AQ190" i="1"/>
  <c r="BS188" i="2" s="1"/>
  <c r="AX190" i="1"/>
  <c r="BY188" i="2" s="1"/>
  <c r="AP190" i="1"/>
  <c r="BR188" i="2" s="1"/>
  <c r="AI190" i="1"/>
  <c r="BL188" i="2" s="1"/>
  <c r="AB190" i="1"/>
  <c r="BF188" i="2" s="1"/>
  <c r="U190" i="1"/>
  <c r="AZ188" i="2" s="1"/>
  <c r="N190" i="1"/>
  <c r="AT188" i="2" s="1"/>
  <c r="AC190" i="1"/>
  <c r="BG188" i="2" s="1"/>
  <c r="V190" i="1"/>
  <c r="BA188" i="2" s="1"/>
  <c r="O190" i="1"/>
  <c r="AU188" i="2" s="1"/>
  <c r="AY190" i="1"/>
  <c r="AR190"/>
  <c r="AD190"/>
  <c r="W190"/>
  <c r="P190"/>
  <c r="AJ188"/>
  <c r="BM186" i="2" s="1"/>
  <c r="AK188" i="1"/>
  <c r="AW188"/>
  <c r="BX186" i="2" s="1"/>
  <c r="AQ188" i="1"/>
  <c r="BS186" i="2" s="1"/>
  <c r="AX188" i="1"/>
  <c r="AP188"/>
  <c r="BR186" i="2" s="1"/>
  <c r="AI188" i="1"/>
  <c r="BL186" i="2" s="1"/>
  <c r="AB188" i="1"/>
  <c r="BF186" i="2" s="1"/>
  <c r="U188" i="1"/>
  <c r="AZ186" i="2" s="1"/>
  <c r="N188" i="1"/>
  <c r="AT186" i="2" s="1"/>
  <c r="AC188" i="1"/>
  <c r="BG186" i="2" s="1"/>
  <c r="V188" i="1"/>
  <c r="BA186" i="2" s="1"/>
  <c r="O188" i="1"/>
  <c r="AU186" i="2" s="1"/>
  <c r="AY188" i="1"/>
  <c r="AR188"/>
  <c r="AD188"/>
  <c r="W188"/>
  <c r="P188"/>
  <c r="AJ186"/>
  <c r="BM184" i="2" s="1"/>
  <c r="AK186" i="1"/>
  <c r="AW186"/>
  <c r="BX184" i="2" s="1"/>
  <c r="AQ186" i="1"/>
  <c r="BS184" i="2" s="1"/>
  <c r="AX186" i="1"/>
  <c r="AP186"/>
  <c r="BR184" i="2" s="1"/>
  <c r="AI186" i="1"/>
  <c r="BL184" i="2" s="1"/>
  <c r="AB186" i="1"/>
  <c r="BF184" i="2" s="1"/>
  <c r="U186" i="1"/>
  <c r="AZ184" i="2" s="1"/>
  <c r="N186" i="1"/>
  <c r="AT184" i="2" s="1"/>
  <c r="AC186" i="1"/>
  <c r="BG184" i="2" s="1"/>
  <c r="V186" i="1"/>
  <c r="BA184" i="2" s="1"/>
  <c r="O186" i="1"/>
  <c r="AU184" i="2" s="1"/>
  <c r="AY186" i="1"/>
  <c r="AR186"/>
  <c r="AD186"/>
  <c r="W186"/>
  <c r="P186"/>
  <c r="AJ184"/>
  <c r="BM182" i="2" s="1"/>
  <c r="AK184" i="1"/>
  <c r="AW184"/>
  <c r="BX182" i="2" s="1"/>
  <c r="AQ184" i="1"/>
  <c r="BS182" i="2" s="1"/>
  <c r="AX184" i="1"/>
  <c r="BY182" i="2" s="1"/>
  <c r="AP184" i="1"/>
  <c r="BR182" i="2" s="1"/>
  <c r="AI184" i="1"/>
  <c r="BL182" i="2" s="1"/>
  <c r="AB184" i="1"/>
  <c r="BF182" i="2" s="1"/>
  <c r="U184" i="1"/>
  <c r="AZ182" i="2" s="1"/>
  <c r="N184" i="1"/>
  <c r="AT182" i="2" s="1"/>
  <c r="AC184" i="1"/>
  <c r="BG182" i="2" s="1"/>
  <c r="V184" i="1"/>
  <c r="BA182" i="2" s="1"/>
  <c r="O184" i="1"/>
  <c r="AU182" i="2" s="1"/>
  <c r="AY184" i="1"/>
  <c r="AR184"/>
  <c r="AD184"/>
  <c r="W184"/>
  <c r="P184"/>
  <c r="AJ182"/>
  <c r="BM180" i="2" s="1"/>
  <c r="AK182" i="1"/>
  <c r="AW182"/>
  <c r="BX180" i="2" s="1"/>
  <c r="AQ182" i="1"/>
  <c r="BS180" i="2" s="1"/>
  <c r="AX182" i="1"/>
  <c r="BY180" i="2" s="1"/>
  <c r="AP182" i="1"/>
  <c r="BR180" i="2" s="1"/>
  <c r="AI182" i="1"/>
  <c r="BL180" i="2" s="1"/>
  <c r="AB182" i="1"/>
  <c r="BF180" i="2" s="1"/>
  <c r="U182" i="1"/>
  <c r="AZ180" i="2" s="1"/>
  <c r="N182" i="1"/>
  <c r="AT180" i="2" s="1"/>
  <c r="AC182" i="1"/>
  <c r="BG180" i="2" s="1"/>
  <c r="V182" i="1"/>
  <c r="BA180" i="2" s="1"/>
  <c r="O182" i="1"/>
  <c r="AU180" i="2" s="1"/>
  <c r="AY182" i="1"/>
  <c r="AR182"/>
  <c r="AD182"/>
  <c r="W182"/>
  <c r="P182"/>
  <c r="AJ180"/>
  <c r="BM178" i="2" s="1"/>
  <c r="AK180" i="1"/>
  <c r="AW180"/>
  <c r="BX178" i="2" s="1"/>
  <c r="AQ180" i="1"/>
  <c r="BS178" i="2" s="1"/>
  <c r="AX180" i="1"/>
  <c r="AP180"/>
  <c r="BR178" i="2" s="1"/>
  <c r="AI180" i="1"/>
  <c r="BL178" i="2" s="1"/>
  <c r="AB180" i="1"/>
  <c r="BF178" i="2" s="1"/>
  <c r="U180" i="1"/>
  <c r="AZ178" i="2" s="1"/>
  <c r="N180" i="1"/>
  <c r="AT178" i="2" s="1"/>
  <c r="AC180" i="1"/>
  <c r="BG178" i="2" s="1"/>
  <c r="V180" i="1"/>
  <c r="BA178" i="2" s="1"/>
  <c r="O180" i="1"/>
  <c r="AU178" i="2" s="1"/>
  <c r="AY180" i="1"/>
  <c r="AR180"/>
  <c r="AD180"/>
  <c r="W180"/>
  <c r="P180"/>
  <c r="AJ178"/>
  <c r="BM176" i="2" s="1"/>
  <c r="AK178" i="1"/>
  <c r="AW178"/>
  <c r="BX176" i="2" s="1"/>
  <c r="AQ178" i="1"/>
  <c r="BS176" i="2" s="1"/>
  <c r="AX178" i="1"/>
  <c r="AP178"/>
  <c r="BR176" i="2" s="1"/>
  <c r="AI178" i="1"/>
  <c r="BL176" i="2" s="1"/>
  <c r="AB178" i="1"/>
  <c r="BF176" i="2" s="1"/>
  <c r="U178" i="1"/>
  <c r="AZ176" i="2" s="1"/>
  <c r="N178" i="1"/>
  <c r="AT176" i="2" s="1"/>
  <c r="AC178" i="1"/>
  <c r="BG176" i="2" s="1"/>
  <c r="V178" i="1"/>
  <c r="BA176" i="2" s="1"/>
  <c r="O178" i="1"/>
  <c r="AU176" i="2" s="1"/>
  <c r="AY178" i="1"/>
  <c r="AR178"/>
  <c r="AD178"/>
  <c r="W178"/>
  <c r="P178"/>
  <c r="AJ176"/>
  <c r="BM174" i="2" s="1"/>
  <c r="AK176" i="1"/>
  <c r="AW176"/>
  <c r="BX174" i="2" s="1"/>
  <c r="AQ176" i="1"/>
  <c r="BS174" i="2" s="1"/>
  <c r="AX176" i="1"/>
  <c r="BY174" i="2" s="1"/>
  <c r="AP176" i="1"/>
  <c r="BR174" i="2" s="1"/>
  <c r="AI176" i="1"/>
  <c r="BL174" i="2" s="1"/>
  <c r="AB176" i="1"/>
  <c r="BF174" i="2" s="1"/>
  <c r="U176" i="1"/>
  <c r="AZ174" i="2" s="1"/>
  <c r="N176" i="1"/>
  <c r="AT174" i="2" s="1"/>
  <c r="AC176" i="1"/>
  <c r="BG174" i="2" s="1"/>
  <c r="V176" i="1"/>
  <c r="BA174" i="2" s="1"/>
  <c r="O176" i="1"/>
  <c r="AU174" i="2" s="1"/>
  <c r="AY176" i="1"/>
  <c r="AR176"/>
  <c r="AD176"/>
  <c r="W176"/>
  <c r="P176"/>
  <c r="AJ174"/>
  <c r="BM172" i="2" s="1"/>
  <c r="AK174" i="1"/>
  <c r="AW174"/>
  <c r="BX172" i="2" s="1"/>
  <c r="AQ174" i="1"/>
  <c r="BS172" i="2" s="1"/>
  <c r="AX174" i="1"/>
  <c r="BY172" i="2" s="1"/>
  <c r="AP174" i="1"/>
  <c r="BR172" i="2" s="1"/>
  <c r="AI174" i="1"/>
  <c r="BL172" i="2" s="1"/>
  <c r="AB174" i="1"/>
  <c r="BF172" i="2" s="1"/>
  <c r="U174" i="1"/>
  <c r="AZ172" i="2" s="1"/>
  <c r="N174" i="1"/>
  <c r="AT172" i="2" s="1"/>
  <c r="AC174" i="1"/>
  <c r="BG172" i="2" s="1"/>
  <c r="V174" i="1"/>
  <c r="BA172" i="2" s="1"/>
  <c r="O174" i="1"/>
  <c r="AU172" i="2" s="1"/>
  <c r="AY174" i="1"/>
  <c r="AR174"/>
  <c r="AD174"/>
  <c r="W174"/>
  <c r="P174"/>
  <c r="AJ172"/>
  <c r="BM170" i="2" s="1"/>
  <c r="AK172" i="1"/>
  <c r="AW172"/>
  <c r="BX170" i="2" s="1"/>
  <c r="AQ172" i="1"/>
  <c r="BS170" i="2" s="1"/>
  <c r="AX172" i="1"/>
  <c r="AP172"/>
  <c r="BR170" i="2" s="1"/>
  <c r="AI172" i="1"/>
  <c r="BL170" i="2" s="1"/>
  <c r="AB172" i="1"/>
  <c r="BF170" i="2" s="1"/>
  <c r="U172" i="1"/>
  <c r="AZ170" i="2" s="1"/>
  <c r="N172" i="1"/>
  <c r="AT170" i="2" s="1"/>
  <c r="AC172" i="1"/>
  <c r="BG170" i="2" s="1"/>
  <c r="V172" i="1"/>
  <c r="BA170" i="2" s="1"/>
  <c r="O172" i="1"/>
  <c r="AU170" i="2" s="1"/>
  <c r="AY172" i="1"/>
  <c r="AR172"/>
  <c r="AD172"/>
  <c r="W172"/>
  <c r="P172"/>
  <c r="AJ170"/>
  <c r="BM168" i="2" s="1"/>
  <c r="AK170" i="1"/>
  <c r="AW170"/>
  <c r="BX168" i="2" s="1"/>
  <c r="AQ170" i="1"/>
  <c r="BS168" i="2" s="1"/>
  <c r="AX170" i="1"/>
  <c r="AP170"/>
  <c r="BR168" i="2" s="1"/>
  <c r="AI170" i="1"/>
  <c r="BL168" i="2" s="1"/>
  <c r="AB170" i="1"/>
  <c r="BF168" i="2" s="1"/>
  <c r="U170" i="1"/>
  <c r="AZ168" i="2" s="1"/>
  <c r="N170" i="1"/>
  <c r="AT168" i="2" s="1"/>
  <c r="AC170" i="1"/>
  <c r="BG168" i="2" s="1"/>
  <c r="V170" i="1"/>
  <c r="BA168" i="2" s="1"/>
  <c r="O170" i="1"/>
  <c r="AU168" i="2" s="1"/>
  <c r="AY170" i="1"/>
  <c r="AR170"/>
  <c r="AD170"/>
  <c r="W170"/>
  <c r="P170"/>
  <c r="AJ168"/>
  <c r="BM166" i="2" s="1"/>
  <c r="AK168" i="1"/>
  <c r="AW168"/>
  <c r="BX166" i="2" s="1"/>
  <c r="AQ168" i="1"/>
  <c r="BS166" i="2" s="1"/>
  <c r="AX168" i="1"/>
  <c r="BY166" i="2" s="1"/>
  <c r="AP168" i="1"/>
  <c r="BR166" i="2" s="1"/>
  <c r="AI168" i="1"/>
  <c r="BL166" i="2" s="1"/>
  <c r="AB168" i="1"/>
  <c r="BF166" i="2" s="1"/>
  <c r="U168" i="1"/>
  <c r="AZ166" i="2" s="1"/>
  <c r="N168" i="1"/>
  <c r="AT166" i="2" s="1"/>
  <c r="AC168" i="1"/>
  <c r="BG166" i="2" s="1"/>
  <c r="V168" i="1"/>
  <c r="BA166" i="2" s="1"/>
  <c r="O168" i="1"/>
  <c r="AU166" i="2" s="1"/>
  <c r="AY168" i="1"/>
  <c r="AR168"/>
  <c r="AD168"/>
  <c r="W168"/>
  <c r="P168"/>
  <c r="AJ166"/>
  <c r="BM164" i="2" s="1"/>
  <c r="AK166" i="1"/>
  <c r="AW166"/>
  <c r="BX164" i="2" s="1"/>
  <c r="AQ166" i="1"/>
  <c r="BS164" i="2" s="1"/>
  <c r="AX166" i="1"/>
  <c r="BY164" i="2" s="1"/>
  <c r="AP166" i="1"/>
  <c r="BR164" i="2" s="1"/>
  <c r="AI166" i="1"/>
  <c r="BL164" i="2" s="1"/>
  <c r="AB166" i="1"/>
  <c r="BF164" i="2" s="1"/>
  <c r="U166" i="1"/>
  <c r="AZ164" i="2" s="1"/>
  <c r="N166" i="1"/>
  <c r="AT164" i="2" s="1"/>
  <c r="AC166" i="1"/>
  <c r="BG164" i="2" s="1"/>
  <c r="V166" i="1"/>
  <c r="BA164" i="2" s="1"/>
  <c r="O166" i="1"/>
  <c r="AU164" i="2" s="1"/>
  <c r="AY166" i="1"/>
  <c r="AR166"/>
  <c r="AD166"/>
  <c r="W166"/>
  <c r="P166"/>
  <c r="AJ164"/>
  <c r="BM162" i="2" s="1"/>
  <c r="AK164" i="1"/>
  <c r="AW164"/>
  <c r="BX162" i="2" s="1"/>
  <c r="AQ164" i="1"/>
  <c r="BS162" i="2" s="1"/>
  <c r="AX164" i="1"/>
  <c r="BY162" i="2" s="1"/>
  <c r="AP164" i="1"/>
  <c r="BR162" i="2" s="1"/>
  <c r="AI164" i="1"/>
  <c r="BL162" i="2" s="1"/>
  <c r="AB164" i="1"/>
  <c r="BF162" i="2" s="1"/>
  <c r="U164" i="1"/>
  <c r="AZ162" i="2" s="1"/>
  <c r="N164" i="1"/>
  <c r="AT162" i="2" s="1"/>
  <c r="AC164" i="1"/>
  <c r="BG162" i="2" s="1"/>
  <c r="V164" i="1"/>
  <c r="BA162" i="2" s="1"/>
  <c r="O164" i="1"/>
  <c r="AU162" i="2" s="1"/>
  <c r="AY164" i="1"/>
  <c r="AR164"/>
  <c r="AD164"/>
  <c r="W164"/>
  <c r="P164"/>
  <c r="AJ162"/>
  <c r="BM160" i="2" s="1"/>
  <c r="AK162" i="1"/>
  <c r="AW162"/>
  <c r="BX160" i="2" s="1"/>
  <c r="AQ162" i="1"/>
  <c r="BS160" i="2" s="1"/>
  <c r="AX162" i="1"/>
  <c r="BY160" i="2" s="1"/>
  <c r="AP162" i="1"/>
  <c r="BR160" i="2" s="1"/>
  <c r="AI162" i="1"/>
  <c r="BL160" i="2" s="1"/>
  <c r="AB162" i="1"/>
  <c r="BF160" i="2" s="1"/>
  <c r="U162" i="1"/>
  <c r="AZ160" i="2" s="1"/>
  <c r="N162" i="1"/>
  <c r="AT160" i="2" s="1"/>
  <c r="AC162" i="1"/>
  <c r="BG160" i="2" s="1"/>
  <c r="V162" i="1"/>
  <c r="BA160" i="2" s="1"/>
  <c r="O162" i="1"/>
  <c r="AU160" i="2" s="1"/>
  <c r="AY162" i="1"/>
  <c r="AR162"/>
  <c r="AD162"/>
  <c r="W162"/>
  <c r="P162"/>
  <c r="AJ160"/>
  <c r="BM158" i="2" s="1"/>
  <c r="AK160" i="1"/>
  <c r="AW160"/>
  <c r="BX158" i="2" s="1"/>
  <c r="AQ160" i="1"/>
  <c r="BS158" i="2" s="1"/>
  <c r="AX160" i="1"/>
  <c r="AP160"/>
  <c r="BR158" i="2" s="1"/>
  <c r="AI160" i="1"/>
  <c r="BL158" i="2" s="1"/>
  <c r="AB160" i="1"/>
  <c r="BF158" i="2" s="1"/>
  <c r="U160" i="1"/>
  <c r="AZ158" i="2" s="1"/>
  <c r="N160" i="1"/>
  <c r="AT158" i="2" s="1"/>
  <c r="AC160" i="1"/>
  <c r="BG158" i="2" s="1"/>
  <c r="V160" i="1"/>
  <c r="BA158" i="2" s="1"/>
  <c r="O160" i="1"/>
  <c r="AU158" i="2" s="1"/>
  <c r="AY160" i="1"/>
  <c r="AR160"/>
  <c r="AD160"/>
  <c r="W160"/>
  <c r="P160"/>
  <c r="AJ158"/>
  <c r="BM156" i="2" s="1"/>
  <c r="AK158" i="1"/>
  <c r="AW158"/>
  <c r="BX156" i="2" s="1"/>
  <c r="AQ158" i="1"/>
  <c r="BS156" i="2" s="1"/>
  <c r="AX158" i="1"/>
  <c r="BY156" i="2" s="1"/>
  <c r="AP158" i="1"/>
  <c r="BR156" i="2" s="1"/>
  <c r="AI158" i="1"/>
  <c r="BL156" i="2" s="1"/>
  <c r="AB158" i="1"/>
  <c r="BF156" i="2" s="1"/>
  <c r="U158" i="1"/>
  <c r="AZ156" i="2" s="1"/>
  <c r="N158" i="1"/>
  <c r="AT156" i="2" s="1"/>
  <c r="AC158" i="1"/>
  <c r="BG156" i="2" s="1"/>
  <c r="V158" i="1"/>
  <c r="BA156" i="2" s="1"/>
  <c r="O158" i="1"/>
  <c r="AU156" i="2" s="1"/>
  <c r="AY158" i="1"/>
  <c r="AR158"/>
  <c r="AD158"/>
  <c r="W158"/>
  <c r="P158"/>
  <c r="AJ156"/>
  <c r="BM154" i="2" s="1"/>
  <c r="AK156" i="1"/>
  <c r="AW156"/>
  <c r="BX154" i="2" s="1"/>
  <c r="AQ156" i="1"/>
  <c r="BS154" i="2" s="1"/>
  <c r="AX156" i="1"/>
  <c r="BY154" i="2" s="1"/>
  <c r="AP156" i="1"/>
  <c r="BR154" i="2" s="1"/>
  <c r="AI156" i="1"/>
  <c r="BL154" i="2" s="1"/>
  <c r="AB156" i="1"/>
  <c r="BF154" i="2" s="1"/>
  <c r="U156" i="1"/>
  <c r="AZ154" i="2" s="1"/>
  <c r="N156" i="1"/>
  <c r="AT154" i="2" s="1"/>
  <c r="AC156" i="1"/>
  <c r="BG154" i="2" s="1"/>
  <c r="V156" i="1"/>
  <c r="BA154" i="2" s="1"/>
  <c r="O156" i="1"/>
  <c r="AU154" i="2" s="1"/>
  <c r="AY156" i="1"/>
  <c r="AR156"/>
  <c r="AD156"/>
  <c r="W156"/>
  <c r="P156"/>
  <c r="AJ154"/>
  <c r="BM152" i="2" s="1"/>
  <c r="AK154" i="1"/>
  <c r="AW154"/>
  <c r="BX152" i="2" s="1"/>
  <c r="AQ154" i="1"/>
  <c r="BS152" i="2" s="1"/>
  <c r="AX154" i="1"/>
  <c r="BY152" i="2" s="1"/>
  <c r="AP154" i="1"/>
  <c r="BR152" i="2" s="1"/>
  <c r="AI154" i="1"/>
  <c r="BL152" i="2" s="1"/>
  <c r="AB154" i="1"/>
  <c r="BF152" i="2" s="1"/>
  <c r="U154" i="1"/>
  <c r="AZ152" i="2" s="1"/>
  <c r="N154" i="1"/>
  <c r="AT152" i="2" s="1"/>
  <c r="AC154" i="1"/>
  <c r="BG152" i="2" s="1"/>
  <c r="V154" i="1"/>
  <c r="BA152" i="2" s="1"/>
  <c r="O154" i="1"/>
  <c r="AU152" i="2" s="1"/>
  <c r="AY154" i="1"/>
  <c r="AR154"/>
  <c r="AD154"/>
  <c r="W154"/>
  <c r="P154"/>
  <c r="AJ152"/>
  <c r="BM150" i="2" s="1"/>
  <c r="AK152" i="1"/>
  <c r="AW152"/>
  <c r="AQ152"/>
  <c r="BS150" i="2" s="1"/>
  <c r="AX152" i="1"/>
  <c r="BY150" i="2" s="1"/>
  <c r="AP152" i="1"/>
  <c r="BR150" i="2" s="1"/>
  <c r="AI152" i="1"/>
  <c r="BL150" i="2" s="1"/>
  <c r="AB152" i="1"/>
  <c r="BF150" i="2" s="1"/>
  <c r="U152" i="1"/>
  <c r="AZ150" i="2" s="1"/>
  <c r="N152" i="1"/>
  <c r="AT150" i="2" s="1"/>
  <c r="AC152" i="1"/>
  <c r="BG150" i="2" s="1"/>
  <c r="V152" i="1"/>
  <c r="BA150" i="2" s="1"/>
  <c r="O152" i="1"/>
  <c r="AU150" i="2" s="1"/>
  <c r="AY152" i="1"/>
  <c r="AR152"/>
  <c r="AD152"/>
  <c r="W152"/>
  <c r="P152"/>
  <c r="AJ150"/>
  <c r="BM148" i="2" s="1"/>
  <c r="AK150" i="1"/>
  <c r="AW150"/>
  <c r="BX148" i="2" s="1"/>
  <c r="AQ150" i="1"/>
  <c r="BS148" i="2" s="1"/>
  <c r="AX150" i="1"/>
  <c r="BY148" i="2" s="1"/>
  <c r="AP150" i="1"/>
  <c r="BR148" i="2" s="1"/>
  <c r="AI150" i="1"/>
  <c r="BL148" i="2" s="1"/>
  <c r="AB150" i="1"/>
  <c r="BF148" i="2" s="1"/>
  <c r="U150" i="1"/>
  <c r="AZ148" i="2" s="1"/>
  <c r="N150" i="1"/>
  <c r="AT148" i="2" s="1"/>
  <c r="AC150" i="1"/>
  <c r="BG148" i="2" s="1"/>
  <c r="V150" i="1"/>
  <c r="BA148" i="2" s="1"/>
  <c r="O150" i="1"/>
  <c r="AU148" i="2" s="1"/>
  <c r="AY150" i="1"/>
  <c r="AR150"/>
  <c r="AD150"/>
  <c r="W150"/>
  <c r="P150"/>
  <c r="AJ148"/>
  <c r="BM146" i="2" s="1"/>
  <c r="AK148" i="1"/>
  <c r="AW148"/>
  <c r="BX146" i="2" s="1"/>
  <c r="AQ148" i="1"/>
  <c r="BS146" i="2" s="1"/>
  <c r="AX148" i="1"/>
  <c r="BY146" i="2" s="1"/>
  <c r="AP148" i="1"/>
  <c r="BR146" i="2" s="1"/>
  <c r="AI148" i="1"/>
  <c r="BL146" i="2" s="1"/>
  <c r="AB148" i="1"/>
  <c r="BF146" i="2" s="1"/>
  <c r="U148" i="1"/>
  <c r="AZ146" i="2" s="1"/>
  <c r="N148" i="1"/>
  <c r="AT146" i="2" s="1"/>
  <c r="AC148" i="1"/>
  <c r="BG146" i="2" s="1"/>
  <c r="V148" i="1"/>
  <c r="BA146" i="2" s="1"/>
  <c r="O148" i="1"/>
  <c r="AU146" i="2" s="1"/>
  <c r="AY148" i="1"/>
  <c r="AR148"/>
  <c r="AD148"/>
  <c r="W148"/>
  <c r="P148"/>
  <c r="AJ146"/>
  <c r="BM144" i="2" s="1"/>
  <c r="AK146" i="1"/>
  <c r="AW146"/>
  <c r="BX144" i="2" s="1"/>
  <c r="AQ146" i="1"/>
  <c r="BS144" i="2" s="1"/>
  <c r="AX146" i="1"/>
  <c r="BY144" i="2" s="1"/>
  <c r="AP146" i="1"/>
  <c r="BR144" i="2" s="1"/>
  <c r="AI146" i="1"/>
  <c r="BL144" i="2" s="1"/>
  <c r="AB146" i="1"/>
  <c r="BF144" i="2" s="1"/>
  <c r="U146" i="1"/>
  <c r="AZ144" i="2" s="1"/>
  <c r="N146" i="1"/>
  <c r="AT144" i="2" s="1"/>
  <c r="AC146" i="1"/>
  <c r="BG144" i="2" s="1"/>
  <c r="V146" i="1"/>
  <c r="BA144" i="2" s="1"/>
  <c r="O146" i="1"/>
  <c r="AU144" i="2" s="1"/>
  <c r="AY146" i="1"/>
  <c r="AR146"/>
  <c r="AD146"/>
  <c r="W146"/>
  <c r="P146"/>
  <c r="AJ144"/>
  <c r="BM142" i="2" s="1"/>
  <c r="AK144" i="1"/>
  <c r="AW144"/>
  <c r="AQ144"/>
  <c r="BS142" i="2" s="1"/>
  <c r="AX144" i="1"/>
  <c r="BY142" i="2" s="1"/>
  <c r="AP144" i="1"/>
  <c r="BR142" i="2" s="1"/>
  <c r="AI144" i="1"/>
  <c r="BL142" i="2" s="1"/>
  <c r="AB144" i="1"/>
  <c r="BF142" i="2" s="1"/>
  <c r="U144" i="1"/>
  <c r="AZ142" i="2" s="1"/>
  <c r="N144" i="1"/>
  <c r="AT142" i="2" s="1"/>
  <c r="AC144" i="1"/>
  <c r="BG142" i="2" s="1"/>
  <c r="V144" i="1"/>
  <c r="BA142" i="2" s="1"/>
  <c r="O144" i="1"/>
  <c r="AU142" i="2" s="1"/>
  <c r="AY144" i="1"/>
  <c r="AR144"/>
  <c r="AD144"/>
  <c r="W144"/>
  <c r="P144"/>
  <c r="AJ142"/>
  <c r="BM140" i="2" s="1"/>
  <c r="AK142" i="1"/>
  <c r="AW142"/>
  <c r="BX140" i="2" s="1"/>
  <c r="AQ142" i="1"/>
  <c r="BS140" i="2" s="1"/>
  <c r="AX142" i="1"/>
  <c r="BY140" i="2" s="1"/>
  <c r="AP142" i="1"/>
  <c r="BR140" i="2" s="1"/>
  <c r="AI142" i="1"/>
  <c r="BL140" i="2" s="1"/>
  <c r="AB142" i="1"/>
  <c r="BF140" i="2" s="1"/>
  <c r="U142" i="1"/>
  <c r="AZ140" i="2" s="1"/>
  <c r="N142" i="1"/>
  <c r="AT140" i="2" s="1"/>
  <c r="AC142" i="1"/>
  <c r="BG140" i="2" s="1"/>
  <c r="V142" i="1"/>
  <c r="BA140" i="2" s="1"/>
  <c r="O142" i="1"/>
  <c r="AU140" i="2" s="1"/>
  <c r="AY142" i="1"/>
  <c r="AR142"/>
  <c r="AD142"/>
  <c r="W142"/>
  <c r="P142"/>
  <c r="AJ140"/>
  <c r="BM138" i="2" s="1"/>
  <c r="AK140" i="1"/>
  <c r="AW140"/>
  <c r="BX138" i="2" s="1"/>
  <c r="AQ140" i="1"/>
  <c r="BS138" i="2" s="1"/>
  <c r="AX140" i="1"/>
  <c r="BY138" i="2" s="1"/>
  <c r="AP140" i="1"/>
  <c r="BR138" i="2" s="1"/>
  <c r="AI140" i="1"/>
  <c r="BL138" i="2" s="1"/>
  <c r="AB140" i="1"/>
  <c r="BF138" i="2" s="1"/>
  <c r="U140" i="1"/>
  <c r="AZ138" i="2" s="1"/>
  <c r="N140" i="1"/>
  <c r="AT138" i="2" s="1"/>
  <c r="AC140" i="1"/>
  <c r="BG138" i="2" s="1"/>
  <c r="V140" i="1"/>
  <c r="BA138" i="2" s="1"/>
  <c r="O140" i="1"/>
  <c r="AU138" i="2" s="1"/>
  <c r="AY140" i="1"/>
  <c r="AR140"/>
  <c r="AD140"/>
  <c r="W140"/>
  <c r="P140"/>
  <c r="AJ138"/>
  <c r="BM136" i="2" s="1"/>
  <c r="AK138" i="1"/>
  <c r="AW138"/>
  <c r="BX136" i="2" s="1"/>
  <c r="AQ138" i="1"/>
  <c r="BS136" i="2" s="1"/>
  <c r="AX138" i="1"/>
  <c r="BY136" i="2" s="1"/>
  <c r="AP138" i="1"/>
  <c r="BR136" i="2" s="1"/>
  <c r="AI138" i="1"/>
  <c r="BL136" i="2" s="1"/>
  <c r="AB138" i="1"/>
  <c r="BF136" i="2" s="1"/>
  <c r="U138" i="1"/>
  <c r="AZ136" i="2" s="1"/>
  <c r="N138" i="1"/>
  <c r="AT136" i="2" s="1"/>
  <c r="AC138" i="1"/>
  <c r="BG136" i="2" s="1"/>
  <c r="V138" i="1"/>
  <c r="BA136" i="2" s="1"/>
  <c r="O138" i="1"/>
  <c r="AU136" i="2" s="1"/>
  <c r="AY138" i="1"/>
  <c r="AR138"/>
  <c r="AD138"/>
  <c r="W138"/>
  <c r="P138"/>
  <c r="AJ136"/>
  <c r="BM134" i="2" s="1"/>
  <c r="AK136" i="1"/>
  <c r="AW136"/>
  <c r="BX134" i="2" s="1"/>
  <c r="AQ136" i="1"/>
  <c r="BS134" i="2" s="1"/>
  <c r="AC136" i="1"/>
  <c r="BG134" i="2" s="1"/>
  <c r="AX136" i="1"/>
  <c r="AP136"/>
  <c r="BR134" i="2" s="1"/>
  <c r="AI136" i="1"/>
  <c r="BL134" i="2" s="1"/>
  <c r="AB136" i="1"/>
  <c r="BF134" i="2" s="1"/>
  <c r="U136" i="1"/>
  <c r="AZ134" i="2" s="1"/>
  <c r="N136" i="1"/>
  <c r="AT134" i="2" s="1"/>
  <c r="V136" i="1"/>
  <c r="BA134" i="2" s="1"/>
  <c r="O136" i="1"/>
  <c r="AU134" i="2" s="1"/>
  <c r="AY136" i="1"/>
  <c r="AR136"/>
  <c r="AD136"/>
  <c r="W136"/>
  <c r="P136"/>
  <c r="AJ134"/>
  <c r="BM132" i="2" s="1"/>
  <c r="AK134" i="1"/>
  <c r="AW134"/>
  <c r="BX132" i="2" s="1"/>
  <c r="AQ134" i="1"/>
  <c r="BS132" i="2" s="1"/>
  <c r="AC134" i="1"/>
  <c r="BG132" i="2" s="1"/>
  <c r="AX134" i="1"/>
  <c r="AP134"/>
  <c r="BR132" i="2" s="1"/>
  <c r="AI134" i="1"/>
  <c r="BL132" i="2" s="1"/>
  <c r="AB134" i="1"/>
  <c r="BF132" i="2" s="1"/>
  <c r="U134" i="1"/>
  <c r="AZ132" i="2" s="1"/>
  <c r="N134" i="1"/>
  <c r="AT132" i="2" s="1"/>
  <c r="V134" i="1"/>
  <c r="BA132" i="2" s="1"/>
  <c r="O134" i="1"/>
  <c r="AU132" i="2" s="1"/>
  <c r="AY134" i="1"/>
  <c r="AR134"/>
  <c r="AD134"/>
  <c r="W134"/>
  <c r="P134"/>
  <c r="AJ132"/>
  <c r="BM130" i="2" s="1"/>
  <c r="AK132" i="1"/>
  <c r="AW132"/>
  <c r="AQ132"/>
  <c r="BS130" i="2" s="1"/>
  <c r="AC132" i="1"/>
  <c r="BG130" i="2" s="1"/>
  <c r="AX132" i="1"/>
  <c r="AP132"/>
  <c r="BR130" i="2" s="1"/>
  <c r="AI132" i="1"/>
  <c r="BL130" i="2" s="1"/>
  <c r="AB132" i="1"/>
  <c r="BF130" i="2" s="1"/>
  <c r="U132" i="1"/>
  <c r="AZ130" i="2" s="1"/>
  <c r="N132" i="1"/>
  <c r="AT130" i="2" s="1"/>
  <c r="V132" i="1"/>
  <c r="BA130" i="2" s="1"/>
  <c r="O132" i="1"/>
  <c r="AU130" i="2" s="1"/>
  <c r="AY132" i="1"/>
  <c r="AR132"/>
  <c r="AD132"/>
  <c r="W132"/>
  <c r="P132"/>
  <c r="AJ130"/>
  <c r="BM128" i="2" s="1"/>
  <c r="AK130" i="1"/>
  <c r="AW130"/>
  <c r="BX128" i="2" s="1"/>
  <c r="AQ130" i="1"/>
  <c r="BS128" i="2" s="1"/>
  <c r="AC130" i="1"/>
  <c r="BG128" i="2" s="1"/>
  <c r="AX130" i="1"/>
  <c r="AP130"/>
  <c r="BR128" i="2" s="1"/>
  <c r="AI130" i="1"/>
  <c r="BL128" i="2" s="1"/>
  <c r="AB130" i="1"/>
  <c r="BF128" i="2" s="1"/>
  <c r="U130" i="1"/>
  <c r="AZ128" i="2" s="1"/>
  <c r="N130" i="1"/>
  <c r="AT128" i="2" s="1"/>
  <c r="V130" i="1"/>
  <c r="BA128" i="2" s="1"/>
  <c r="O130" i="1"/>
  <c r="AU128" i="2" s="1"/>
  <c r="AY130" i="1"/>
  <c r="AR130"/>
  <c r="AD130"/>
  <c r="W130"/>
  <c r="P130"/>
  <c r="AJ128"/>
  <c r="BM126" i="2" s="1"/>
  <c r="AK128" i="1"/>
  <c r="AW128"/>
  <c r="BX126" i="2" s="1"/>
  <c r="AQ128" i="1"/>
  <c r="BS126" i="2" s="1"/>
  <c r="AC128" i="1"/>
  <c r="BG126" i="2" s="1"/>
  <c r="AX128" i="1"/>
  <c r="AP128"/>
  <c r="BR126" i="2" s="1"/>
  <c r="AI128" i="1"/>
  <c r="BL126" i="2" s="1"/>
  <c r="AB128" i="1"/>
  <c r="BF126" i="2" s="1"/>
  <c r="U128" i="1"/>
  <c r="AZ126" i="2" s="1"/>
  <c r="N128" i="1"/>
  <c r="AT126" i="2" s="1"/>
  <c r="V128" i="1"/>
  <c r="BA126" i="2" s="1"/>
  <c r="O128" i="1"/>
  <c r="AU126" i="2" s="1"/>
  <c r="AY128" i="1"/>
  <c r="AR128"/>
  <c r="AD128"/>
  <c r="W128"/>
  <c r="P128"/>
  <c r="AJ126"/>
  <c r="BM124" i="2" s="1"/>
  <c r="AK126" i="1"/>
  <c r="AW126"/>
  <c r="BX124" i="2" s="1"/>
  <c r="AQ126" i="1"/>
  <c r="BS124" i="2" s="1"/>
  <c r="AC126" i="1"/>
  <c r="BG124" i="2" s="1"/>
  <c r="AX126" i="1"/>
  <c r="AP126"/>
  <c r="BR124" i="2" s="1"/>
  <c r="AI126" i="1"/>
  <c r="BL124" i="2" s="1"/>
  <c r="AB126" i="1"/>
  <c r="BF124" i="2" s="1"/>
  <c r="U126" i="1"/>
  <c r="AZ124" i="2" s="1"/>
  <c r="N126" i="1"/>
  <c r="AT124" i="2" s="1"/>
  <c r="AY126" i="1"/>
  <c r="V126"/>
  <c r="BA124" i="2" s="1"/>
  <c r="O126" i="1"/>
  <c r="AU124" i="2" s="1"/>
  <c r="AR126" i="1"/>
  <c r="AD126"/>
  <c r="W126"/>
  <c r="P126"/>
  <c r="AJ124"/>
  <c r="BM122" i="2" s="1"/>
  <c r="AK124" i="1"/>
  <c r="AW124"/>
  <c r="AQ124"/>
  <c r="BS122" i="2" s="1"/>
  <c r="AC124" i="1"/>
  <c r="BG122" i="2" s="1"/>
  <c r="AX124" i="1"/>
  <c r="AP124"/>
  <c r="BR122" i="2" s="1"/>
  <c r="AI124" i="1"/>
  <c r="BL122" i="2" s="1"/>
  <c r="AB124" i="1"/>
  <c r="BF122" i="2" s="1"/>
  <c r="U124" i="1"/>
  <c r="AZ122" i="2" s="1"/>
  <c r="N124" i="1"/>
  <c r="AT122" i="2" s="1"/>
  <c r="AY124" i="1"/>
  <c r="V124"/>
  <c r="BA122" i="2" s="1"/>
  <c r="O124" i="1"/>
  <c r="AU122" i="2" s="1"/>
  <c r="AR124" i="1"/>
  <c r="AD124"/>
  <c r="W124"/>
  <c r="P124"/>
  <c r="AJ122"/>
  <c r="BM120" i="2" s="1"/>
  <c r="AK122" i="1"/>
  <c r="AW122"/>
  <c r="BX120" i="2" s="1"/>
  <c r="AQ122" i="1"/>
  <c r="BS120" i="2" s="1"/>
  <c r="AC122" i="1"/>
  <c r="BG120" i="2" s="1"/>
  <c r="AX122" i="1"/>
  <c r="AP122"/>
  <c r="BR120" i="2" s="1"/>
  <c r="AI122" i="1"/>
  <c r="BL120" i="2" s="1"/>
  <c r="AB122" i="1"/>
  <c r="BF120" i="2" s="1"/>
  <c r="U122" i="1"/>
  <c r="AZ120" i="2" s="1"/>
  <c r="N122" i="1"/>
  <c r="AT120" i="2" s="1"/>
  <c r="AY122" i="1"/>
  <c r="V122"/>
  <c r="BA120" i="2" s="1"/>
  <c r="O122" i="1"/>
  <c r="AU120" i="2" s="1"/>
  <c r="AR122" i="1"/>
  <c r="AD122"/>
  <c r="W122"/>
  <c r="P122"/>
  <c r="AJ120"/>
  <c r="BM118" i="2" s="1"/>
  <c r="AK120" i="1"/>
  <c r="AW120"/>
  <c r="BX118" i="2" s="1"/>
  <c r="AQ120" i="1"/>
  <c r="BS118" i="2" s="1"/>
  <c r="AC120" i="1"/>
  <c r="BG118" i="2" s="1"/>
  <c r="AX120" i="1"/>
  <c r="AP120"/>
  <c r="BR118" i="2" s="1"/>
  <c r="AI120" i="1"/>
  <c r="BL118" i="2" s="1"/>
  <c r="AB120" i="1"/>
  <c r="BF118" i="2" s="1"/>
  <c r="U120" i="1"/>
  <c r="AZ118" i="2" s="1"/>
  <c r="N120" i="1"/>
  <c r="AT118" i="2" s="1"/>
  <c r="AY120" i="1"/>
  <c r="V120"/>
  <c r="BA118" i="2" s="1"/>
  <c r="O120" i="1"/>
  <c r="AU118" i="2" s="1"/>
  <c r="AR120" i="1"/>
  <c r="AD120"/>
  <c r="W120"/>
  <c r="P120"/>
  <c r="AJ118"/>
  <c r="BM116" i="2" s="1"/>
  <c r="AK118" i="1"/>
  <c r="AW118"/>
  <c r="BX116" i="2" s="1"/>
  <c r="AQ118" i="1"/>
  <c r="BS116" i="2" s="1"/>
  <c r="AC118" i="1"/>
  <c r="BG116" i="2" s="1"/>
  <c r="AX118" i="1"/>
  <c r="AP118"/>
  <c r="BR116" i="2" s="1"/>
  <c r="AI118" i="1"/>
  <c r="BL116" i="2" s="1"/>
  <c r="AB118" i="1"/>
  <c r="BF116" i="2" s="1"/>
  <c r="U118" i="1"/>
  <c r="AZ116" i="2" s="1"/>
  <c r="N118" i="1"/>
  <c r="AT116" i="2" s="1"/>
  <c r="AY118" i="1"/>
  <c r="V118"/>
  <c r="BA116" i="2" s="1"/>
  <c r="O118" i="1"/>
  <c r="AU116" i="2" s="1"/>
  <c r="AR118" i="1"/>
  <c r="AD118"/>
  <c r="W118"/>
  <c r="P118"/>
  <c r="AJ116"/>
  <c r="BM114" i="2" s="1"/>
  <c r="AK116" i="1"/>
  <c r="AW116"/>
  <c r="AQ116"/>
  <c r="BS114" i="2" s="1"/>
  <c r="AC116" i="1"/>
  <c r="BG114" i="2" s="1"/>
  <c r="AX116" i="1"/>
  <c r="AP116"/>
  <c r="BR114" i="2" s="1"/>
  <c r="AI116" i="1"/>
  <c r="BL114" i="2" s="1"/>
  <c r="AB116" i="1"/>
  <c r="BF114" i="2" s="1"/>
  <c r="U116" i="1"/>
  <c r="AZ114" i="2" s="1"/>
  <c r="N116" i="1"/>
  <c r="AT114" i="2" s="1"/>
  <c r="AY116" i="1"/>
  <c r="V116"/>
  <c r="BA114" i="2" s="1"/>
  <c r="O116" i="1"/>
  <c r="AU114" i="2" s="1"/>
  <c r="AR116" i="1"/>
  <c r="AD116"/>
  <c r="W116"/>
  <c r="P116"/>
  <c r="AJ114"/>
  <c r="BM112" i="2" s="1"/>
  <c r="AK114" i="1"/>
  <c r="AW114"/>
  <c r="BX112" i="2" s="1"/>
  <c r="AQ114" i="1"/>
  <c r="BS112" i="2" s="1"/>
  <c r="AC114" i="1"/>
  <c r="BG112" i="2" s="1"/>
  <c r="AX114" i="1"/>
  <c r="AP114"/>
  <c r="BR112" i="2" s="1"/>
  <c r="AI114" i="1"/>
  <c r="BL112" i="2" s="1"/>
  <c r="AB114" i="1"/>
  <c r="BF112" i="2" s="1"/>
  <c r="U114" i="1"/>
  <c r="AZ112" i="2" s="1"/>
  <c r="N114" i="1"/>
  <c r="AT112" i="2" s="1"/>
  <c r="AY114" i="1"/>
  <c r="V114"/>
  <c r="BA112" i="2" s="1"/>
  <c r="O114" i="1"/>
  <c r="AU112" i="2" s="1"/>
  <c r="AR114" i="1"/>
  <c r="AD114"/>
  <c r="W114"/>
  <c r="P114"/>
  <c r="AJ112"/>
  <c r="BM110" i="2" s="1"/>
  <c r="AK112" i="1"/>
  <c r="AW112"/>
  <c r="BX110" i="2" s="1"/>
  <c r="AQ112" i="1"/>
  <c r="BS110" i="2" s="1"/>
  <c r="AC112" i="1"/>
  <c r="BG110" i="2" s="1"/>
  <c r="AX112" i="1"/>
  <c r="AP112"/>
  <c r="BR110" i="2" s="1"/>
  <c r="AI112" i="1"/>
  <c r="BL110" i="2" s="1"/>
  <c r="AB112" i="1"/>
  <c r="BF110" i="2" s="1"/>
  <c r="U112" i="1"/>
  <c r="AZ110" i="2" s="1"/>
  <c r="N112" i="1"/>
  <c r="AT110" i="2" s="1"/>
  <c r="AY112" i="1"/>
  <c r="V112"/>
  <c r="BA110" i="2" s="1"/>
  <c r="O112" i="1"/>
  <c r="AU110" i="2" s="1"/>
  <c r="AR112" i="1"/>
  <c r="AD112"/>
  <c r="W112"/>
  <c r="P112"/>
  <c r="AJ110"/>
  <c r="BM108" i="2" s="1"/>
  <c r="AK110" i="1"/>
  <c r="AW110"/>
  <c r="BX108" i="2" s="1"/>
  <c r="AQ110" i="1"/>
  <c r="BS108" i="2" s="1"/>
  <c r="AC110" i="1"/>
  <c r="BG108" i="2" s="1"/>
  <c r="AX110" i="1"/>
  <c r="AP110"/>
  <c r="BR108" i="2" s="1"/>
  <c r="AI110" i="1"/>
  <c r="BL108" i="2" s="1"/>
  <c r="AB110" i="1"/>
  <c r="BF108" i="2" s="1"/>
  <c r="U110" i="1"/>
  <c r="AZ108" i="2" s="1"/>
  <c r="N110" i="1"/>
  <c r="AT108" i="2" s="1"/>
  <c r="AY110" i="1"/>
  <c r="V110"/>
  <c r="BA108" i="2" s="1"/>
  <c r="O110" i="1"/>
  <c r="AU108" i="2" s="1"/>
  <c r="AR110" i="1"/>
  <c r="AD110"/>
  <c r="W110"/>
  <c r="P110"/>
  <c r="AJ108"/>
  <c r="BM106" i="2" s="1"/>
  <c r="AK108" i="1"/>
  <c r="AW108"/>
  <c r="AQ108"/>
  <c r="BS106" i="2" s="1"/>
  <c r="AC108" i="1"/>
  <c r="BG106" i="2" s="1"/>
  <c r="AX108" i="1"/>
  <c r="AP108"/>
  <c r="BR106" i="2" s="1"/>
  <c r="AI108" i="1"/>
  <c r="BL106" i="2" s="1"/>
  <c r="AB108" i="1"/>
  <c r="BF106" i="2" s="1"/>
  <c r="U108" i="1"/>
  <c r="AZ106" i="2" s="1"/>
  <c r="N108" i="1"/>
  <c r="AT106" i="2" s="1"/>
  <c r="AY108" i="1"/>
  <c r="V108"/>
  <c r="BA106" i="2" s="1"/>
  <c r="O108" i="1"/>
  <c r="AU106" i="2" s="1"/>
  <c r="AR108" i="1"/>
  <c r="AD108"/>
  <c r="W108"/>
  <c r="P108"/>
  <c r="AJ106"/>
  <c r="BM104" i="2" s="1"/>
  <c r="AK106" i="1"/>
  <c r="AW106"/>
  <c r="BX104" i="2" s="1"/>
  <c r="AQ106" i="1"/>
  <c r="BS104" i="2" s="1"/>
  <c r="AC106" i="1"/>
  <c r="BG104" i="2" s="1"/>
  <c r="AX106" i="1"/>
  <c r="AP106"/>
  <c r="BR104" i="2" s="1"/>
  <c r="AI106" i="1"/>
  <c r="BL104" i="2" s="1"/>
  <c r="AB106" i="1"/>
  <c r="BF104" i="2" s="1"/>
  <c r="U106" i="1"/>
  <c r="AZ104" i="2" s="1"/>
  <c r="N106" i="1"/>
  <c r="AT104" i="2" s="1"/>
  <c r="AY106" i="1"/>
  <c r="V106"/>
  <c r="BA104" i="2" s="1"/>
  <c r="O106" i="1"/>
  <c r="AU104" i="2" s="1"/>
  <c r="AR106" i="1"/>
  <c r="AD106"/>
  <c r="W106"/>
  <c r="P106"/>
  <c r="AJ104"/>
  <c r="BM102" i="2" s="1"/>
  <c r="AK104" i="1"/>
  <c r="AW104"/>
  <c r="BX102" i="2" s="1"/>
  <c r="AQ104" i="1"/>
  <c r="BS102" i="2" s="1"/>
  <c r="AC104" i="1"/>
  <c r="BG102" i="2" s="1"/>
  <c r="AX104" i="1"/>
  <c r="AP104"/>
  <c r="BR102" i="2" s="1"/>
  <c r="AI104" i="1"/>
  <c r="BL102" i="2" s="1"/>
  <c r="AB104" i="1"/>
  <c r="BF102" i="2" s="1"/>
  <c r="U104" i="1"/>
  <c r="AZ102" i="2" s="1"/>
  <c r="N104" i="1"/>
  <c r="AT102" i="2" s="1"/>
  <c r="AY104" i="1"/>
  <c r="V104"/>
  <c r="BA102" i="2" s="1"/>
  <c r="O104" i="1"/>
  <c r="AU102" i="2" s="1"/>
  <c r="AR104" i="1"/>
  <c r="AD104"/>
  <c r="W104"/>
  <c r="P104"/>
  <c r="AJ102"/>
  <c r="BM100" i="2" s="1"/>
  <c r="AK102" i="1"/>
  <c r="AW102"/>
  <c r="BX100" i="2" s="1"/>
  <c r="AQ102" i="1"/>
  <c r="BS100" i="2" s="1"/>
  <c r="AC102" i="1"/>
  <c r="BG100" i="2" s="1"/>
  <c r="AX102" i="1"/>
  <c r="AP102"/>
  <c r="BR100" i="2" s="1"/>
  <c r="AI102" i="1"/>
  <c r="BL100" i="2" s="1"/>
  <c r="AB102" i="1"/>
  <c r="BF100" i="2" s="1"/>
  <c r="U102" i="1"/>
  <c r="AZ100" i="2" s="1"/>
  <c r="N102" i="1"/>
  <c r="AT100" i="2" s="1"/>
  <c r="AY102" i="1"/>
  <c r="V102"/>
  <c r="BA100" i="2" s="1"/>
  <c r="O102" i="1"/>
  <c r="AU100" i="2" s="1"/>
  <c r="AR102" i="1"/>
  <c r="AD102"/>
  <c r="W102"/>
  <c r="P102"/>
  <c r="AJ100"/>
  <c r="BM98" i="2" s="1"/>
  <c r="AK100" i="1"/>
  <c r="AW100"/>
  <c r="AQ100"/>
  <c r="BS98" i="2" s="1"/>
  <c r="AC100" i="1"/>
  <c r="BG98" i="2" s="1"/>
  <c r="AX100" i="1"/>
  <c r="AP100"/>
  <c r="BR98" i="2" s="1"/>
  <c r="AI100" i="1"/>
  <c r="BL98" i="2" s="1"/>
  <c r="AB100" i="1"/>
  <c r="BF98" i="2" s="1"/>
  <c r="U100" i="1"/>
  <c r="AZ98" i="2" s="1"/>
  <c r="N100" i="1"/>
  <c r="AT98" i="2" s="1"/>
  <c r="AY100" i="1"/>
  <c r="V100"/>
  <c r="BA98" i="2" s="1"/>
  <c r="O100" i="1"/>
  <c r="AU98" i="2" s="1"/>
  <c r="AR100" i="1"/>
  <c r="AD100"/>
  <c r="W100"/>
  <c r="P100"/>
  <c r="AJ98"/>
  <c r="BM96" i="2" s="1"/>
  <c r="AK98" i="1"/>
  <c r="AW98"/>
  <c r="BX96" i="2" s="1"/>
  <c r="AQ98" i="1"/>
  <c r="BS96" i="2" s="1"/>
  <c r="AC98" i="1"/>
  <c r="BG96" i="2" s="1"/>
  <c r="AX98" i="1"/>
  <c r="AP98"/>
  <c r="BR96" i="2" s="1"/>
  <c r="AI98" i="1"/>
  <c r="BL96" i="2" s="1"/>
  <c r="AB98" i="1"/>
  <c r="BF96" i="2" s="1"/>
  <c r="U98" i="1"/>
  <c r="AZ96" i="2" s="1"/>
  <c r="N98" i="1"/>
  <c r="AT96" i="2" s="1"/>
  <c r="AY98" i="1"/>
  <c r="V98"/>
  <c r="BA96" i="2" s="1"/>
  <c r="O98" i="1"/>
  <c r="AU96" i="2" s="1"/>
  <c r="AR98" i="1"/>
  <c r="AD98"/>
  <c r="W98"/>
  <c r="P98"/>
  <c r="AJ96"/>
  <c r="BM94" i="2" s="1"/>
  <c r="AK96" i="1"/>
  <c r="AW96"/>
  <c r="BX94" i="2" s="1"/>
  <c r="AX96" i="1"/>
  <c r="AQ96"/>
  <c r="BS94" i="2" s="1"/>
  <c r="AC96" i="1"/>
  <c r="BG94" i="2" s="1"/>
  <c r="AP96" i="1"/>
  <c r="BR94" i="2" s="1"/>
  <c r="AI96" i="1"/>
  <c r="BL94" i="2" s="1"/>
  <c r="AB96" i="1"/>
  <c r="BF94" i="2" s="1"/>
  <c r="U96" i="1"/>
  <c r="AZ94" i="2" s="1"/>
  <c r="N96" i="1"/>
  <c r="AT94" i="2" s="1"/>
  <c r="AY96" i="1"/>
  <c r="V96"/>
  <c r="BA94" i="2" s="1"/>
  <c r="O96" i="1"/>
  <c r="AU94" i="2" s="1"/>
  <c r="AR96" i="1"/>
  <c r="AD96"/>
  <c r="W96"/>
  <c r="P96"/>
  <c r="AJ94"/>
  <c r="BM92" i="2" s="1"/>
  <c r="AK94" i="1"/>
  <c r="AW94"/>
  <c r="BX92" i="2" s="1"/>
  <c r="AX94" i="1"/>
  <c r="AQ94"/>
  <c r="BS92" i="2" s="1"/>
  <c r="AC94" i="1"/>
  <c r="BG92" i="2" s="1"/>
  <c r="AP94" i="1"/>
  <c r="BR92" i="2" s="1"/>
  <c r="AI94" i="1"/>
  <c r="BL92" i="2" s="1"/>
  <c r="AB94" i="1"/>
  <c r="BF92" i="2" s="1"/>
  <c r="U94" i="1"/>
  <c r="AZ92" i="2" s="1"/>
  <c r="N94" i="1"/>
  <c r="AT92" i="2" s="1"/>
  <c r="AY94" i="1"/>
  <c r="V94"/>
  <c r="BA92" i="2" s="1"/>
  <c r="O94" i="1"/>
  <c r="AU92" i="2" s="1"/>
  <c r="AR94" i="1"/>
  <c r="AD94"/>
  <c r="W94"/>
  <c r="P94"/>
  <c r="AJ92"/>
  <c r="BM90" i="2" s="1"/>
  <c r="AK92" i="1"/>
  <c r="AW92"/>
  <c r="BX90" i="2" s="1"/>
  <c r="AX92" i="1"/>
  <c r="AQ92"/>
  <c r="BS90" i="2" s="1"/>
  <c r="AC92" i="1"/>
  <c r="BG90" i="2" s="1"/>
  <c r="AP92" i="1"/>
  <c r="BR90" i="2" s="1"/>
  <c r="AI92" i="1"/>
  <c r="BL90" i="2" s="1"/>
  <c r="AB92" i="1"/>
  <c r="BF90" i="2" s="1"/>
  <c r="U92" i="1"/>
  <c r="AZ90" i="2" s="1"/>
  <c r="N92" i="1"/>
  <c r="AT90" i="2" s="1"/>
  <c r="AY92" i="1"/>
  <c r="V92"/>
  <c r="BA90" i="2" s="1"/>
  <c r="O92" i="1"/>
  <c r="AU90" i="2" s="1"/>
  <c r="AR92" i="1"/>
  <c r="AD92"/>
  <c r="W92"/>
  <c r="P92"/>
  <c r="AJ90"/>
  <c r="BM88" i="2" s="1"/>
  <c r="AK90" i="1"/>
  <c r="AW90"/>
  <c r="BX88" i="2" s="1"/>
  <c r="AX90" i="1"/>
  <c r="AQ90"/>
  <c r="BS88" i="2" s="1"/>
  <c r="AC90" i="1"/>
  <c r="BG88" i="2" s="1"/>
  <c r="AP90" i="1"/>
  <c r="BR88" i="2" s="1"/>
  <c r="AI90" i="1"/>
  <c r="BL88" i="2" s="1"/>
  <c r="AB90" i="1"/>
  <c r="BF88" i="2" s="1"/>
  <c r="U90" i="1"/>
  <c r="AZ88" i="2" s="1"/>
  <c r="N90" i="1"/>
  <c r="AT88" i="2" s="1"/>
  <c r="AY90" i="1"/>
  <c r="V90"/>
  <c r="BA88" i="2" s="1"/>
  <c r="O90" i="1"/>
  <c r="AU88" i="2" s="1"/>
  <c r="AR90" i="1"/>
  <c r="AD90"/>
  <c r="W90"/>
  <c r="P90"/>
  <c r="AJ88"/>
  <c r="BM86" i="2" s="1"/>
  <c r="AK88" i="1"/>
  <c r="AW88"/>
  <c r="BX86" i="2" s="1"/>
  <c r="AX88" i="1"/>
  <c r="AQ88"/>
  <c r="BS86" i="2" s="1"/>
  <c r="AC88" i="1"/>
  <c r="BG86" i="2" s="1"/>
  <c r="AP88" i="1"/>
  <c r="BR86" i="2" s="1"/>
  <c r="AI88" i="1"/>
  <c r="BL86" i="2" s="1"/>
  <c r="AB88" i="1"/>
  <c r="BF86" i="2" s="1"/>
  <c r="U88" i="1"/>
  <c r="AZ86" i="2" s="1"/>
  <c r="N88" i="1"/>
  <c r="AT86" i="2" s="1"/>
  <c r="AY88" i="1"/>
  <c r="V88"/>
  <c r="BA86" i="2" s="1"/>
  <c r="O88" i="1"/>
  <c r="AU86" i="2" s="1"/>
  <c r="AR88" i="1"/>
  <c r="AD88"/>
  <c r="W88"/>
  <c r="P88"/>
  <c r="AJ86"/>
  <c r="BM84" i="2" s="1"/>
  <c r="AK86" i="1"/>
  <c r="AW86"/>
  <c r="BX84" i="2" s="1"/>
  <c r="AX86" i="1"/>
  <c r="AQ86"/>
  <c r="BS84" i="2" s="1"/>
  <c r="AC86" i="1"/>
  <c r="BG84" i="2" s="1"/>
  <c r="AP86" i="1"/>
  <c r="BR84" i="2" s="1"/>
  <c r="AI86" i="1"/>
  <c r="BL84" i="2" s="1"/>
  <c r="AB86" i="1"/>
  <c r="BF84" i="2" s="1"/>
  <c r="U86" i="1"/>
  <c r="AZ84" i="2" s="1"/>
  <c r="N86" i="1"/>
  <c r="AT84" i="2" s="1"/>
  <c r="AY86" i="1"/>
  <c r="V86"/>
  <c r="BA84" i="2" s="1"/>
  <c r="O86" i="1"/>
  <c r="AU84" i="2" s="1"/>
  <c r="AR86" i="1"/>
  <c r="AD86"/>
  <c r="W86"/>
  <c r="P86"/>
  <c r="AJ84"/>
  <c r="BM82" i="2" s="1"/>
  <c r="AK84" i="1"/>
  <c r="AW84"/>
  <c r="BX82" i="2" s="1"/>
  <c r="AX84" i="1"/>
  <c r="AQ84"/>
  <c r="BS82" i="2" s="1"/>
  <c r="AC84" i="1"/>
  <c r="BG82" i="2" s="1"/>
  <c r="AP84" i="1"/>
  <c r="BR82" i="2" s="1"/>
  <c r="AI84" i="1"/>
  <c r="BL82" i="2" s="1"/>
  <c r="AB84" i="1"/>
  <c r="BF82" i="2" s="1"/>
  <c r="U84" i="1"/>
  <c r="AZ82" i="2" s="1"/>
  <c r="N84" i="1"/>
  <c r="AT82" i="2" s="1"/>
  <c r="AY84" i="1"/>
  <c r="V84"/>
  <c r="BA82" i="2" s="1"/>
  <c r="O84" i="1"/>
  <c r="AU82" i="2" s="1"/>
  <c r="AR84" i="1"/>
  <c r="AD84"/>
  <c r="W84"/>
  <c r="P84"/>
  <c r="AJ82"/>
  <c r="BM80" i="2" s="1"/>
  <c r="AK82" i="1"/>
  <c r="AW82"/>
  <c r="BX80" i="2" s="1"/>
  <c r="AX82" i="1"/>
  <c r="AQ82"/>
  <c r="BS80" i="2" s="1"/>
  <c r="AC82" i="1"/>
  <c r="BG80" i="2" s="1"/>
  <c r="AP82" i="1"/>
  <c r="BR80" i="2" s="1"/>
  <c r="AI82" i="1"/>
  <c r="BL80" i="2" s="1"/>
  <c r="AB82" i="1"/>
  <c r="BF80" i="2" s="1"/>
  <c r="U82" i="1"/>
  <c r="AZ80" i="2" s="1"/>
  <c r="N82" i="1"/>
  <c r="AT80" i="2" s="1"/>
  <c r="AY82" i="1"/>
  <c r="V82"/>
  <c r="BA80" i="2" s="1"/>
  <c r="O82" i="1"/>
  <c r="AU80" i="2" s="1"/>
  <c r="AR82" i="1"/>
  <c r="AD82"/>
  <c r="W82"/>
  <c r="P82"/>
  <c r="AJ80"/>
  <c r="BM78" i="2" s="1"/>
  <c r="AK80" i="1"/>
  <c r="AW80"/>
  <c r="BX78" i="2" s="1"/>
  <c r="AX80" i="1"/>
  <c r="AQ80"/>
  <c r="BS78" i="2" s="1"/>
  <c r="AC80" i="1"/>
  <c r="BG78" i="2" s="1"/>
  <c r="AP80" i="1"/>
  <c r="BR78" i="2" s="1"/>
  <c r="AI80" i="1"/>
  <c r="BL78" i="2" s="1"/>
  <c r="AB80" i="1"/>
  <c r="BF78" i="2" s="1"/>
  <c r="U80" i="1"/>
  <c r="AZ78" i="2" s="1"/>
  <c r="N80" i="1"/>
  <c r="AT78" i="2" s="1"/>
  <c r="AY80" i="1"/>
  <c r="V80"/>
  <c r="BA78" i="2" s="1"/>
  <c r="O80" i="1"/>
  <c r="AU78" i="2" s="1"/>
  <c r="AR80" i="1"/>
  <c r="AD80"/>
  <c r="W80"/>
  <c r="P80"/>
  <c r="AJ78"/>
  <c r="BM76" i="2" s="1"/>
  <c r="AK78" i="1"/>
  <c r="AW78"/>
  <c r="BX76" i="2" s="1"/>
  <c r="AX78" i="1"/>
  <c r="AQ78"/>
  <c r="BS76" i="2" s="1"/>
  <c r="AC78" i="1"/>
  <c r="BG76" i="2" s="1"/>
  <c r="AP78" i="1"/>
  <c r="BR76" i="2" s="1"/>
  <c r="AI78" i="1"/>
  <c r="BL76" i="2" s="1"/>
  <c r="AB78" i="1"/>
  <c r="BF76" i="2" s="1"/>
  <c r="U78" i="1"/>
  <c r="AZ76" i="2" s="1"/>
  <c r="N78" i="1"/>
  <c r="AT76" i="2" s="1"/>
  <c r="AY78" i="1"/>
  <c r="V78"/>
  <c r="BA76" i="2" s="1"/>
  <c r="O78" i="1"/>
  <c r="AU76" i="2" s="1"/>
  <c r="AR78" i="1"/>
  <c r="AD78"/>
  <c r="W78"/>
  <c r="P78"/>
  <c r="AJ76"/>
  <c r="BM74" i="2" s="1"/>
  <c r="AK76" i="1"/>
  <c r="AW76"/>
  <c r="BX74" i="2" s="1"/>
  <c r="AX76" i="1"/>
  <c r="AQ76"/>
  <c r="BS74" i="2" s="1"/>
  <c r="AC76" i="1"/>
  <c r="BG74" i="2" s="1"/>
  <c r="AP76" i="1"/>
  <c r="BR74" i="2" s="1"/>
  <c r="AI76" i="1"/>
  <c r="BL74" i="2" s="1"/>
  <c r="AB76" i="1"/>
  <c r="BF74" i="2" s="1"/>
  <c r="U76" i="1"/>
  <c r="AZ74" i="2" s="1"/>
  <c r="N76" i="1"/>
  <c r="AT74" i="2" s="1"/>
  <c r="AY76" i="1"/>
  <c r="V76"/>
  <c r="BA74" i="2" s="1"/>
  <c r="O76" i="1"/>
  <c r="AU74" i="2" s="1"/>
  <c r="AR76" i="1"/>
  <c r="AD76"/>
  <c r="W76"/>
  <c r="P76"/>
  <c r="AJ74"/>
  <c r="BM72" i="2" s="1"/>
  <c r="AK74" i="1"/>
  <c r="AW74"/>
  <c r="BX72" i="2" s="1"/>
  <c r="AX74" i="1"/>
  <c r="AQ74"/>
  <c r="BS72" i="2" s="1"/>
  <c r="AC74" i="1"/>
  <c r="BG72" i="2" s="1"/>
  <c r="AP74" i="1"/>
  <c r="BR72" i="2" s="1"/>
  <c r="AI74" i="1"/>
  <c r="BL72" i="2" s="1"/>
  <c r="AB74" i="1"/>
  <c r="BF72" i="2" s="1"/>
  <c r="U74" i="1"/>
  <c r="AZ72" i="2" s="1"/>
  <c r="N74" i="1"/>
  <c r="AT72" i="2" s="1"/>
  <c r="AY74" i="1"/>
  <c r="V74"/>
  <c r="BA72" i="2" s="1"/>
  <c r="O74" i="1"/>
  <c r="AU72" i="2" s="1"/>
  <c r="AR74" i="1"/>
  <c r="AD74"/>
  <c r="W74"/>
  <c r="P74"/>
  <c r="AJ72"/>
  <c r="BM70" i="2" s="1"/>
  <c r="AK72" i="1"/>
  <c r="AW72"/>
  <c r="BX70" i="2" s="1"/>
  <c r="AX72" i="1"/>
  <c r="AQ72"/>
  <c r="BS70" i="2" s="1"/>
  <c r="AC72" i="1"/>
  <c r="BG70" i="2" s="1"/>
  <c r="AP72" i="1"/>
  <c r="BR70" i="2" s="1"/>
  <c r="AI72" i="1"/>
  <c r="BL70" i="2" s="1"/>
  <c r="AB72" i="1"/>
  <c r="BF70" i="2" s="1"/>
  <c r="U72" i="1"/>
  <c r="AZ70" i="2" s="1"/>
  <c r="N72" i="1"/>
  <c r="AT70" i="2" s="1"/>
  <c r="AY72" i="1"/>
  <c r="V72"/>
  <c r="BA70" i="2" s="1"/>
  <c r="O72" i="1"/>
  <c r="AU70" i="2" s="1"/>
  <c r="AR72" i="1"/>
  <c r="AD72"/>
  <c r="W72"/>
  <c r="P72"/>
  <c r="AJ70"/>
  <c r="BM68" i="2" s="1"/>
  <c r="AK70" i="1"/>
  <c r="AW70"/>
  <c r="BX68" i="2" s="1"/>
  <c r="AX70" i="1"/>
  <c r="AQ70"/>
  <c r="BS68" i="2" s="1"/>
  <c r="AC70" i="1"/>
  <c r="BG68" i="2" s="1"/>
  <c r="AP70" i="1"/>
  <c r="BR68" i="2" s="1"/>
  <c r="AI70" i="1"/>
  <c r="BL68" i="2" s="1"/>
  <c r="AB70" i="1"/>
  <c r="BF68" i="2" s="1"/>
  <c r="U70" i="1"/>
  <c r="AZ68" i="2" s="1"/>
  <c r="N70" i="1"/>
  <c r="AT68" i="2" s="1"/>
  <c r="AY70" i="1"/>
  <c r="V70"/>
  <c r="BA68" i="2" s="1"/>
  <c r="O70" i="1"/>
  <c r="AU68" i="2" s="1"/>
  <c r="AR70" i="1"/>
  <c r="AD70"/>
  <c r="W70"/>
  <c r="P70"/>
  <c r="AJ68"/>
  <c r="BM66" i="2" s="1"/>
  <c r="AK68" i="1"/>
  <c r="AW68"/>
  <c r="BX66" i="2" s="1"/>
  <c r="AX68" i="1"/>
  <c r="AQ68"/>
  <c r="BS66" i="2" s="1"/>
  <c r="AC68" i="1"/>
  <c r="BG66" i="2" s="1"/>
  <c r="AP68" i="1"/>
  <c r="BR66" i="2" s="1"/>
  <c r="AI68" i="1"/>
  <c r="BL66" i="2" s="1"/>
  <c r="AB68" i="1"/>
  <c r="BF66" i="2" s="1"/>
  <c r="U68" i="1"/>
  <c r="AZ66" i="2" s="1"/>
  <c r="N68" i="1"/>
  <c r="AT66" i="2" s="1"/>
  <c r="AY68" i="1"/>
  <c r="V68"/>
  <c r="BA66" i="2" s="1"/>
  <c r="O68" i="1"/>
  <c r="AU66" i="2" s="1"/>
  <c r="AR68" i="1"/>
  <c r="AD68"/>
  <c r="W68"/>
  <c r="P68"/>
  <c r="AJ66"/>
  <c r="BM64" i="2" s="1"/>
  <c r="AK66" i="1"/>
  <c r="AW66"/>
  <c r="BX64" i="2" s="1"/>
  <c r="AX66" i="1"/>
  <c r="AQ66"/>
  <c r="BS64" i="2" s="1"/>
  <c r="AC66" i="1"/>
  <c r="BG64" i="2" s="1"/>
  <c r="AP66" i="1"/>
  <c r="BR64" i="2" s="1"/>
  <c r="AI66" i="1"/>
  <c r="BL64" i="2" s="1"/>
  <c r="AB66" i="1"/>
  <c r="BF64" i="2" s="1"/>
  <c r="U66" i="1"/>
  <c r="AZ64" i="2" s="1"/>
  <c r="N66" i="1"/>
  <c r="AT64" i="2" s="1"/>
  <c r="AY66" i="1"/>
  <c r="V66"/>
  <c r="BA64" i="2" s="1"/>
  <c r="O66" i="1"/>
  <c r="AU64" i="2" s="1"/>
  <c r="AR66" i="1"/>
  <c r="AD66"/>
  <c r="W66"/>
  <c r="P66"/>
  <c r="AJ64"/>
  <c r="BM62" i="2" s="1"/>
  <c r="AK64" i="1"/>
  <c r="AW64"/>
  <c r="BX62" i="2" s="1"/>
  <c r="AX64" i="1"/>
  <c r="AQ64"/>
  <c r="BS62" i="2" s="1"/>
  <c r="AC64" i="1"/>
  <c r="BG62" i="2" s="1"/>
  <c r="AP64" i="1"/>
  <c r="BR62" i="2" s="1"/>
  <c r="AI64" i="1"/>
  <c r="BL62" i="2" s="1"/>
  <c r="AB64" i="1"/>
  <c r="BF62" i="2" s="1"/>
  <c r="U64" i="1"/>
  <c r="AZ62" i="2" s="1"/>
  <c r="N64" i="1"/>
  <c r="AT62" i="2" s="1"/>
  <c r="AY64" i="1"/>
  <c r="V64"/>
  <c r="BA62" i="2" s="1"/>
  <c r="O64" i="1"/>
  <c r="AU62" i="2" s="1"/>
  <c r="AR64" i="1"/>
  <c r="AD64"/>
  <c r="W64"/>
  <c r="P64"/>
  <c r="AJ62"/>
  <c r="BM60" i="2" s="1"/>
  <c r="AK62" i="1"/>
  <c r="AW62"/>
  <c r="BX60" i="2" s="1"/>
  <c r="AX62" i="1"/>
  <c r="AQ62"/>
  <c r="BS60" i="2" s="1"/>
  <c r="AC62" i="1"/>
  <c r="BG60" i="2" s="1"/>
  <c r="AP62" i="1"/>
  <c r="BR60" i="2" s="1"/>
  <c r="AI62" i="1"/>
  <c r="BL60" i="2" s="1"/>
  <c r="AB62" i="1"/>
  <c r="BF60" i="2" s="1"/>
  <c r="U62" i="1"/>
  <c r="AZ60" i="2" s="1"/>
  <c r="N62" i="1"/>
  <c r="AT60" i="2" s="1"/>
  <c r="AY62" i="1"/>
  <c r="V62"/>
  <c r="BA60" i="2" s="1"/>
  <c r="O62" i="1"/>
  <c r="AU60" i="2" s="1"/>
  <c r="AR62" i="1"/>
  <c r="AD62"/>
  <c r="W62"/>
  <c r="P62"/>
  <c r="AJ60"/>
  <c r="BM58" i="2" s="1"/>
  <c r="AK60" i="1"/>
  <c r="AW60"/>
  <c r="BX58" i="2" s="1"/>
  <c r="AX60" i="1"/>
  <c r="AQ60"/>
  <c r="BS58" i="2" s="1"/>
  <c r="AC60" i="1"/>
  <c r="BG58" i="2" s="1"/>
  <c r="AP60" i="1"/>
  <c r="BR58" i="2" s="1"/>
  <c r="AI60" i="1"/>
  <c r="BL58" i="2" s="1"/>
  <c r="AB60" i="1"/>
  <c r="BF58" i="2" s="1"/>
  <c r="U60" i="1"/>
  <c r="AZ58" i="2" s="1"/>
  <c r="N60" i="1"/>
  <c r="AT58" i="2" s="1"/>
  <c r="AY60" i="1"/>
  <c r="V60"/>
  <c r="BA58" i="2" s="1"/>
  <c r="O60" i="1"/>
  <c r="AU58" i="2" s="1"/>
  <c r="AR60" i="1"/>
  <c r="AD60"/>
  <c r="W60"/>
  <c r="P60"/>
  <c r="AJ58"/>
  <c r="BM56" i="2" s="1"/>
  <c r="AK58" i="1"/>
  <c r="AW58"/>
  <c r="BX56" i="2" s="1"/>
  <c r="AX58" i="1"/>
  <c r="AQ58"/>
  <c r="BS56" i="2" s="1"/>
  <c r="AC58" i="1"/>
  <c r="BG56" i="2" s="1"/>
  <c r="AP58" i="1"/>
  <c r="BR56" i="2" s="1"/>
  <c r="AI58" i="1"/>
  <c r="BL56" i="2" s="1"/>
  <c r="AB58" i="1"/>
  <c r="BF56" i="2" s="1"/>
  <c r="U58" i="1"/>
  <c r="AZ56" i="2" s="1"/>
  <c r="N58" i="1"/>
  <c r="AT56" i="2" s="1"/>
  <c r="AY58" i="1"/>
  <c r="V58"/>
  <c r="BA56" i="2" s="1"/>
  <c r="O58" i="1"/>
  <c r="AU56" i="2" s="1"/>
  <c r="AR58" i="1"/>
  <c r="AD58"/>
  <c r="W58"/>
  <c r="P58"/>
  <c r="AJ56"/>
  <c r="BM54" i="2" s="1"/>
  <c r="AK56" i="1"/>
  <c r="AW56"/>
  <c r="BX54" i="2" s="1"/>
  <c r="AX56" i="1"/>
  <c r="AQ56"/>
  <c r="BS54" i="2" s="1"/>
  <c r="AC56" i="1"/>
  <c r="BG54" i="2" s="1"/>
  <c r="AP56" i="1"/>
  <c r="BR54" i="2" s="1"/>
  <c r="AI56" i="1"/>
  <c r="BL54" i="2" s="1"/>
  <c r="AB56" i="1"/>
  <c r="BF54" i="2" s="1"/>
  <c r="U56" i="1"/>
  <c r="AZ54" i="2" s="1"/>
  <c r="N56" i="1"/>
  <c r="AT54" i="2" s="1"/>
  <c r="AY56" i="1"/>
  <c r="V56"/>
  <c r="BA54" i="2" s="1"/>
  <c r="O56" i="1"/>
  <c r="AU54" i="2" s="1"/>
  <c r="AR56" i="1"/>
  <c r="AD56"/>
  <c r="W56"/>
  <c r="P56"/>
  <c r="AJ54"/>
  <c r="BM52" i="2" s="1"/>
  <c r="AK54" i="1"/>
  <c r="AW54"/>
  <c r="BX52" i="2" s="1"/>
  <c r="AX54" i="1"/>
  <c r="AQ54"/>
  <c r="BS52" i="2" s="1"/>
  <c r="AC54" i="1"/>
  <c r="BG52" i="2" s="1"/>
  <c r="AP54" i="1"/>
  <c r="BR52" i="2" s="1"/>
  <c r="AI54" i="1"/>
  <c r="BL52" i="2" s="1"/>
  <c r="AB54" i="1"/>
  <c r="BF52" i="2" s="1"/>
  <c r="U54" i="1"/>
  <c r="AZ52" i="2" s="1"/>
  <c r="N54" i="1"/>
  <c r="AT52" i="2" s="1"/>
  <c r="AY54" i="1"/>
  <c r="V54"/>
  <c r="BA52" i="2" s="1"/>
  <c r="O54" i="1"/>
  <c r="AU52" i="2" s="1"/>
  <c r="AR54" i="1"/>
  <c r="AD54"/>
  <c r="W54"/>
  <c r="P54"/>
  <c r="AJ52"/>
  <c r="BM50" i="2" s="1"/>
  <c r="AK52" i="1"/>
  <c r="AW52"/>
  <c r="BX50" i="2" s="1"/>
  <c r="AX52" i="1"/>
  <c r="AQ52"/>
  <c r="BS50" i="2" s="1"/>
  <c r="AC52" i="1"/>
  <c r="BG50" i="2" s="1"/>
  <c r="AP52" i="1"/>
  <c r="BR50" i="2" s="1"/>
  <c r="AI52" i="1"/>
  <c r="BL50" i="2" s="1"/>
  <c r="AB52" i="1"/>
  <c r="BF50" i="2" s="1"/>
  <c r="U52" i="1"/>
  <c r="AZ50" i="2" s="1"/>
  <c r="N52" i="1"/>
  <c r="AT50" i="2" s="1"/>
  <c r="AY52" i="1"/>
  <c r="V52"/>
  <c r="BA50" i="2" s="1"/>
  <c r="O52" i="1"/>
  <c r="AU50" i="2" s="1"/>
  <c r="AR52" i="1"/>
  <c r="AD52"/>
  <c r="W52"/>
  <c r="P52"/>
  <c r="AJ50"/>
  <c r="BM48" i="2" s="1"/>
  <c r="AK50" i="1"/>
  <c r="AW50"/>
  <c r="BX48" i="2" s="1"/>
  <c r="AX50" i="1"/>
  <c r="AQ50"/>
  <c r="BS48" i="2" s="1"/>
  <c r="AC50" i="1"/>
  <c r="BG48" i="2" s="1"/>
  <c r="AP50" i="1"/>
  <c r="BR48" i="2" s="1"/>
  <c r="AI50" i="1"/>
  <c r="BL48" i="2" s="1"/>
  <c r="AB50" i="1"/>
  <c r="BF48" i="2" s="1"/>
  <c r="U50" i="1"/>
  <c r="AZ48" i="2" s="1"/>
  <c r="N50" i="1"/>
  <c r="AT48" i="2" s="1"/>
  <c r="AY50" i="1"/>
  <c r="V50"/>
  <c r="BA48" i="2" s="1"/>
  <c r="O50" i="1"/>
  <c r="AU48" i="2" s="1"/>
  <c r="AR50" i="1"/>
  <c r="AD50"/>
  <c r="W50"/>
  <c r="P50"/>
  <c r="AJ48"/>
  <c r="BM46" i="2" s="1"/>
  <c r="AK48" i="1"/>
  <c r="AW48"/>
  <c r="BX46" i="2" s="1"/>
  <c r="AX48" i="1"/>
  <c r="AQ48"/>
  <c r="BS46" i="2" s="1"/>
  <c r="AC48" i="1"/>
  <c r="BG46" i="2" s="1"/>
  <c r="AP48" i="1"/>
  <c r="BR46" i="2" s="1"/>
  <c r="AI48" i="1"/>
  <c r="BL46" i="2" s="1"/>
  <c r="AB48" i="1"/>
  <c r="BF46" i="2" s="1"/>
  <c r="U48" i="1"/>
  <c r="AZ46" i="2" s="1"/>
  <c r="N48" i="1"/>
  <c r="AT46" i="2" s="1"/>
  <c r="AY48" i="1"/>
  <c r="V48"/>
  <c r="BA46" i="2" s="1"/>
  <c r="O48" i="1"/>
  <c r="AU46" i="2" s="1"/>
  <c r="AR48" i="1"/>
  <c r="AD48"/>
  <c r="W48"/>
  <c r="P48"/>
  <c r="AJ46"/>
  <c r="BM44" i="2" s="1"/>
  <c r="AK46" i="1"/>
  <c r="AW46"/>
  <c r="BX44" i="2" s="1"/>
  <c r="AX46" i="1"/>
  <c r="AQ46"/>
  <c r="BS44" i="2" s="1"/>
  <c r="AC46" i="1"/>
  <c r="BG44" i="2" s="1"/>
  <c r="AP46" i="1"/>
  <c r="BR44" i="2" s="1"/>
  <c r="AI46" i="1"/>
  <c r="BL44" i="2" s="1"/>
  <c r="AB46" i="1"/>
  <c r="BF44" i="2" s="1"/>
  <c r="U46" i="1"/>
  <c r="AZ44" i="2" s="1"/>
  <c r="N46" i="1"/>
  <c r="AT44" i="2" s="1"/>
  <c r="AY46" i="1"/>
  <c r="V46"/>
  <c r="BA44" i="2" s="1"/>
  <c r="O46" i="1"/>
  <c r="AU44" i="2" s="1"/>
  <c r="AR46" i="1"/>
  <c r="AD46"/>
  <c r="W46"/>
  <c r="P46"/>
  <c r="AJ44"/>
  <c r="BM42" i="2" s="1"/>
  <c r="AK44" i="1"/>
  <c r="AW44"/>
  <c r="BX42" i="2" s="1"/>
  <c r="AX44" i="1"/>
  <c r="AQ44"/>
  <c r="BS42" i="2" s="1"/>
  <c r="AC44" i="1"/>
  <c r="BG42" i="2" s="1"/>
  <c r="AP44" i="1"/>
  <c r="BR42" i="2" s="1"/>
  <c r="AI44" i="1"/>
  <c r="BL42" i="2" s="1"/>
  <c r="AB44" i="1"/>
  <c r="BF42" i="2" s="1"/>
  <c r="U44" i="1"/>
  <c r="AZ42" i="2" s="1"/>
  <c r="N44" i="1"/>
  <c r="AT42" i="2" s="1"/>
  <c r="AY44" i="1"/>
  <c r="V44"/>
  <c r="BA42" i="2" s="1"/>
  <c r="O44" i="1"/>
  <c r="AU42" i="2" s="1"/>
  <c r="AR44" i="1"/>
  <c r="AD44"/>
  <c r="W44"/>
  <c r="P44"/>
  <c r="AJ42"/>
  <c r="BM40" i="2" s="1"/>
  <c r="AK42" i="1"/>
  <c r="AW42"/>
  <c r="BX40" i="2" s="1"/>
  <c r="AX42" i="1"/>
  <c r="AQ42"/>
  <c r="BS40" i="2" s="1"/>
  <c r="AC42" i="1"/>
  <c r="BG40" i="2" s="1"/>
  <c r="AP42" i="1"/>
  <c r="BR40" i="2" s="1"/>
  <c r="AI42" i="1"/>
  <c r="BL40" i="2" s="1"/>
  <c r="AB42" i="1"/>
  <c r="BF40" i="2" s="1"/>
  <c r="U42" i="1"/>
  <c r="AZ40" i="2" s="1"/>
  <c r="N42" i="1"/>
  <c r="AT40" i="2" s="1"/>
  <c r="AY42" i="1"/>
  <c r="V42"/>
  <c r="BA40" i="2" s="1"/>
  <c r="O42" i="1"/>
  <c r="AU40" i="2" s="1"/>
  <c r="AR42" i="1"/>
  <c r="AD42"/>
  <c r="W42"/>
  <c r="P42"/>
  <c r="AJ40"/>
  <c r="BM38" i="2" s="1"/>
  <c r="AK40" i="1"/>
  <c r="AW40"/>
  <c r="BX38" i="2" s="1"/>
  <c r="AX40" i="1"/>
  <c r="BY38" i="2" s="1"/>
  <c r="AQ40" i="1"/>
  <c r="BS38" i="2" s="1"/>
  <c r="AC40" i="1"/>
  <c r="BG38" i="2" s="1"/>
  <c r="AP40" i="1"/>
  <c r="BR38" i="2" s="1"/>
  <c r="AI40" i="1"/>
  <c r="BL38" i="2" s="1"/>
  <c r="AB40" i="1"/>
  <c r="BF38" i="2" s="1"/>
  <c r="U40" i="1"/>
  <c r="AZ38" i="2" s="1"/>
  <c r="N40" i="1"/>
  <c r="AT38" i="2" s="1"/>
  <c r="AY40" i="1"/>
  <c r="V40"/>
  <c r="BA38" i="2" s="1"/>
  <c r="O40" i="1"/>
  <c r="AU38" i="2" s="1"/>
  <c r="AR40" i="1"/>
  <c r="AD40"/>
  <c r="W40"/>
  <c r="P40"/>
  <c r="AW37"/>
  <c r="BX35" i="2" s="1"/>
  <c r="AJ37" i="1"/>
  <c r="BM35" i="2" s="1"/>
  <c r="AK37" i="1"/>
  <c r="AX37"/>
  <c r="BY35" i="2" s="1"/>
  <c r="AQ37" i="1"/>
  <c r="BS35" i="2" s="1"/>
  <c r="AI37" i="1"/>
  <c r="BL35" i="2" s="1"/>
  <c r="AC37" i="1"/>
  <c r="BG35" i="2" s="1"/>
  <c r="AP37" i="1"/>
  <c r="BR35" i="2" s="1"/>
  <c r="AB37" i="1"/>
  <c r="BF35" i="2" s="1"/>
  <c r="U37" i="1"/>
  <c r="AZ35" i="2" s="1"/>
  <c r="N37" i="1"/>
  <c r="AT35" i="2" s="1"/>
  <c r="V37" i="1"/>
  <c r="BA35" i="2" s="1"/>
  <c r="O37" i="1"/>
  <c r="AU35" i="2" s="1"/>
  <c r="AY37" i="1"/>
  <c r="AR37"/>
  <c r="AD37"/>
  <c r="W37"/>
  <c r="P37"/>
  <c r="AW14"/>
  <c r="AI14"/>
  <c r="U14"/>
  <c r="AP14"/>
  <c r="AB14"/>
  <c r="N14"/>
  <c r="E14" i="4"/>
  <c r="I14"/>
  <c r="M14"/>
  <c r="G14"/>
  <c r="K14"/>
  <c r="O14"/>
  <c r="AW12" i="1"/>
  <c r="AP12"/>
  <c r="AI12"/>
  <c r="AB12"/>
  <c r="U12"/>
  <c r="N12"/>
  <c r="G12" i="4"/>
  <c r="K12"/>
  <c r="O12"/>
  <c r="E12"/>
  <c r="I12"/>
  <c r="M12"/>
  <c r="BY205" i="2"/>
  <c r="BX205"/>
  <c r="BY201"/>
  <c r="BX201"/>
  <c r="BY197"/>
  <c r="BX197"/>
  <c r="BY193"/>
  <c r="BX193"/>
  <c r="BY189"/>
  <c r="BX189"/>
  <c r="BY185"/>
  <c r="BY181"/>
  <c r="BY177"/>
  <c r="BY173"/>
  <c r="BY169"/>
  <c r="BY165"/>
  <c r="BY161"/>
  <c r="BY157"/>
  <c r="BY151"/>
  <c r="BY147"/>
  <c r="BY143"/>
  <c r="BY139"/>
  <c r="BY135"/>
  <c r="BY132"/>
  <c r="BY131"/>
  <c r="BY128"/>
  <c r="BY127"/>
  <c r="BY124"/>
  <c r="BY123"/>
  <c r="BY120"/>
  <c r="BY119"/>
  <c r="BY116"/>
  <c r="BY115"/>
  <c r="BY112"/>
  <c r="BY111"/>
  <c r="BY108"/>
  <c r="BY107"/>
  <c r="BY104"/>
  <c r="BY103"/>
  <c r="BY100"/>
  <c r="BY99"/>
  <c r="BY96"/>
  <c r="BY95"/>
  <c r="BY92"/>
  <c r="BY91"/>
  <c r="BY88"/>
  <c r="BY85"/>
  <c r="BY81"/>
  <c r="BY78"/>
  <c r="BY75"/>
  <c r="BY74"/>
  <c r="BY71"/>
  <c r="BY70"/>
  <c r="BY67"/>
  <c r="BY66"/>
  <c r="BY63"/>
  <c r="BY62"/>
  <c r="BY59"/>
  <c r="BY58"/>
  <c r="BY56"/>
  <c r="BY55"/>
  <c r="BY54"/>
  <c r="BY50"/>
  <c r="BY48"/>
  <c r="BY47"/>
  <c r="BY46"/>
  <c r="BY44"/>
  <c r="BY42"/>
  <c r="BY40"/>
  <c r="BY206"/>
  <c r="BY194"/>
  <c r="BY186"/>
  <c r="BY178"/>
  <c r="BY170"/>
  <c r="BY158"/>
  <c r="BY86"/>
  <c r="BY82"/>
  <c r="BY207"/>
  <c r="BX207"/>
  <c r="BY203"/>
  <c r="BX203"/>
  <c r="BY199"/>
  <c r="BX199"/>
  <c r="BY195"/>
  <c r="BX195"/>
  <c r="BY191"/>
  <c r="BX191"/>
  <c r="BY187"/>
  <c r="BX187"/>
  <c r="BY183"/>
  <c r="BX183"/>
  <c r="BY179"/>
  <c r="BX179"/>
  <c r="BY175"/>
  <c r="BX175"/>
  <c r="BY171"/>
  <c r="BX171"/>
  <c r="BY167"/>
  <c r="BX167"/>
  <c r="BY163"/>
  <c r="BX163"/>
  <c r="BY159"/>
  <c r="BX159"/>
  <c r="BY155"/>
  <c r="BX155"/>
  <c r="BY153"/>
  <c r="BX153"/>
  <c r="BX150"/>
  <c r="BY149"/>
  <c r="BX149"/>
  <c r="BY145"/>
  <c r="BX145"/>
  <c r="BX142"/>
  <c r="BY141"/>
  <c r="BX141"/>
  <c r="BY137"/>
  <c r="BX137"/>
  <c r="BY134"/>
  <c r="BX133"/>
  <c r="BY130"/>
  <c r="BX130"/>
  <c r="BX129"/>
  <c r="BY126"/>
  <c r="BX125"/>
  <c r="BY122"/>
  <c r="BX122"/>
  <c r="BX121"/>
  <c r="BY118"/>
  <c r="BX117"/>
  <c r="BY114"/>
  <c r="BX114"/>
  <c r="BX113"/>
  <c r="BY110"/>
  <c r="BX109"/>
  <c r="BY106"/>
  <c r="BX106"/>
  <c r="BX105"/>
  <c r="BY102"/>
  <c r="BX101"/>
  <c r="BY98"/>
  <c r="BX98"/>
  <c r="BX97"/>
  <c r="BY94"/>
  <c r="BY93"/>
  <c r="BX93"/>
  <c r="BY90"/>
  <c r="BY89"/>
  <c r="BX89"/>
  <c r="BY87"/>
  <c r="BX87"/>
  <c r="BY83"/>
  <c r="BX83"/>
  <c r="BY77"/>
  <c r="BX77"/>
  <c r="BY76"/>
  <c r="BY73"/>
  <c r="BX73"/>
  <c r="BY72"/>
  <c r="BY69"/>
  <c r="BX69"/>
  <c r="BY68"/>
  <c r="BY65"/>
  <c r="BX65"/>
  <c r="BY64"/>
  <c r="BY61"/>
  <c r="BX61"/>
  <c r="BY60"/>
  <c r="BY57"/>
  <c r="BX57"/>
  <c r="BY52"/>
  <c r="BY49"/>
  <c r="BX49"/>
  <c r="BY45"/>
  <c r="BX45"/>
  <c r="BY43"/>
  <c r="BX43"/>
  <c r="BY41"/>
  <c r="BX41"/>
  <c r="BY200"/>
  <c r="BY192"/>
  <c r="BY184"/>
  <c r="BY176"/>
  <c r="BY168"/>
  <c r="BY84"/>
  <c r="BY80"/>
  <c r="AJ16" i="1" l="1"/>
  <c r="BL14" i="2"/>
  <c r="O17" i="1"/>
  <c r="AT15" i="2"/>
  <c r="AC17" i="1"/>
  <c r="BF15" i="2"/>
  <c r="AQ17" i="1"/>
  <c r="BR15" i="2"/>
  <c r="O25" i="1"/>
  <c r="AT23" i="2"/>
  <c r="AC25" i="1"/>
  <c r="BF23" i="2"/>
  <c r="AQ25" i="1"/>
  <c r="BR23" i="2"/>
  <c r="V9" i="1"/>
  <c r="AZ7" i="2"/>
  <c r="AJ9" i="1"/>
  <c r="BL7" i="2"/>
  <c r="H7" s="1"/>
  <c r="V10" i="1"/>
  <c r="AZ8" i="2"/>
  <c r="AJ10" i="1"/>
  <c r="BL8" i="2"/>
  <c r="H8" s="1"/>
  <c r="AX10" i="1"/>
  <c r="BX8" i="2"/>
  <c r="V18" i="1"/>
  <c r="AZ16" i="2"/>
  <c r="AJ18" i="1"/>
  <c r="BL16" i="2"/>
  <c r="AX18" i="1"/>
  <c r="BX16" i="2"/>
  <c r="O20" i="1"/>
  <c r="AT18" i="2"/>
  <c r="AC20" i="1"/>
  <c r="BF18" i="2"/>
  <c r="AQ20" i="1"/>
  <c r="BR18" i="2"/>
  <c r="O22" i="1"/>
  <c r="AT20" i="2"/>
  <c r="AC22" i="1"/>
  <c r="BF20" i="2"/>
  <c r="AQ22" i="1"/>
  <c r="BR20" i="2"/>
  <c r="O24" i="1"/>
  <c r="AT22" i="2"/>
  <c r="AC24" i="1"/>
  <c r="BF22" i="2"/>
  <c r="AQ24" i="1"/>
  <c r="BR22" i="2"/>
  <c r="O26" i="1"/>
  <c r="AT24" i="2"/>
  <c r="AC26" i="1"/>
  <c r="BF24" i="2"/>
  <c r="AQ26" i="1"/>
  <c r="BR24" i="2"/>
  <c r="O28" i="1"/>
  <c r="AT26" i="2"/>
  <c r="AC28" i="1"/>
  <c r="BF26" i="2"/>
  <c r="AQ28" i="1"/>
  <c r="BR26" i="2"/>
  <c r="O30" i="1"/>
  <c r="AT28" i="2"/>
  <c r="AC30" i="1"/>
  <c r="BF28" i="2"/>
  <c r="AQ30" i="1"/>
  <c r="BR28" i="2"/>
  <c r="O32" i="1"/>
  <c r="AT30" i="2"/>
  <c r="AC32" i="1"/>
  <c r="BF30" i="2"/>
  <c r="AQ32" i="1"/>
  <c r="BR30" i="2"/>
  <c r="O34" i="1"/>
  <c r="AT32" i="2"/>
  <c r="AC34" i="1"/>
  <c r="BF32" i="2"/>
  <c r="AQ34" i="1"/>
  <c r="BR32" i="2"/>
  <c r="V13" i="1"/>
  <c r="AZ11" i="2"/>
  <c r="AJ13" i="1"/>
  <c r="BL11" i="2"/>
  <c r="H11" s="1"/>
  <c r="AX13" i="1"/>
  <c r="BX11" i="2"/>
  <c r="V15" i="1"/>
  <c r="AZ13" i="2"/>
  <c r="AJ15" i="1"/>
  <c r="BL13" i="2"/>
  <c r="H13" s="1"/>
  <c r="AX15" i="1"/>
  <c r="BX13" i="2"/>
  <c r="V19" i="1"/>
  <c r="AZ17" i="2"/>
  <c r="AJ19" i="1"/>
  <c r="BL17" i="2"/>
  <c r="AX19" i="1"/>
  <c r="BX17" i="2"/>
  <c r="AT19"/>
  <c r="AC21" i="1"/>
  <c r="BF19" i="2"/>
  <c r="AQ21" i="1"/>
  <c r="BR19" i="2"/>
  <c r="O23" i="1"/>
  <c r="AT21" i="2"/>
  <c r="AC23" i="1"/>
  <c r="BF21" i="2"/>
  <c r="AQ23" i="1"/>
  <c r="BR21" i="2"/>
  <c r="O27" i="1"/>
  <c r="AT25" i="2"/>
  <c r="AC27" i="1"/>
  <c r="BF25" i="2"/>
  <c r="AQ27" i="1"/>
  <c r="BR25" i="2"/>
  <c r="O29" i="1"/>
  <c r="AT27" i="2"/>
  <c r="AC29" i="1"/>
  <c r="BF27" i="2"/>
  <c r="AQ29" i="1"/>
  <c r="BR27" i="2"/>
  <c r="O31" i="1"/>
  <c r="AT29" i="2"/>
  <c r="AC31" i="1"/>
  <c r="BF29" i="2"/>
  <c r="AQ31" i="1"/>
  <c r="BR29" i="2"/>
  <c r="O33" i="1"/>
  <c r="AT31" i="2"/>
  <c r="AC33" i="1"/>
  <c r="BF31" i="2"/>
  <c r="AQ33" i="1"/>
  <c r="BR31" i="2"/>
  <c r="O35" i="1"/>
  <c r="AT33" i="2"/>
  <c r="AC35" i="1"/>
  <c r="BF33" i="2"/>
  <c r="AQ35" i="1"/>
  <c r="BR33" i="2"/>
  <c r="V16" i="1"/>
  <c r="AZ14" i="2"/>
  <c r="AX16" i="1"/>
  <c r="BX14" i="2"/>
  <c r="O16" i="1"/>
  <c r="AT14" i="2"/>
  <c r="AC16" i="1"/>
  <c r="BF14" i="2"/>
  <c r="AQ16" i="1"/>
  <c r="BR14" i="2"/>
  <c r="V17" i="1"/>
  <c r="AZ15" i="2"/>
  <c r="AJ17" i="1"/>
  <c r="BL15" i="2"/>
  <c r="V25" i="1"/>
  <c r="AZ23" i="2"/>
  <c r="AJ25" i="1"/>
  <c r="BL23" i="2"/>
  <c r="AC9" i="1"/>
  <c r="BF7" i="2"/>
  <c r="AQ9" i="1"/>
  <c r="BR7" i="2"/>
  <c r="O10" i="1"/>
  <c r="AT8" i="2"/>
  <c r="AC10" i="1"/>
  <c r="BF8" i="2"/>
  <c r="AQ10" i="1"/>
  <c r="BR8" i="2"/>
  <c r="O18" i="1"/>
  <c r="AT16" i="2"/>
  <c r="AC18" i="1"/>
  <c r="BF16" i="2"/>
  <c r="AQ18" i="1"/>
  <c r="BR16" i="2"/>
  <c r="V20" i="1"/>
  <c r="AZ18" i="2"/>
  <c r="AJ20" i="1"/>
  <c r="BL18" i="2"/>
  <c r="V22" i="1"/>
  <c r="AZ20" i="2"/>
  <c r="AJ22" i="1"/>
  <c r="BL20" i="2"/>
  <c r="V24" i="1"/>
  <c r="AZ22" i="2"/>
  <c r="AJ24" i="1"/>
  <c r="BL22" i="2"/>
  <c r="V26" i="1"/>
  <c r="AZ24" i="2"/>
  <c r="AJ26" i="1"/>
  <c r="BL24" i="2"/>
  <c r="V28" i="1"/>
  <c r="AZ26" i="2"/>
  <c r="AJ28" i="1"/>
  <c r="BL26" i="2"/>
  <c r="V30" i="1"/>
  <c r="AZ28" i="2"/>
  <c r="AJ30" i="1"/>
  <c r="BL28" i="2"/>
  <c r="V32" i="1"/>
  <c r="AZ30" i="2"/>
  <c r="AJ32" i="1"/>
  <c r="BL30" i="2"/>
  <c r="V34" i="1"/>
  <c r="AZ32" i="2"/>
  <c r="AJ34" i="1"/>
  <c r="BL32" i="2"/>
  <c r="O13" i="1"/>
  <c r="AT11" i="2"/>
  <c r="AC13" i="1"/>
  <c r="BF11" i="2"/>
  <c r="AQ13" i="1"/>
  <c r="BR11" i="2"/>
  <c r="O15" i="1"/>
  <c r="AT13" i="2"/>
  <c r="AC15" i="1"/>
  <c r="BF13" i="2"/>
  <c r="AQ15" i="1"/>
  <c r="BR13" i="2"/>
  <c r="O19" i="1"/>
  <c r="AT17" i="2"/>
  <c r="AC19" i="1"/>
  <c r="BF17" i="2"/>
  <c r="AQ19" i="1"/>
  <c r="BR17" i="2"/>
  <c r="V21" i="1"/>
  <c r="AZ19" i="2"/>
  <c r="AJ21" i="1"/>
  <c r="BL19" i="2"/>
  <c r="V23" i="1"/>
  <c r="AZ21" i="2"/>
  <c r="AJ23" i="1"/>
  <c r="BL21" i="2"/>
  <c r="V27" i="1"/>
  <c r="AZ25" i="2"/>
  <c r="AJ27" i="1"/>
  <c r="BL25" i="2"/>
  <c r="V29" i="1"/>
  <c r="AZ27" i="2"/>
  <c r="AJ29" i="1"/>
  <c r="BL27" i="2"/>
  <c r="V31" i="1"/>
  <c r="AZ29" i="2"/>
  <c r="AJ31" i="1"/>
  <c r="BL29" i="2"/>
  <c r="V33" i="1"/>
  <c r="AZ31" i="2"/>
  <c r="AJ33" i="1"/>
  <c r="BL31" i="2"/>
  <c r="V35" i="1"/>
  <c r="AZ33" i="2"/>
  <c r="AJ35" i="1"/>
  <c r="BL33" i="2"/>
  <c r="AX17" i="1"/>
  <c r="AX25"/>
  <c r="AX9"/>
  <c r="AX20"/>
  <c r="AX22"/>
  <c r="AX24"/>
  <c r="AX26"/>
  <c r="AX28"/>
  <c r="AX30"/>
  <c r="AX32"/>
  <c r="AX34"/>
  <c r="AX21"/>
  <c r="AX23"/>
  <c r="AX27"/>
  <c r="AX29"/>
  <c r="AX31"/>
  <c r="AX33"/>
  <c r="AX35"/>
  <c r="AC14"/>
  <c r="BF12" i="2"/>
  <c r="V14" i="1"/>
  <c r="AZ12" i="2"/>
  <c r="AX14" i="1"/>
  <c r="BX12" i="2"/>
  <c r="O14" i="1"/>
  <c r="AT12" i="2"/>
  <c r="AQ14" i="1"/>
  <c r="BR12" i="2"/>
  <c r="AJ14" i="1"/>
  <c r="BL12" i="2"/>
  <c r="H12" s="1"/>
  <c r="V12" i="1"/>
  <c r="AZ10" i="2"/>
  <c r="AJ12" i="1"/>
  <c r="BL10" i="2"/>
  <c r="H10" s="1"/>
  <c r="AX12" i="1"/>
  <c r="BX10" i="2"/>
  <c r="O12" i="1"/>
  <c r="AT10" i="2"/>
  <c r="AC12" i="1"/>
  <c r="BF10" i="2"/>
  <c r="AQ12" i="1"/>
  <c r="BR10" i="2"/>
  <c r="AP11" i="1"/>
  <c r="AI11"/>
  <c r="BL9" i="2" s="1"/>
  <c r="H9" s="1"/>
  <c r="AJ11" i="1"/>
  <c r="AW11"/>
  <c r="AB11"/>
  <c r="U11"/>
  <c r="N11"/>
  <c r="G11" i="4"/>
  <c r="K11"/>
  <c r="O11"/>
  <c r="E11"/>
  <c r="I11"/>
  <c r="M11"/>
  <c r="BY33" i="2" l="1"/>
  <c r="AY35" i="1"/>
  <c r="BY29" i="2"/>
  <c r="AY31" i="1"/>
  <c r="BY25" i="2"/>
  <c r="AY27" i="1"/>
  <c r="BY19" i="2"/>
  <c r="AY21" i="1"/>
  <c r="BY30" i="2"/>
  <c r="AY32" i="1"/>
  <c r="BY26" i="2"/>
  <c r="AY28" i="1"/>
  <c r="BY22" i="2"/>
  <c r="AY24" i="1"/>
  <c r="BY18" i="2"/>
  <c r="AY20" i="1"/>
  <c r="BY23" i="2"/>
  <c r="AY25" i="1"/>
  <c r="P9"/>
  <c r="D9" i="4"/>
  <c r="AU7" i="2"/>
  <c r="AR35" i="1"/>
  <c r="BS33" i="2"/>
  <c r="AD35" i="1"/>
  <c r="BG33" i="2"/>
  <c r="P35" i="1"/>
  <c r="AU33" i="2"/>
  <c r="AR33" i="1"/>
  <c r="BS31" i="2"/>
  <c r="AD33" i="1"/>
  <c r="BG31" i="2"/>
  <c r="P33" i="1"/>
  <c r="AU31" i="2"/>
  <c r="AR31" i="1"/>
  <c r="BS29" i="2"/>
  <c r="AD31" i="1"/>
  <c r="BG29" i="2"/>
  <c r="P31" i="1"/>
  <c r="AU29" i="2"/>
  <c r="AR29" i="1"/>
  <c r="BS27" i="2"/>
  <c r="AD29" i="1"/>
  <c r="BG27" i="2"/>
  <c r="P29" i="1"/>
  <c r="AU27" i="2"/>
  <c r="AR27" i="1"/>
  <c r="BS25" i="2"/>
  <c r="AD27" i="1"/>
  <c r="BG25" i="2"/>
  <c r="P27" i="1"/>
  <c r="AU25" i="2"/>
  <c r="AR23" i="1"/>
  <c r="BS21" i="2"/>
  <c r="AD23" i="1"/>
  <c r="BG21" i="2"/>
  <c r="P23" i="1"/>
  <c r="AU21" i="2"/>
  <c r="AR21" i="1"/>
  <c r="BS19" i="2"/>
  <c r="AD21" i="1"/>
  <c r="BG19" i="2"/>
  <c r="P21" i="1"/>
  <c r="AU19" i="2"/>
  <c r="AY19" i="1"/>
  <c r="BY17" i="2"/>
  <c r="AK19" i="1"/>
  <c r="BM17" i="2"/>
  <c r="W19" i="1"/>
  <c r="BA17" i="2"/>
  <c r="AY15" i="1"/>
  <c r="BY13" i="2"/>
  <c r="N15" i="4"/>
  <c r="AK15" i="1"/>
  <c r="BM13" i="2"/>
  <c r="I13" s="1"/>
  <c r="J15" i="4"/>
  <c r="W15" i="1"/>
  <c r="BA13" i="2"/>
  <c r="F15" i="4"/>
  <c r="AY13" i="1"/>
  <c r="BY11" i="2"/>
  <c r="N13" i="4"/>
  <c r="AK13" i="1"/>
  <c r="BM11" i="2"/>
  <c r="I11" s="1"/>
  <c r="J13" i="4"/>
  <c r="W13" i="1"/>
  <c r="BA11" i="2"/>
  <c r="F13" i="4"/>
  <c r="AR34" i="1"/>
  <c r="BS32" i="2"/>
  <c r="AD34" i="1"/>
  <c r="BG32" i="2"/>
  <c r="P34" i="1"/>
  <c r="AU32" i="2"/>
  <c r="AR32" i="1"/>
  <c r="BS30" i="2"/>
  <c r="AD32" i="1"/>
  <c r="BG30" i="2"/>
  <c r="P32" i="1"/>
  <c r="AU30" i="2"/>
  <c r="AR30" i="1"/>
  <c r="BS28" i="2"/>
  <c r="AD30" i="1"/>
  <c r="BG28" i="2"/>
  <c r="P30" i="1"/>
  <c r="AU28" i="2"/>
  <c r="AR28" i="1"/>
  <c r="BS26" i="2"/>
  <c r="AD28" i="1"/>
  <c r="BG26" i="2"/>
  <c r="P28" i="1"/>
  <c r="AU26" i="2"/>
  <c r="AR26" i="1"/>
  <c r="BS24" i="2"/>
  <c r="AD26" i="1"/>
  <c r="BG24" i="2"/>
  <c r="P26" i="1"/>
  <c r="AU24" i="2"/>
  <c r="AR24" i="1"/>
  <c r="BS22" i="2"/>
  <c r="AD24" i="1"/>
  <c r="BG22" i="2"/>
  <c r="P24" i="1"/>
  <c r="AU22" i="2"/>
  <c r="AR22" i="1"/>
  <c r="BS20" i="2"/>
  <c r="AD22" i="1"/>
  <c r="BG20" i="2"/>
  <c r="P22" i="1"/>
  <c r="AU20" i="2"/>
  <c r="AR20" i="1"/>
  <c r="BS18" i="2"/>
  <c r="AD20" i="1"/>
  <c r="BG18" i="2"/>
  <c r="P20" i="1"/>
  <c r="AU18" i="2"/>
  <c r="AY18" i="1"/>
  <c r="BY16" i="2"/>
  <c r="AK18" i="1"/>
  <c r="BM16" i="2"/>
  <c r="W18" i="1"/>
  <c r="BA16" i="2"/>
  <c r="AY10" i="1"/>
  <c r="BY8" i="2"/>
  <c r="N10" i="4"/>
  <c r="AK10" i="1"/>
  <c r="BM8" i="2"/>
  <c r="I8" s="1"/>
  <c r="J10" i="4"/>
  <c r="W10" i="1"/>
  <c r="BA8" i="2"/>
  <c r="F10" i="4"/>
  <c r="AK9" i="1"/>
  <c r="BM7" i="2"/>
  <c r="J9" i="4"/>
  <c r="BA7" i="2"/>
  <c r="I7" s="1"/>
  <c r="W9" i="1"/>
  <c r="F9" i="4"/>
  <c r="AR25" i="1"/>
  <c r="BS23" i="2"/>
  <c r="AD25" i="1"/>
  <c r="BG23" i="2"/>
  <c r="P25" i="1"/>
  <c r="AU23" i="2"/>
  <c r="AR17" i="1"/>
  <c r="BS15" i="2"/>
  <c r="AD17" i="1"/>
  <c r="BG15" i="2"/>
  <c r="P17" i="1"/>
  <c r="AU15" i="2"/>
  <c r="AK16" i="1"/>
  <c r="BM14" i="2"/>
  <c r="BY31"/>
  <c r="AY33" i="1"/>
  <c r="BY27" i="2"/>
  <c r="AY29" i="1"/>
  <c r="BY21" i="2"/>
  <c r="AY23" i="1"/>
  <c r="BY32" i="2"/>
  <c r="AY34" i="1"/>
  <c r="BY28" i="2"/>
  <c r="AY30" i="1"/>
  <c r="BY24" i="2"/>
  <c r="AY26" i="1"/>
  <c r="BY20" i="2"/>
  <c r="AY22" i="1"/>
  <c r="AY9"/>
  <c r="N9" i="4"/>
  <c r="BY7" i="2"/>
  <c r="BY15"/>
  <c r="AY17" i="1"/>
  <c r="AK35"/>
  <c r="BM33" i="2"/>
  <c r="W35" i="1"/>
  <c r="BA33" i="2"/>
  <c r="AK33" i="1"/>
  <c r="BM31" i="2"/>
  <c r="W33" i="1"/>
  <c r="BA31" i="2"/>
  <c r="AK31" i="1"/>
  <c r="BM29" i="2"/>
  <c r="W31" i="1"/>
  <c r="BA29" i="2"/>
  <c r="AK29" i="1"/>
  <c r="BM27" i="2"/>
  <c r="W29" i="1"/>
  <c r="BA27" i="2"/>
  <c r="AK27" i="1"/>
  <c r="BM25" i="2"/>
  <c r="W27" i="1"/>
  <c r="BA25" i="2"/>
  <c r="AK23" i="1"/>
  <c r="BM21" i="2"/>
  <c r="W23" i="1"/>
  <c r="BA21" i="2"/>
  <c r="AK21" i="1"/>
  <c r="BM19" i="2"/>
  <c r="W21" i="1"/>
  <c r="BA19" i="2"/>
  <c r="AR19" i="1"/>
  <c r="BS17" i="2"/>
  <c r="AD19" i="1"/>
  <c r="BG17" i="2"/>
  <c r="P19" i="1"/>
  <c r="AU17" i="2"/>
  <c r="AR15" i="1"/>
  <c r="BS13" i="2"/>
  <c r="L15" i="4"/>
  <c r="AD15" i="1"/>
  <c r="BG13" i="2"/>
  <c r="H15" i="4"/>
  <c r="P15" i="1"/>
  <c r="AU13" i="2"/>
  <c r="D15" i="4"/>
  <c r="AR13" i="1"/>
  <c r="BS11" i="2"/>
  <c r="L13" i="4"/>
  <c r="AD13" i="1"/>
  <c r="BG11" i="2"/>
  <c r="H13" i="4"/>
  <c r="P13" i="1"/>
  <c r="AU11" i="2"/>
  <c r="D13" i="4"/>
  <c r="AK34" i="1"/>
  <c r="BM32" i="2"/>
  <c r="W34" i="1"/>
  <c r="BA32" i="2"/>
  <c r="AK32" i="1"/>
  <c r="BM30" i="2"/>
  <c r="W32" i="1"/>
  <c r="BA30" i="2"/>
  <c r="AK30" i="1"/>
  <c r="BM28" i="2"/>
  <c r="W30" i="1"/>
  <c r="BA28" i="2"/>
  <c r="AK28" i="1"/>
  <c r="BM26" i="2"/>
  <c r="W28" i="1"/>
  <c r="BA26" i="2"/>
  <c r="AK26" i="1"/>
  <c r="BM24" i="2"/>
  <c r="W26" i="1"/>
  <c r="BA24" i="2"/>
  <c r="AK24" i="1"/>
  <c r="BM22" i="2"/>
  <c r="W24" i="1"/>
  <c r="BA22" i="2"/>
  <c r="AK22" i="1"/>
  <c r="BM20" i="2"/>
  <c r="W22" i="1"/>
  <c r="BA20" i="2"/>
  <c r="AK20" i="1"/>
  <c r="BM18" i="2"/>
  <c r="W20" i="1"/>
  <c r="BA18" i="2"/>
  <c r="AR18" i="1"/>
  <c r="BS16" i="2"/>
  <c r="AD18" i="1"/>
  <c r="BG16" i="2"/>
  <c r="P18" i="1"/>
  <c r="AU16" i="2"/>
  <c r="AR10" i="1"/>
  <c r="BS8" i="2"/>
  <c r="L10" i="4"/>
  <c r="AD10" i="1"/>
  <c r="BG8" i="2"/>
  <c r="H10" i="4"/>
  <c r="P10" i="1"/>
  <c r="AU8" i="2"/>
  <c r="D10" i="4"/>
  <c r="BS7" i="2"/>
  <c r="AR9" i="1"/>
  <c r="L9" i="4"/>
  <c r="AD9" i="1"/>
  <c r="H9" i="4"/>
  <c r="BG7" i="2"/>
  <c r="AK25" i="1"/>
  <c r="BM23" i="2"/>
  <c r="W25" i="1"/>
  <c r="BA23" i="2"/>
  <c r="AK17" i="1"/>
  <c r="BM15" i="2"/>
  <c r="W17" i="1"/>
  <c r="BA15" i="2"/>
  <c r="AR16" i="1"/>
  <c r="BS14" i="2"/>
  <c r="AD16" i="1"/>
  <c r="BG14" i="2"/>
  <c r="P16" i="1"/>
  <c r="AU14" i="2"/>
  <c r="AY16" i="1"/>
  <c r="BY14" i="2"/>
  <c r="W16" i="1"/>
  <c r="BA14" i="2"/>
  <c r="AY14" i="1"/>
  <c r="BY12" i="2"/>
  <c r="N14" i="4"/>
  <c r="W14" i="1"/>
  <c r="BA12" i="2"/>
  <c r="F14" i="4"/>
  <c r="AD14" i="1"/>
  <c r="BG12" i="2"/>
  <c r="H14" i="4"/>
  <c r="AK14" i="1"/>
  <c r="BM12" i="2"/>
  <c r="I12" s="1"/>
  <c r="J14" i="4"/>
  <c r="AR14" i="1"/>
  <c r="BS12" i="2"/>
  <c r="L14" i="4"/>
  <c r="P14" i="1"/>
  <c r="AU12" i="2"/>
  <c r="D14" i="4"/>
  <c r="AR12" i="1"/>
  <c r="BS10" i="2"/>
  <c r="L12" i="4"/>
  <c r="AD12" i="1"/>
  <c r="BG10" i="2"/>
  <c r="H12" i="4"/>
  <c r="P12" i="1"/>
  <c r="AU10" i="2"/>
  <c r="D12" i="4"/>
  <c r="AY12" i="1"/>
  <c r="BY10" i="2"/>
  <c r="N12" i="4"/>
  <c r="AK12" i="1"/>
  <c r="BM10" i="2"/>
  <c r="I10" s="1"/>
  <c r="J12" i="4"/>
  <c r="W12" i="1"/>
  <c r="BA10" i="2"/>
  <c r="F12" i="4"/>
  <c r="BM9" i="2"/>
  <c r="I9" s="1"/>
  <c r="J11" i="4"/>
  <c r="AQ11" i="1"/>
  <c r="BR9" i="2"/>
  <c r="O11" i="1"/>
  <c r="AT9" i="2"/>
  <c r="AC11" i="1"/>
  <c r="BF9" i="2"/>
  <c r="V11" i="1"/>
  <c r="AZ9" i="2"/>
  <c r="AX11" i="1"/>
  <c r="BX9" i="2"/>
  <c r="AK11" i="1"/>
  <c r="AY11" l="1"/>
  <c r="BY9" i="2"/>
  <c r="N11" i="4"/>
  <c r="AD11" i="1"/>
  <c r="BG9" i="2"/>
  <c r="H11" i="4"/>
  <c r="AR11" i="1"/>
  <c r="BS9" i="2"/>
  <c r="L11" i="4"/>
  <c r="W11" i="1"/>
  <c r="BA9" i="2"/>
  <c r="F11" i="4"/>
  <c r="P11" i="1"/>
  <c r="AU9" i="2"/>
  <c r="D11" i="4"/>
</calcChain>
</file>

<file path=xl/sharedStrings.xml><?xml version="1.0" encoding="utf-8"?>
<sst xmlns="http://schemas.openxmlformats.org/spreadsheetml/2006/main" count="424" uniqueCount="103">
  <si>
    <t>आठवीं बोर्ड परीक्षा सत्रांक सूची</t>
  </si>
  <si>
    <t xml:space="preserve">fo|ky; dk uke %&amp; </t>
  </si>
  <si>
    <t xml:space="preserve">ihbZbZvks dk;kZy; %&amp; </t>
  </si>
  <si>
    <t xml:space="preserve">ihbZbZvks vf/kdkjh dk uke %&amp; </t>
  </si>
  <si>
    <t>Ø-l-</t>
  </si>
  <si>
    <t>uke ijh{kkFkhZ</t>
  </si>
  <si>
    <t>cksMZ }kjk tkjh jksy ua-</t>
  </si>
  <si>
    <t>izFke ij[k</t>
  </si>
  <si>
    <t>f}rh; ij[k</t>
  </si>
  <si>
    <t>r`rh; ij[k</t>
  </si>
  <si>
    <t>v)Zokf"kZd ijh{kk</t>
  </si>
  <si>
    <t>dqy</t>
  </si>
  <si>
    <t>izkIrkad</t>
  </si>
  <si>
    <r>
      <t xml:space="preserve">dqy izkIrkad dk </t>
    </r>
    <r>
      <rPr>
        <sz val="12"/>
        <color theme="1"/>
        <rFont val="Calibri"/>
        <family val="2"/>
        <scheme val="minor"/>
      </rPr>
      <t>15%</t>
    </r>
  </si>
  <si>
    <t>dqy dk;Z fnol</t>
  </si>
  <si>
    <t>fo|kFkhZ dh mifLFkfr</t>
  </si>
  <si>
    <t>mifLFkfr izfr'kr</t>
  </si>
  <si>
    <t>dqy l=kad ¼vad o mi-½</t>
  </si>
  <si>
    <t>mifLFkfr foo.k</t>
  </si>
  <si>
    <t>fo"k; &amp;</t>
  </si>
  <si>
    <t>fgUnh</t>
  </si>
  <si>
    <t>vaxzsth</t>
  </si>
  <si>
    <t>xf.kr</t>
  </si>
  <si>
    <t>laLd`r</t>
  </si>
  <si>
    <t>foKku</t>
  </si>
  <si>
    <t>lkekftd foKku</t>
  </si>
  <si>
    <t>dqy mifLFkfr izfr'kr</t>
  </si>
  <si>
    <r>
      <t xml:space="preserve">mifLFkfr ds </t>
    </r>
    <r>
      <rPr>
        <b/>
        <sz val="14"/>
        <color theme="0"/>
        <rFont val="Calibri"/>
        <family val="2"/>
        <scheme val="minor"/>
      </rPr>
      <t xml:space="preserve">5% </t>
    </r>
    <r>
      <rPr>
        <b/>
        <sz val="14"/>
        <color theme="0"/>
        <rFont val="Kruti Dev 010"/>
      </rPr>
      <t>vad</t>
    </r>
  </si>
  <si>
    <t>fo|ky; dk uke %&amp;</t>
  </si>
  <si>
    <t>fo"k;k/;kid dk uke %&amp;</t>
  </si>
  <si>
    <t>fo"k; %&amp;</t>
  </si>
  <si>
    <t>English</t>
  </si>
  <si>
    <t>fo|kFkhZ dk uke</t>
  </si>
  <si>
    <t>cksMZ jksy uEcj</t>
  </si>
  <si>
    <t>izFke ewY;ka-</t>
  </si>
  <si>
    <t>f}rh; ewY;k-</t>
  </si>
  <si>
    <t>v)Z okf"kZd</t>
  </si>
  <si>
    <t>r`rh; ewY;k-</t>
  </si>
  <si>
    <t>loZ ;ksx</t>
  </si>
  <si>
    <t>l=kad</t>
  </si>
  <si>
    <t>fo"k;k/;kid</t>
  </si>
  <si>
    <t>iz/kkuk/;kid</t>
  </si>
  <si>
    <t>;ksx</t>
  </si>
  <si>
    <t>gLrk{kj laLFkk iz/kku</t>
  </si>
  <si>
    <t>ist</t>
  </si>
  <si>
    <t>2nd</t>
  </si>
  <si>
    <t>3rd</t>
  </si>
  <si>
    <t>4th</t>
  </si>
  <si>
    <t>total</t>
  </si>
  <si>
    <t>Hindi</t>
  </si>
  <si>
    <t>Maths</t>
  </si>
  <si>
    <t>Science</t>
  </si>
  <si>
    <t>Social science</t>
  </si>
  <si>
    <t>Jh ghjkyky tkV</t>
  </si>
  <si>
    <t>dk;kZuqHko</t>
  </si>
  <si>
    <t>dyk f'k{kk</t>
  </si>
  <si>
    <t>Lok-'kk-f'k-</t>
  </si>
  <si>
    <t>fo-fo-</t>
  </si>
  <si>
    <t>xzsM</t>
  </si>
  <si>
    <t>cksMZ jksy ua-</t>
  </si>
  <si>
    <t>Lok-'kk- f'k{kk</t>
  </si>
  <si>
    <t>I</t>
  </si>
  <si>
    <t>II</t>
  </si>
  <si>
    <t>III</t>
  </si>
  <si>
    <t>IV</t>
  </si>
  <si>
    <t>V</t>
  </si>
  <si>
    <t>dk;kZy; iz/kkuk/;kid</t>
  </si>
  <si>
    <t>d{kk v"Be~ ds l=kad uEcj</t>
  </si>
  <si>
    <t>ukekdau</t>
  </si>
  <si>
    <t>cksMZ jksy uacj</t>
  </si>
  <si>
    <t>dykf'k{kk</t>
  </si>
  <si>
    <t xml:space="preserve">Lok-'kk- f'k{kk </t>
  </si>
  <si>
    <t>gLrk{kj ijh{kk izzHkkjh</t>
  </si>
  <si>
    <t>mi-</t>
  </si>
  <si>
    <t>MkbZV ftyk %&amp;</t>
  </si>
  <si>
    <t>ikyh</t>
  </si>
  <si>
    <r>
      <t xml:space="preserve">vki ;gkW ij d{kk 8 ds l=kad lHkh fo"k;ksa ds ,d lkFk ,d gh QksjesV esa fudky ldrs gSa A blds ek/;e ls vki cksMZ esa l=kad Hkstrs le; ekFkkiPph ugh djuh iMsxhA dqy 5 ist gSa A vki vko';drkuqlkj vius fo|ky; ds fo|kfFkZ;ksa ds fglkc ls ist fizUV dj ldrs gSaA isij dh lkbZt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Kruti Dev 010"/>
      </rPr>
      <t xml:space="preserve"> gh gSaA</t>
    </r>
  </si>
  <si>
    <r>
      <t xml:space="preserve">vki ;gkW ij d{kk 8 ds l=kad rhu fo"k;ksa ds ,d lkFk ,d gh QksjesV esa fudky ldrs gSa A blds ek/;e ls vki cksMZ esa l=kad Hkstrs le; ekFkkiPph ugh djuh iMsxhA dqy 3 ist gSa A vki vko';drkuqlkj vius fo|ky; ds fo|kfFkZ;ksa ds fglkc ls ist fizUV dj ldrs gSaA isij dh lkbZt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Kruti Dev 010"/>
      </rPr>
      <t xml:space="preserve"> gh gSaA</t>
    </r>
  </si>
  <si>
    <r>
      <t xml:space="preserve">vki ;gkW ij d{kk 8 ds l=kad N% fo"k;ksa ds ,d&amp; ,d djds vki fo"k; lysDV djds fudky ldrs gSa A blds ek/;e ls vki </t>
    </r>
    <r>
      <rPr>
        <b/>
        <sz val="14"/>
        <color theme="1"/>
        <rFont val="Calibri"/>
        <family val="2"/>
        <scheme val="minor"/>
      </rPr>
      <t>G3</t>
    </r>
    <r>
      <rPr>
        <b/>
        <sz val="14"/>
        <color theme="1"/>
        <rFont val="Kruti Dev 010"/>
      </rPr>
      <t xml:space="preserve"> lsy esa fo"k; lysDV dj ml fo"k; ls lEcfU/kr fjiksVZ fudky ldrs gSaA dqy 3 ist gSa A vki vko';drkuqlkj vius fo|ky; ds fo|kfFkZ;ksa ds fglkc ls ist fizUV dj ldrs gSaA isij dh lkbZt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Kruti Dev 010"/>
      </rPr>
      <t xml:space="preserve"> gh gSaA</t>
    </r>
  </si>
  <si>
    <t xml:space="preserve">This Programme Developed by:        HEERALAL JAT </t>
  </si>
  <si>
    <t xml:space="preserve"> Teacher</t>
  </si>
  <si>
    <t>Block- Sojat City</t>
  </si>
  <si>
    <t>Dist- Pali</t>
  </si>
  <si>
    <r>
      <t xml:space="preserve">Ph. 9001884272     </t>
    </r>
    <r>
      <rPr>
        <b/>
        <sz val="18"/>
        <color indexed="17"/>
        <rFont val="Wingdings"/>
        <charset val="2"/>
      </rPr>
      <t>(</t>
    </r>
  </si>
  <si>
    <t>heeralaljatchandawal@gmail.com</t>
  </si>
  <si>
    <t>V./P. - Chandawal Nagar, Teh.- sojat city, Dist.- Pali (Raj) 306306</t>
  </si>
  <si>
    <t>ije~ iwT; xq:nso oklqnso th egkjkt dks ueu</t>
  </si>
  <si>
    <t>Anil</t>
  </si>
  <si>
    <t>Akash</t>
  </si>
  <si>
    <t>Ashish</t>
  </si>
  <si>
    <t>Arun</t>
  </si>
  <si>
    <t>Abhisek</t>
  </si>
  <si>
    <t>Adesh</t>
  </si>
  <si>
    <t>Ankur</t>
  </si>
  <si>
    <t>Sanskrit</t>
  </si>
  <si>
    <t>iz/kkuk/;kid dk uke%&amp;</t>
  </si>
  <si>
    <t>jktdh; mPPk izkFkfed fo|ky; iksVfy;k] ia-l-&amp; lkstr ¼ikyh½</t>
  </si>
  <si>
    <t>jktdh; mPPk ek/;fed fo|ky; /kqjkluh] ia-l-&amp; lkstr ¼ikyh½</t>
  </si>
  <si>
    <t>Jherh uhjt pkS/kjh</t>
  </si>
  <si>
    <r>
      <t xml:space="preserve">t:jr iM+us ij </t>
    </r>
    <r>
      <rPr>
        <b/>
        <sz val="11"/>
        <color rgb="FFFF0000"/>
        <rFont val="Calibri"/>
        <family val="2"/>
        <scheme val="minor"/>
      </rPr>
      <t>10%</t>
    </r>
    <r>
      <rPr>
        <b/>
        <sz val="11"/>
        <color rgb="FFFF0000"/>
        <rFont val="Kruti Dev 010"/>
      </rPr>
      <t xml:space="preserve"> mi- laLFkk iz/kku }kjk ns; </t>
    </r>
  </si>
  <si>
    <t>2019-20</t>
  </si>
  <si>
    <t>vkBoha cksMZ ijh{kk l=kad &amp;</t>
  </si>
  <si>
    <t>ihbZbZvks dk;kZy; %&amp;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</si>
</sst>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i/>
      <u/>
      <sz val="18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Kruti Dev 010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7" tint="0.79998168889431442"/>
      <name val="Kruti Dev 010"/>
    </font>
    <font>
      <b/>
      <sz val="12"/>
      <color rgb="FF000000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color rgb="FFFF0000"/>
      <name val="Kruti Dev 010"/>
    </font>
    <font>
      <b/>
      <sz val="14"/>
      <color theme="0"/>
      <name val="Kruti Dev 010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Kruti Dev 010"/>
    </font>
    <font>
      <b/>
      <u/>
      <sz val="16"/>
      <color theme="1"/>
      <name val="Kruti Dev 010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Kruti Dev 010"/>
    </font>
    <font>
      <b/>
      <sz val="12"/>
      <color theme="1"/>
      <name val="Kruti Dev 010"/>
    </font>
    <font>
      <b/>
      <sz val="12"/>
      <color rgb="FFFF0000"/>
      <name val="Calibri"/>
      <family val="2"/>
      <scheme val="minor"/>
    </font>
    <font>
      <b/>
      <sz val="16"/>
      <color theme="1"/>
      <name val="Kruti Dev 010"/>
    </font>
    <font>
      <b/>
      <sz val="14"/>
      <color rgb="FF007A37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3"/>
      <color theme="1"/>
      <name val="Kruti Dev 010"/>
    </font>
    <font>
      <sz val="10"/>
      <color theme="1"/>
      <name val="Kruti Dev 010"/>
    </font>
    <font>
      <b/>
      <sz val="18"/>
      <color indexed="10"/>
      <name val="Calibri"/>
      <family val="2"/>
    </font>
    <font>
      <b/>
      <sz val="18"/>
      <color indexed="36"/>
      <name val="Calibri"/>
      <family val="2"/>
    </font>
    <font>
      <b/>
      <sz val="18"/>
      <color indexed="56"/>
      <name val="Calibri"/>
      <family val="2"/>
    </font>
    <font>
      <b/>
      <sz val="18"/>
      <color indexed="60"/>
      <name val="Calibri"/>
      <family val="2"/>
    </font>
    <font>
      <b/>
      <sz val="18"/>
      <color indexed="17"/>
      <name val="Calibri"/>
      <family val="2"/>
    </font>
    <font>
      <b/>
      <sz val="18"/>
      <color indexed="17"/>
      <name val="Wingdings"/>
      <charset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4"/>
      <color rgb="FFC00000"/>
      <name val="Comic Sans MS"/>
      <family val="4"/>
    </font>
    <font>
      <b/>
      <sz val="11"/>
      <color rgb="FFFF0000"/>
      <name val="Kruti Dev 010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Kruti Dev 010"/>
    </font>
    <font>
      <b/>
      <i/>
      <sz val="12"/>
      <color theme="1"/>
      <name val="Cambria"/>
      <family val="1"/>
      <scheme val="major"/>
    </font>
    <font>
      <b/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Kruti Dev 010"/>
    </font>
  </fonts>
  <fills count="2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46"/>
      </right>
      <top style="medium">
        <color indexed="64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medium">
        <color indexed="64"/>
      </top>
      <bottom style="thin">
        <color indexed="46"/>
      </bottom>
      <diagonal/>
    </border>
    <border>
      <left style="medium">
        <color indexed="64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medium">
        <color indexed="64"/>
      </left>
      <right style="thin">
        <color indexed="46"/>
      </right>
      <top style="thin">
        <color indexed="46"/>
      </top>
      <bottom style="thin">
        <color indexed="10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10"/>
      </bottom>
      <diagonal/>
    </border>
    <border>
      <left style="medium">
        <color indexed="64"/>
      </left>
      <right style="thin">
        <color indexed="46"/>
      </right>
      <top style="thin">
        <color indexed="46"/>
      </top>
      <bottom style="medium">
        <color indexed="64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medium">
        <color indexed="64"/>
      </bottom>
      <diagonal/>
    </border>
    <border>
      <left/>
      <right style="thin">
        <color rgb="FF7030A0"/>
      </right>
      <top/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24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" fontId="21" fillId="0" borderId="1" xfId="0" applyNumberFormat="1" applyFont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21" fillId="12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29" fillId="0" borderId="8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1" fillId="9" borderId="1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/>
      <protection hidden="1"/>
    </xf>
    <xf numFmtId="0" fontId="21" fillId="13" borderId="1" xfId="0" applyFont="1" applyFill="1" applyBorder="1" applyAlignment="1" applyProtection="1">
      <alignment horizontal="center" vertical="center"/>
      <protection hidden="1"/>
    </xf>
    <xf numFmtId="0" fontId="28" fillId="13" borderId="1" xfId="0" applyFont="1" applyFill="1" applyBorder="1" applyAlignment="1" applyProtection="1">
      <alignment horizontal="center" vertical="center"/>
      <protection hidden="1"/>
    </xf>
    <xf numFmtId="0" fontId="21" fillId="18" borderId="1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31" fillId="9" borderId="1" xfId="0" applyFont="1" applyFill="1" applyBorder="1" applyAlignment="1" applyProtection="1">
      <alignment horizontal="center" vertical="center"/>
      <protection hidden="1"/>
    </xf>
    <xf numFmtId="0" fontId="22" fillId="13" borderId="1" xfId="0" applyFont="1" applyFill="1" applyBorder="1" applyAlignment="1" applyProtection="1">
      <alignment horizontal="center" vertical="center"/>
      <protection hidden="1"/>
    </xf>
    <xf numFmtId="0" fontId="31" fillId="13" borderId="1" xfId="0" applyFont="1" applyFill="1" applyBorder="1" applyAlignment="1" applyProtection="1">
      <alignment horizontal="center" vertical="center"/>
      <protection hidden="1"/>
    </xf>
    <xf numFmtId="0" fontId="22" fillId="18" borderId="1" xfId="0" applyFont="1" applyFill="1" applyBorder="1" applyAlignment="1" applyProtection="1">
      <alignment horizontal="center" vertical="center"/>
      <protection hidden="1"/>
    </xf>
    <xf numFmtId="0" fontId="32" fillId="18" borderId="1" xfId="0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1" fontId="21" fillId="0" borderId="0" xfId="0" applyNumberFormat="1" applyFont="1" applyBorder="1" applyAlignment="1" applyProtection="1">
      <alignment horizontal="center" vertical="center"/>
      <protection hidden="1"/>
    </xf>
    <xf numFmtId="1" fontId="21" fillId="0" borderId="0" xfId="0" applyNumberFormat="1" applyFont="1" applyBorder="1" applyAlignment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21" fillId="0" borderId="9" xfId="0" applyFont="1" applyBorder="1" applyAlignment="1" applyProtection="1">
      <alignment horizontal="center" vertical="center"/>
      <protection hidden="1"/>
    </xf>
    <xf numFmtId="1" fontId="21" fillId="0" borderId="9" xfId="0" applyNumberFormat="1" applyFont="1" applyBorder="1" applyAlignment="1" applyProtection="1">
      <alignment horizontal="center" vertical="center"/>
      <protection hidden="1"/>
    </xf>
    <xf numFmtId="1" fontId="21" fillId="0" borderId="9" xfId="0" applyNumberFormat="1" applyFont="1" applyBorder="1" applyAlignment="1" applyProtection="1">
      <alignment horizontal="center"/>
      <protection hidden="1"/>
    </xf>
    <xf numFmtId="1" fontId="9" fillId="0" borderId="9" xfId="0" applyNumberFormat="1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9" fontId="0" fillId="13" borderId="0" xfId="0" applyNumberFormat="1" applyFill="1" applyProtection="1">
      <protection hidden="1"/>
    </xf>
    <xf numFmtId="0" fontId="0" fillId="14" borderId="0" xfId="0" applyFill="1" applyAlignment="1" applyProtection="1">
      <alignment horizontal="center" vertical="center"/>
      <protection hidden="1"/>
    </xf>
    <xf numFmtId="9" fontId="0" fillId="14" borderId="0" xfId="0" applyNumberFormat="1" applyFill="1" applyProtection="1">
      <protection hidden="1"/>
    </xf>
    <xf numFmtId="0" fontId="0" fillId="15" borderId="0" xfId="0" applyFill="1" applyAlignment="1" applyProtection="1">
      <alignment horizontal="center" vertical="center"/>
      <protection hidden="1"/>
    </xf>
    <xf numFmtId="9" fontId="0" fillId="15" borderId="0" xfId="0" applyNumberFormat="1" applyFill="1" applyProtection="1">
      <protection hidden="1"/>
    </xf>
    <xf numFmtId="0" fontId="0" fillId="16" borderId="0" xfId="0" applyFill="1" applyAlignment="1" applyProtection="1">
      <alignment horizontal="center" vertical="center"/>
      <protection hidden="1"/>
    </xf>
    <xf numFmtId="9" fontId="0" fillId="16" borderId="0" xfId="0" applyNumberFormat="1" applyFill="1" applyProtection="1">
      <protection hidden="1"/>
    </xf>
    <xf numFmtId="0" fontId="0" fillId="10" borderId="0" xfId="0" applyFill="1" applyAlignment="1" applyProtection="1">
      <alignment horizontal="center" vertical="center"/>
      <protection hidden="1"/>
    </xf>
    <xf numFmtId="9" fontId="0" fillId="10" borderId="0" xfId="0" applyNumberFormat="1" applyFill="1" applyProtection="1">
      <protection hidden="1"/>
    </xf>
    <xf numFmtId="0" fontId="0" fillId="17" borderId="0" xfId="0" applyFill="1" applyAlignment="1" applyProtection="1">
      <alignment horizontal="center" vertical="center"/>
      <protection hidden="1"/>
    </xf>
    <xf numFmtId="9" fontId="0" fillId="17" borderId="0" xfId="0" applyNumberFormat="1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1" fontId="10" fillId="4" borderId="0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2" fontId="11" fillId="4" borderId="13" xfId="0" applyNumberFormat="1" applyFont="1" applyFill="1" applyBorder="1" applyAlignment="1" applyProtection="1">
      <alignment horizontal="center" vertical="center"/>
      <protection hidden="1"/>
    </xf>
    <xf numFmtId="0" fontId="20" fillId="5" borderId="13" xfId="0" applyFont="1" applyFill="1" applyBorder="1" applyAlignment="1" applyProtection="1">
      <alignment horizontal="center" vertical="center"/>
      <protection hidden="1"/>
    </xf>
    <xf numFmtId="0" fontId="15" fillId="7" borderId="13" xfId="0" applyFont="1" applyFill="1" applyBorder="1" applyAlignment="1" applyProtection="1">
      <alignment horizontal="center" vertical="center"/>
      <protection hidden="1"/>
    </xf>
    <xf numFmtId="0" fontId="16" fillId="8" borderId="13" xfId="0" applyFont="1" applyFill="1" applyBorder="1" applyAlignment="1" applyProtection="1">
      <alignment horizontal="center" vertical="center"/>
      <protection hidden="1"/>
    </xf>
    <xf numFmtId="0" fontId="14" fillId="6" borderId="13" xfId="0" applyFont="1" applyFill="1" applyBorder="1" applyAlignment="1" applyProtection="1">
      <alignment horizontal="center" vertical="center"/>
      <protection hidden="1"/>
    </xf>
    <xf numFmtId="2" fontId="11" fillId="4" borderId="4" xfId="0" applyNumberFormat="1" applyFont="1" applyFill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28" fillId="18" borderId="1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4" fillId="9" borderId="12" xfId="0" applyFont="1" applyFill="1" applyBorder="1" applyAlignment="1" applyProtection="1">
      <alignment horizontal="center" vertical="center"/>
      <protection hidden="1"/>
    </xf>
    <xf numFmtId="0" fontId="5" fillId="9" borderId="12" xfId="0" applyFont="1" applyFill="1" applyBorder="1" applyAlignment="1" applyProtection="1">
      <alignment horizontal="left" vertical="center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2" fillId="6" borderId="12" xfId="0" applyFont="1" applyFill="1" applyBorder="1" applyAlignment="1" applyProtection="1">
      <alignment horizontal="center" vertical="center" wrapText="1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18" fillId="5" borderId="12" xfId="0" applyFont="1" applyFill="1" applyBorder="1" applyAlignment="1" applyProtection="1">
      <alignment horizontal="center" vertical="center" wrapText="1"/>
      <protection hidden="1"/>
    </xf>
    <xf numFmtId="0" fontId="4" fillId="10" borderId="12" xfId="0" applyFont="1" applyFill="1" applyBorder="1" applyAlignment="1" applyProtection="1">
      <alignment horizontal="center" vertical="center"/>
      <protection hidden="1"/>
    </xf>
    <xf numFmtId="0" fontId="5" fillId="10" borderId="12" xfId="0" applyFont="1" applyFill="1" applyBorder="1" applyAlignment="1" applyProtection="1">
      <alignment horizontal="left" vertical="center"/>
      <protection hidden="1"/>
    </xf>
    <xf numFmtId="0" fontId="28" fillId="9" borderId="3" xfId="0" applyFont="1" applyFill="1" applyBorder="1" applyAlignment="1" applyProtection="1">
      <alignment horizontal="center" vertical="center"/>
      <protection hidden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42" fillId="19" borderId="30" xfId="1" applyFont="1" applyFill="1" applyBorder="1" applyAlignment="1" applyProtection="1">
      <alignment horizontal="center"/>
      <protection hidden="1"/>
    </xf>
    <xf numFmtId="0" fontId="39" fillId="19" borderId="31" xfId="0" applyFont="1" applyFill="1" applyBorder="1" applyAlignment="1" applyProtection="1">
      <alignment horizontal="center"/>
      <protection hidden="1"/>
    </xf>
    <xf numFmtId="0" fontId="43" fillId="19" borderId="32" xfId="0" applyFont="1" applyFill="1" applyBorder="1" applyAlignment="1" applyProtection="1">
      <alignment horizontal="center"/>
      <protection hidden="1"/>
    </xf>
    <xf numFmtId="0" fontId="43" fillId="19" borderId="33" xfId="0" applyFont="1" applyFill="1" applyBorder="1" applyAlignment="1" applyProtection="1">
      <alignment horizontal="center"/>
      <protection hidden="1"/>
    </xf>
    <xf numFmtId="0" fontId="39" fillId="19" borderId="30" xfId="0" applyFont="1" applyFill="1" applyBorder="1" applyAlignment="1" applyProtection="1">
      <alignment horizontal="center"/>
      <protection hidden="1"/>
    </xf>
    <xf numFmtId="0" fontId="28" fillId="13" borderId="3" xfId="0" applyFont="1" applyFill="1" applyBorder="1" applyAlignment="1" applyProtection="1">
      <alignment horizontal="center" vertical="center"/>
      <protection hidden="1"/>
    </xf>
    <xf numFmtId="0" fontId="28" fillId="13" borderId="7" xfId="0" applyFont="1" applyFill="1" applyBorder="1" applyAlignment="1" applyProtection="1">
      <alignment horizontal="center" vertical="center"/>
      <protection hidden="1"/>
    </xf>
    <xf numFmtId="0" fontId="5" fillId="20" borderId="0" xfId="0" applyFont="1" applyFill="1" applyBorder="1" applyAlignment="1" applyProtection="1">
      <alignment horizontal="center" wrapText="1"/>
      <protection hidden="1"/>
    </xf>
    <xf numFmtId="0" fontId="35" fillId="19" borderId="26" xfId="0" applyFont="1" applyFill="1" applyBorder="1" applyAlignment="1" applyProtection="1">
      <alignment horizontal="center"/>
      <protection hidden="1"/>
    </xf>
    <xf numFmtId="0" fontId="35" fillId="19" borderId="27" xfId="0" applyFont="1" applyFill="1" applyBorder="1" applyAlignment="1" applyProtection="1">
      <alignment horizontal="center"/>
      <protection hidden="1"/>
    </xf>
    <xf numFmtId="0" fontId="36" fillId="19" borderId="28" xfId="0" applyFont="1" applyFill="1" applyBorder="1" applyAlignment="1" applyProtection="1">
      <alignment horizontal="center"/>
      <protection hidden="1"/>
    </xf>
    <xf numFmtId="0" fontId="36" fillId="19" borderId="29" xfId="0" applyFont="1" applyFill="1" applyBorder="1" applyAlignment="1" applyProtection="1">
      <alignment horizontal="center"/>
      <protection hidden="1"/>
    </xf>
    <xf numFmtId="0" fontId="37" fillId="19" borderId="28" xfId="0" applyFont="1" applyFill="1" applyBorder="1" applyAlignment="1" applyProtection="1">
      <alignment horizontal="center"/>
      <protection hidden="1"/>
    </xf>
    <xf numFmtId="0" fontId="37" fillId="19" borderId="29" xfId="0" applyFont="1" applyFill="1" applyBorder="1" applyAlignment="1" applyProtection="1">
      <alignment horizontal="center"/>
      <protection hidden="1"/>
    </xf>
    <xf numFmtId="0" fontId="38" fillId="19" borderId="28" xfId="0" applyFont="1" applyFill="1" applyBorder="1" applyAlignment="1" applyProtection="1">
      <alignment horizontal="center"/>
      <protection hidden="1"/>
    </xf>
    <xf numFmtId="0" fontId="38" fillId="19" borderId="29" xfId="0" applyFont="1" applyFill="1" applyBorder="1" applyAlignment="1" applyProtection="1">
      <alignment horizontal="center"/>
      <protection hidden="1"/>
    </xf>
    <xf numFmtId="0" fontId="30" fillId="9" borderId="1" xfId="0" applyFont="1" applyFill="1" applyBorder="1" applyAlignment="1" applyProtection="1">
      <alignment horizontal="center" vertical="center" wrapText="1"/>
      <protection hidden="1"/>
    </xf>
    <xf numFmtId="0" fontId="30" fillId="13" borderId="1" xfId="0" applyFont="1" applyFill="1" applyBorder="1" applyAlignment="1" applyProtection="1">
      <alignment horizontal="center" vertical="center" wrapText="1"/>
      <protection hidden="1"/>
    </xf>
    <xf numFmtId="0" fontId="30" fillId="18" borderId="1" xfId="0" applyFont="1" applyFill="1" applyBorder="1" applyAlignment="1" applyProtection="1">
      <alignment horizontal="center" vertical="center" wrapText="1"/>
      <protection hidden="1"/>
    </xf>
    <xf numFmtId="0" fontId="28" fillId="9" borderId="10" xfId="0" applyFont="1" applyFill="1" applyBorder="1" applyAlignment="1" applyProtection="1">
      <alignment horizontal="center" vertical="center"/>
      <protection hidden="1"/>
    </xf>
    <xf numFmtId="0" fontId="28" fillId="13" borderId="10" xfId="0" applyFont="1" applyFill="1" applyBorder="1" applyAlignment="1" applyProtection="1">
      <alignment horizontal="center" vertical="center"/>
      <protection hidden="1"/>
    </xf>
    <xf numFmtId="0" fontId="28" fillId="18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7" fillId="0" borderId="8" xfId="0" applyFont="1" applyBorder="1" applyAlignment="1" applyProtection="1">
      <alignment horizontal="center" vertical="center" wrapText="1"/>
      <protection hidden="1"/>
    </xf>
    <xf numFmtId="0" fontId="27" fillId="0" borderId="11" xfId="0" applyFont="1" applyBorder="1" applyAlignment="1" applyProtection="1">
      <alignment horizontal="center" vertical="center" wrapText="1"/>
      <protection hidden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0" fontId="28" fillId="0" borderId="9" xfId="0" applyFont="1" applyBorder="1" applyAlignment="1" applyProtection="1">
      <alignment horizontal="center" vertical="center" wrapText="1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5" fillId="7" borderId="18" xfId="0" applyFont="1" applyFill="1" applyBorder="1" applyAlignment="1" applyProtection="1">
      <alignment horizontal="justify" vertical="justify" wrapText="1"/>
      <protection hidden="1"/>
    </xf>
    <xf numFmtId="0" fontId="5" fillId="7" borderId="19" xfId="0" applyFont="1" applyFill="1" applyBorder="1" applyAlignment="1" applyProtection="1">
      <alignment horizontal="justify" vertical="justify" wrapText="1"/>
      <protection hidden="1"/>
    </xf>
    <xf numFmtId="0" fontId="5" fillId="7" borderId="20" xfId="0" applyFont="1" applyFill="1" applyBorder="1" applyAlignment="1" applyProtection="1">
      <alignment horizontal="justify" vertical="justify" wrapText="1"/>
      <protection hidden="1"/>
    </xf>
    <xf numFmtId="0" fontId="5" fillId="7" borderId="21" xfId="0" applyFont="1" applyFill="1" applyBorder="1" applyAlignment="1" applyProtection="1">
      <alignment horizontal="justify" vertical="justify" wrapText="1"/>
      <protection hidden="1"/>
    </xf>
    <xf numFmtId="0" fontId="5" fillId="7" borderId="0" xfId="0" applyFont="1" applyFill="1" applyBorder="1" applyAlignment="1" applyProtection="1">
      <alignment horizontal="justify" vertical="justify" wrapText="1"/>
      <protection hidden="1"/>
    </xf>
    <xf numFmtId="0" fontId="5" fillId="7" borderId="22" xfId="0" applyFont="1" applyFill="1" applyBorder="1" applyAlignment="1" applyProtection="1">
      <alignment horizontal="justify" vertical="justify" wrapText="1"/>
      <protection hidden="1"/>
    </xf>
    <xf numFmtId="0" fontId="5" fillId="7" borderId="23" xfId="0" applyFont="1" applyFill="1" applyBorder="1" applyAlignment="1" applyProtection="1">
      <alignment horizontal="justify" vertical="justify" wrapText="1"/>
      <protection hidden="1"/>
    </xf>
    <xf numFmtId="0" fontId="5" fillId="7" borderId="24" xfId="0" applyFont="1" applyFill="1" applyBorder="1" applyAlignment="1" applyProtection="1">
      <alignment horizontal="justify" vertical="justify" wrapText="1"/>
      <protection hidden="1"/>
    </xf>
    <xf numFmtId="0" fontId="5" fillId="7" borderId="25" xfId="0" applyFont="1" applyFill="1" applyBorder="1" applyAlignment="1" applyProtection="1">
      <alignment horizontal="justify" vertical="justify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right" vertical="center"/>
      <protection hidden="1"/>
    </xf>
    <xf numFmtId="0" fontId="4" fillId="0" borderId="17" xfId="0" applyFont="1" applyBorder="1" applyAlignment="1" applyProtection="1">
      <alignment horizontal="right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right" vertical="center"/>
      <protection hidden="1"/>
    </xf>
    <xf numFmtId="0" fontId="30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4" borderId="34" xfId="0" applyFont="1" applyFill="1" applyBorder="1" applyAlignment="1" applyProtection="1">
      <alignment horizontal="center" vertical="center"/>
      <protection hidden="1"/>
    </xf>
    <xf numFmtId="1" fontId="5" fillId="0" borderId="12" xfId="0" applyNumberFormat="1" applyFont="1" applyBorder="1" applyAlignment="1" applyProtection="1">
      <alignment horizontal="left" vertical="center"/>
      <protection locked="0"/>
    </xf>
    <xf numFmtId="0" fontId="44" fillId="4" borderId="12" xfId="0" applyFont="1" applyFill="1" applyBorder="1" applyAlignment="1" applyProtection="1">
      <alignment horizontal="center" vertical="center" wrapText="1"/>
      <protection hidden="1"/>
    </xf>
    <xf numFmtId="9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29" fillId="7" borderId="12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9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29" fillId="7" borderId="3" xfId="0" applyFont="1" applyFill="1" applyBorder="1" applyAlignment="1" applyProtection="1">
      <alignment horizontal="center" vertical="center"/>
      <protection locked="0"/>
    </xf>
    <xf numFmtId="0" fontId="29" fillId="9" borderId="3" xfId="0" applyFont="1" applyFill="1" applyBorder="1" applyAlignment="1" applyProtection="1">
      <alignment horizontal="center" vertical="center"/>
      <protection hidden="1"/>
    </xf>
    <xf numFmtId="0" fontId="29" fillId="7" borderId="7" xfId="0" applyFont="1" applyFill="1" applyBorder="1" applyAlignment="1" applyProtection="1">
      <alignment horizontal="center" vertical="center"/>
      <protection locked="0"/>
    </xf>
    <xf numFmtId="0" fontId="29" fillId="9" borderId="7" xfId="0" applyFont="1" applyFill="1" applyBorder="1" applyAlignment="1" applyProtection="1">
      <alignment horizontal="center" vertical="center"/>
      <protection hidden="1"/>
    </xf>
    <xf numFmtId="0" fontId="29" fillId="13" borderId="3" xfId="0" applyFont="1" applyFill="1" applyBorder="1" applyAlignment="1" applyProtection="1">
      <alignment horizontal="center" vertical="center"/>
      <protection hidden="1"/>
    </xf>
    <xf numFmtId="0" fontId="29" fillId="13" borderId="7" xfId="0" applyFont="1" applyFill="1" applyBorder="1" applyAlignment="1" applyProtection="1">
      <alignment horizontal="center" vertical="center"/>
      <protection hidden="1"/>
    </xf>
    <xf numFmtId="0" fontId="29" fillId="18" borderId="3" xfId="0" applyFont="1" applyFill="1" applyBorder="1" applyAlignment="1" applyProtection="1">
      <alignment horizontal="center" vertical="center"/>
      <protection hidden="1"/>
    </xf>
    <xf numFmtId="0" fontId="29" fillId="18" borderId="7" xfId="0" applyFont="1" applyFill="1" applyBorder="1" applyAlignment="1" applyProtection="1">
      <alignment horizontal="center" vertical="center"/>
      <protection hidden="1"/>
    </xf>
    <xf numFmtId="0" fontId="17" fillId="7" borderId="12" xfId="0" applyFont="1" applyFill="1" applyBorder="1" applyAlignment="1" applyProtection="1">
      <alignment horizontal="left" vertical="center"/>
      <protection locked="0"/>
    </xf>
    <xf numFmtId="0" fontId="4" fillId="16" borderId="12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23" fillId="7" borderId="0" xfId="0" applyFont="1" applyFill="1" applyBorder="1" applyAlignment="1" applyProtection="1">
      <alignment horizontal="left" vertical="center"/>
      <protection locked="0"/>
    </xf>
    <xf numFmtId="0" fontId="28" fillId="0" borderId="14" xfId="0" applyFont="1" applyBorder="1" applyAlignment="1" applyProtection="1">
      <alignment horizontal="center" vertical="center" wrapText="1"/>
      <protection hidden="1"/>
    </xf>
    <xf numFmtId="0" fontId="28" fillId="0" borderId="15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vertical="center"/>
      <protection hidden="1"/>
    </xf>
    <xf numFmtId="0" fontId="46" fillId="0" borderId="1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left" vertical="top"/>
      <protection locked="0" hidden="1"/>
    </xf>
    <xf numFmtId="0" fontId="5" fillId="0" borderId="2" xfId="0" applyFont="1" applyBorder="1" applyAlignment="1" applyProtection="1">
      <alignment horizontal="left" vertical="top"/>
      <protection locked="0" hidden="1"/>
    </xf>
    <xf numFmtId="0" fontId="5" fillId="0" borderId="14" xfId="0" applyFont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left" vertical="center"/>
      <protection locked="0" hidden="1"/>
    </xf>
    <xf numFmtId="0" fontId="5" fillId="0" borderId="15" xfId="0" applyFont="1" applyBorder="1" applyAlignment="1" applyProtection="1">
      <alignment horizontal="left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47" fillId="0" borderId="1" xfId="0" applyFont="1" applyBorder="1" applyAlignment="1" applyProtection="1">
      <alignment horizontal="left" vertical="center"/>
      <protection hidden="1"/>
    </xf>
    <xf numFmtId="0" fontId="48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45" fillId="0" borderId="1" xfId="0" applyFont="1" applyBorder="1" applyAlignment="1" applyProtection="1">
      <alignment horizontal="left"/>
      <protection hidden="1"/>
    </xf>
    <xf numFmtId="0" fontId="49" fillId="0" borderId="0" xfId="0" applyFont="1" applyBorder="1" applyAlignment="1" applyProtection="1">
      <alignment horizontal="left" vertical="center"/>
      <protection locked="0"/>
    </xf>
    <xf numFmtId="0" fontId="10" fillId="7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Border="1" applyAlignment="1" applyProtection="1">
      <alignment horizontal="left" vertical="center"/>
      <protection hidden="1"/>
    </xf>
    <xf numFmtId="0" fontId="50" fillId="0" borderId="0" xfId="0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86</xdr:col>
      <xdr:colOff>3238500</xdr:colOff>
      <xdr:row>0</xdr:row>
      <xdr:rowOff>0</xdr:rowOff>
    </xdr:from>
    <xdr:to>
      <xdr:col>87</xdr:col>
      <xdr:colOff>1219200</xdr:colOff>
      <xdr:row>5</xdr:row>
      <xdr:rowOff>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49050" y="0"/>
          <a:ext cx="1428750" cy="1714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257175</xdr:colOff>
      <xdr:row>0</xdr:row>
      <xdr:rowOff>19050</xdr:rowOff>
    </xdr:from>
    <xdr:to>
      <xdr:col>14</xdr:col>
      <xdr:colOff>561975</xdr:colOff>
      <xdr:row>3</xdr:row>
      <xdr:rowOff>361950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01075" y="19050"/>
          <a:ext cx="1495425" cy="1390650"/>
        </a:xfrm>
        <a:prstGeom prst="rect">
          <a:avLst/>
        </a:prstGeom>
        <a:noFill/>
      </xdr:spPr>
    </xdr:pic>
    <xdr:clientData/>
  </xdr:twoCellAnchor>
  <xdr:twoCellAnchor>
    <xdr:from>
      <xdr:col>33</xdr:col>
      <xdr:colOff>400050</xdr:colOff>
      <xdr:row>0</xdr:row>
      <xdr:rowOff>95250</xdr:rowOff>
    </xdr:from>
    <xdr:to>
      <xdr:col>36</xdr:col>
      <xdr:colOff>209550</xdr:colOff>
      <xdr:row>3</xdr:row>
      <xdr:rowOff>0</xdr:rowOff>
    </xdr:to>
    <xdr:sp macro="" textlink="">
      <xdr:nvSpPr>
        <xdr:cNvPr id="4" name="Oval Callout 3"/>
        <xdr:cNvSpPr/>
      </xdr:nvSpPr>
      <xdr:spPr>
        <a:xfrm>
          <a:off x="21936075" y="95250"/>
          <a:ext cx="1485900" cy="946023"/>
        </a:xfrm>
        <a:prstGeom prst="wedgeEllipseCallout">
          <a:avLst>
            <a:gd name="adj1" fmla="val -51041"/>
            <a:gd name="adj2" fmla="val 8271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/>
            <a:t>Third Language Are</a:t>
          </a:r>
          <a:r>
            <a:rPr lang="en-US" sz="1200" b="1" baseline="0"/>
            <a:t> Changed  From Here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457201</xdr:colOff>
      <xdr:row>0</xdr:row>
      <xdr:rowOff>200025</xdr:rowOff>
    </xdr:from>
    <xdr:to>
      <xdr:col>21</xdr:col>
      <xdr:colOff>238125</xdr:colOff>
      <xdr:row>5</xdr:row>
      <xdr:rowOff>142875</xdr:rowOff>
    </xdr:to>
    <xdr:sp macro="" textlink="">
      <xdr:nvSpPr>
        <xdr:cNvPr id="2" name="Oval Callout 1"/>
        <xdr:cNvSpPr/>
      </xdr:nvSpPr>
      <xdr:spPr>
        <a:xfrm>
          <a:off x="8420101" y="200025"/>
          <a:ext cx="4048124" cy="1228725"/>
        </a:xfrm>
        <a:prstGeom prst="wedgeEllipseCallout">
          <a:avLst>
            <a:gd name="adj1" fmla="val -97361"/>
            <a:gd name="adj2" fmla="val -1209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Kruti Dev 010" pitchFamily="2" charset="0"/>
            </a:rPr>
            <a:t>;gkW ij rhu vuykWd lsy gSaA mlesa vki izfof"B bUnzkt dj ldrs gSaA lkFk gh ftl fo"k; dh fjiksVZ pkfg, ]</a:t>
          </a:r>
          <a:r>
            <a:rPr lang="en-US" sz="1400" baseline="0">
              <a:latin typeface="Kruti Dev 010" pitchFamily="2" charset="0"/>
            </a:rPr>
            <a:t> lsy </a:t>
          </a:r>
          <a:r>
            <a:rPr lang="en-US" sz="1400" baseline="0">
              <a:latin typeface="+mn-lt"/>
            </a:rPr>
            <a:t>G3</a:t>
          </a:r>
          <a:r>
            <a:rPr lang="en-US" sz="1400" baseline="0">
              <a:latin typeface="Kruti Dev 010" pitchFamily="2" charset="0"/>
            </a:rPr>
            <a:t> esa lCtsDV lysDV djds izkIr dj ldrs gSaA</a:t>
          </a:r>
          <a:endParaRPr lang="en-US" sz="1400">
            <a:latin typeface="Kruti Dev 01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J223"/>
  <sheetViews>
    <sheetView tabSelected="1" workbookViewId="0">
      <selection activeCell="K11" sqref="K11"/>
    </sheetView>
  </sheetViews>
  <sheetFormatPr defaultColWidth="0" defaultRowHeight="15" zeroHeight="1"/>
  <cols>
    <col min="1" max="1" width="8.28515625" style="15" customWidth="1"/>
    <col min="2" max="2" width="19.42578125" style="15" customWidth="1"/>
    <col min="3" max="3" width="10.7109375" style="15" customWidth="1"/>
    <col min="4" max="4" width="7.7109375" style="15" customWidth="1"/>
    <col min="5" max="6" width="8.85546875" style="15" customWidth="1"/>
    <col min="7" max="7" width="11" style="15" customWidth="1"/>
    <col min="8" max="8" width="9.5703125" style="15" customWidth="1"/>
    <col min="9" max="9" width="14.7109375" style="15" customWidth="1"/>
    <col min="10" max="12" width="7.7109375" style="15" customWidth="1"/>
    <col min="13" max="13" width="9.140625" style="15" customWidth="1"/>
    <col min="14" max="15" width="8.7109375" style="15" customWidth="1"/>
    <col min="16" max="16" width="9.85546875" style="15" customWidth="1"/>
    <col min="17" max="20" width="7.7109375" style="15" customWidth="1"/>
    <col min="21" max="23" width="8.7109375" style="15" customWidth="1"/>
    <col min="24" max="27" width="7.7109375" style="15" customWidth="1"/>
    <col min="28" max="30" width="8.7109375" style="15" customWidth="1"/>
    <col min="31" max="34" width="7.7109375" style="15" customWidth="1"/>
    <col min="35" max="37" width="8.7109375" style="15" customWidth="1"/>
    <col min="38" max="41" width="7.7109375" style="15" customWidth="1"/>
    <col min="42" max="44" width="8.7109375" style="15" customWidth="1"/>
    <col min="45" max="48" width="7.7109375" style="15" customWidth="1"/>
    <col min="49" max="51" width="8.7109375" style="15" customWidth="1"/>
    <col min="52" max="72" width="5.7109375" style="15" customWidth="1"/>
    <col min="73" max="86" width="9.140625" style="15" customWidth="1"/>
    <col min="87" max="88" width="51.7109375" style="15" customWidth="1"/>
    <col min="89" max="16384" width="9.140625" style="15" hidden="1"/>
  </cols>
  <sheetData>
    <row r="1" spans="1:88" ht="27" customHeight="1">
      <c r="A1" s="107" t="s">
        <v>1</v>
      </c>
      <c r="B1" s="183"/>
      <c r="C1" s="108" t="s">
        <v>96</v>
      </c>
      <c r="D1" s="108"/>
      <c r="E1" s="108"/>
      <c r="F1" s="108"/>
      <c r="G1" s="108"/>
      <c r="H1" s="108"/>
      <c r="I1" s="108"/>
      <c r="J1" s="108"/>
      <c r="K1" s="108"/>
      <c r="L1" s="71"/>
      <c r="M1" s="71"/>
      <c r="N1" s="71"/>
      <c r="O1" s="71"/>
      <c r="P1" s="97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3"/>
      <c r="BT1" s="73"/>
      <c r="BU1" s="73"/>
      <c r="BV1" s="73"/>
      <c r="BW1" s="73"/>
      <c r="BX1" s="73"/>
      <c r="BY1" s="73"/>
      <c r="BZ1" s="73"/>
      <c r="CA1" s="73"/>
      <c r="CB1" s="73"/>
    </row>
    <row r="2" spans="1:88" ht="27" customHeight="1">
      <c r="A2" s="107" t="s">
        <v>2</v>
      </c>
      <c r="B2" s="183"/>
      <c r="C2" s="109" t="s">
        <v>97</v>
      </c>
      <c r="D2" s="109"/>
      <c r="E2" s="109"/>
      <c r="F2" s="109"/>
      <c r="G2" s="109"/>
      <c r="H2" s="109"/>
      <c r="I2" s="109"/>
      <c r="J2" s="109"/>
      <c r="K2" s="109"/>
      <c r="L2" s="74"/>
      <c r="M2" s="74"/>
      <c r="N2" s="74"/>
      <c r="O2" s="74"/>
      <c r="P2" s="129" t="s">
        <v>86</v>
      </c>
      <c r="Q2" s="129"/>
      <c r="R2" s="129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3"/>
      <c r="BT2" s="73"/>
      <c r="BU2" s="73"/>
      <c r="BV2" s="73"/>
      <c r="BW2" s="73"/>
      <c r="BX2" s="73"/>
      <c r="BY2" s="73"/>
      <c r="BZ2" s="73"/>
      <c r="CA2" s="73"/>
      <c r="CB2" s="73"/>
    </row>
    <row r="3" spans="1:88" ht="28.5" customHeight="1">
      <c r="A3" s="107" t="s">
        <v>3</v>
      </c>
      <c r="B3" s="183"/>
      <c r="C3" s="109" t="s">
        <v>98</v>
      </c>
      <c r="D3" s="109"/>
      <c r="E3" s="109"/>
      <c r="F3" s="109"/>
      <c r="G3" s="107" t="s">
        <v>95</v>
      </c>
      <c r="H3" s="107"/>
      <c r="I3" s="184" t="s">
        <v>53</v>
      </c>
      <c r="J3" s="184"/>
      <c r="K3" s="184"/>
      <c r="L3" s="75"/>
      <c r="M3" s="75"/>
      <c r="N3" s="75"/>
      <c r="O3" s="75"/>
      <c r="P3" s="129"/>
      <c r="Q3" s="129"/>
      <c r="R3" s="129"/>
      <c r="S3" s="76"/>
      <c r="T3" s="76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3"/>
      <c r="BT3" s="73"/>
      <c r="BU3" s="73"/>
      <c r="BV3" s="73"/>
      <c r="BW3" s="73"/>
      <c r="BX3" s="73"/>
      <c r="BY3" s="73"/>
      <c r="BZ3" s="73"/>
      <c r="CA3" s="73"/>
      <c r="CB3" s="73"/>
    </row>
    <row r="4" spans="1:88" ht="29.25" customHeight="1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3"/>
      <c r="BT4" s="73"/>
      <c r="BU4" s="73"/>
      <c r="BV4" s="73"/>
      <c r="BW4" s="73"/>
      <c r="BX4" s="73"/>
      <c r="BY4" s="73"/>
      <c r="BZ4" s="73"/>
      <c r="CA4" s="73"/>
      <c r="CB4" s="73"/>
    </row>
    <row r="5" spans="1:88" ht="23.25" customHeight="1" thickBot="1">
      <c r="A5" s="105" t="s">
        <v>4</v>
      </c>
      <c r="B5" s="102" t="s">
        <v>5</v>
      </c>
      <c r="C5" s="105" t="s">
        <v>6</v>
      </c>
      <c r="D5" s="106" t="s">
        <v>18</v>
      </c>
      <c r="E5" s="106"/>
      <c r="F5" s="106"/>
      <c r="G5" s="106"/>
      <c r="H5" s="106"/>
      <c r="I5" s="106"/>
      <c r="J5" s="103" t="s">
        <v>19</v>
      </c>
      <c r="K5" s="103"/>
      <c r="L5" s="104" t="s">
        <v>20</v>
      </c>
      <c r="M5" s="104"/>
      <c r="N5" s="104"/>
      <c r="O5" s="104"/>
      <c r="P5" s="111" t="s">
        <v>17</v>
      </c>
      <c r="Q5" s="116" t="s">
        <v>19</v>
      </c>
      <c r="R5" s="116"/>
      <c r="S5" s="117" t="s">
        <v>21</v>
      </c>
      <c r="T5" s="117"/>
      <c r="U5" s="117"/>
      <c r="V5" s="117"/>
      <c r="W5" s="111" t="s">
        <v>17</v>
      </c>
      <c r="X5" s="112" t="s">
        <v>19</v>
      </c>
      <c r="Y5" s="112"/>
      <c r="Z5" s="113" t="s">
        <v>22</v>
      </c>
      <c r="AA5" s="113"/>
      <c r="AB5" s="113"/>
      <c r="AC5" s="113"/>
      <c r="AD5" s="111" t="s">
        <v>17</v>
      </c>
      <c r="AE5" s="200" t="s">
        <v>19</v>
      </c>
      <c r="AF5" s="200"/>
      <c r="AG5" s="199" t="s">
        <v>23</v>
      </c>
      <c r="AH5" s="199"/>
      <c r="AI5" s="199"/>
      <c r="AJ5" s="199"/>
      <c r="AK5" s="111" t="s">
        <v>17</v>
      </c>
      <c r="AL5" s="116" t="s">
        <v>19</v>
      </c>
      <c r="AM5" s="116"/>
      <c r="AN5" s="117" t="s">
        <v>24</v>
      </c>
      <c r="AO5" s="117"/>
      <c r="AP5" s="117"/>
      <c r="AQ5" s="117"/>
      <c r="AR5" s="111" t="s">
        <v>17</v>
      </c>
      <c r="AS5" s="120" t="s">
        <v>19</v>
      </c>
      <c r="AT5" s="120"/>
      <c r="AU5" s="121" t="s">
        <v>25</v>
      </c>
      <c r="AV5" s="121"/>
      <c r="AW5" s="121"/>
      <c r="AX5" s="121"/>
      <c r="AY5" s="111" t="s">
        <v>17</v>
      </c>
      <c r="AZ5" s="138" t="s">
        <v>54</v>
      </c>
      <c r="BA5" s="138"/>
      <c r="BB5" s="138"/>
      <c r="BC5" s="138"/>
      <c r="BD5" s="138"/>
      <c r="BE5" s="138"/>
      <c r="BF5" s="138"/>
      <c r="BG5" s="139" t="s">
        <v>55</v>
      </c>
      <c r="BH5" s="139"/>
      <c r="BI5" s="139"/>
      <c r="BJ5" s="139"/>
      <c r="BK5" s="139"/>
      <c r="BL5" s="139"/>
      <c r="BM5" s="139"/>
      <c r="BN5" s="140" t="s">
        <v>60</v>
      </c>
      <c r="BO5" s="140"/>
      <c r="BP5" s="140"/>
      <c r="BQ5" s="140"/>
      <c r="BR5" s="140"/>
      <c r="BS5" s="140"/>
      <c r="BT5" s="140"/>
      <c r="BU5" s="73"/>
      <c r="BV5" s="73"/>
      <c r="BW5" s="73"/>
      <c r="BX5" s="73"/>
      <c r="BY5" s="73"/>
      <c r="BZ5" s="73"/>
      <c r="CA5" s="73"/>
      <c r="CB5" s="73"/>
    </row>
    <row r="6" spans="1:88" ht="40.5" customHeight="1">
      <c r="A6" s="105"/>
      <c r="B6" s="102"/>
      <c r="C6" s="105"/>
      <c r="D6" s="106" t="s">
        <v>14</v>
      </c>
      <c r="E6" s="106" t="s">
        <v>15</v>
      </c>
      <c r="F6" s="106" t="s">
        <v>16</v>
      </c>
      <c r="G6" s="185" t="s">
        <v>99</v>
      </c>
      <c r="H6" s="106" t="s">
        <v>26</v>
      </c>
      <c r="I6" s="115" t="s">
        <v>27</v>
      </c>
      <c r="J6" s="96" t="s">
        <v>7</v>
      </c>
      <c r="K6" s="96" t="s">
        <v>8</v>
      </c>
      <c r="L6" s="96" t="s">
        <v>9</v>
      </c>
      <c r="M6" s="96" t="s">
        <v>10</v>
      </c>
      <c r="N6" s="79" t="s">
        <v>11</v>
      </c>
      <c r="O6" s="110" t="s">
        <v>13</v>
      </c>
      <c r="P6" s="111"/>
      <c r="Q6" s="96" t="s">
        <v>7</v>
      </c>
      <c r="R6" s="96" t="s">
        <v>8</v>
      </c>
      <c r="S6" s="96" t="s">
        <v>9</v>
      </c>
      <c r="T6" s="96" t="s">
        <v>10</v>
      </c>
      <c r="U6" s="79" t="s">
        <v>11</v>
      </c>
      <c r="V6" s="110" t="s">
        <v>13</v>
      </c>
      <c r="W6" s="111"/>
      <c r="X6" s="96" t="s">
        <v>7</v>
      </c>
      <c r="Y6" s="96" t="s">
        <v>8</v>
      </c>
      <c r="Z6" s="96" t="s">
        <v>9</v>
      </c>
      <c r="AA6" s="96" t="s">
        <v>10</v>
      </c>
      <c r="AB6" s="79" t="s">
        <v>11</v>
      </c>
      <c r="AC6" s="110" t="s">
        <v>13</v>
      </c>
      <c r="AD6" s="111"/>
      <c r="AE6" s="96" t="s">
        <v>7</v>
      </c>
      <c r="AF6" s="96" t="s">
        <v>8</v>
      </c>
      <c r="AG6" s="96" t="s">
        <v>9</v>
      </c>
      <c r="AH6" s="96" t="s">
        <v>10</v>
      </c>
      <c r="AI6" s="79" t="s">
        <v>11</v>
      </c>
      <c r="AJ6" s="110" t="s">
        <v>13</v>
      </c>
      <c r="AK6" s="111"/>
      <c r="AL6" s="96" t="s">
        <v>7</v>
      </c>
      <c r="AM6" s="96" t="s">
        <v>8</v>
      </c>
      <c r="AN6" s="96" t="s">
        <v>9</v>
      </c>
      <c r="AO6" s="96" t="s">
        <v>10</v>
      </c>
      <c r="AP6" s="79" t="s">
        <v>11</v>
      </c>
      <c r="AQ6" s="110" t="s">
        <v>13</v>
      </c>
      <c r="AR6" s="111"/>
      <c r="AS6" s="96" t="s">
        <v>7</v>
      </c>
      <c r="AT6" s="96" t="s">
        <v>8</v>
      </c>
      <c r="AU6" s="96" t="s">
        <v>9</v>
      </c>
      <c r="AV6" s="96" t="s">
        <v>10</v>
      </c>
      <c r="AW6" s="79" t="s">
        <v>11</v>
      </c>
      <c r="AX6" s="110" t="s">
        <v>13</v>
      </c>
      <c r="AY6" s="111"/>
      <c r="AZ6" s="32" t="s">
        <v>61</v>
      </c>
      <c r="BA6" s="32" t="s">
        <v>62</v>
      </c>
      <c r="BB6" s="32" t="s">
        <v>63</v>
      </c>
      <c r="BC6" s="32" t="s">
        <v>64</v>
      </c>
      <c r="BD6" s="32" t="s">
        <v>65</v>
      </c>
      <c r="BE6" s="33" t="s">
        <v>42</v>
      </c>
      <c r="BF6" s="118" t="s">
        <v>58</v>
      </c>
      <c r="BG6" s="34" t="s">
        <v>61</v>
      </c>
      <c r="BH6" s="34" t="s">
        <v>62</v>
      </c>
      <c r="BI6" s="34" t="s">
        <v>63</v>
      </c>
      <c r="BJ6" s="34" t="s">
        <v>64</v>
      </c>
      <c r="BK6" s="34" t="s">
        <v>65</v>
      </c>
      <c r="BL6" s="35" t="s">
        <v>42</v>
      </c>
      <c r="BM6" s="127" t="s">
        <v>58</v>
      </c>
      <c r="BN6" s="36" t="s">
        <v>61</v>
      </c>
      <c r="BO6" s="36" t="s">
        <v>62</v>
      </c>
      <c r="BP6" s="36" t="s">
        <v>63</v>
      </c>
      <c r="BQ6" s="36" t="s">
        <v>64</v>
      </c>
      <c r="BR6" s="36" t="s">
        <v>65</v>
      </c>
      <c r="BS6" s="95" t="s">
        <v>42</v>
      </c>
      <c r="BT6" s="143" t="s">
        <v>58</v>
      </c>
      <c r="BU6" s="73"/>
      <c r="BV6" s="73"/>
      <c r="BW6" s="73"/>
      <c r="BX6" s="73"/>
      <c r="BY6" s="73"/>
      <c r="BZ6" s="73"/>
      <c r="CA6" s="73"/>
      <c r="CB6" s="73"/>
      <c r="CI6" s="130" t="s">
        <v>79</v>
      </c>
      <c r="CJ6" s="131"/>
    </row>
    <row r="7" spans="1:88" ht="20.25" customHeight="1">
      <c r="A7" s="105"/>
      <c r="B7" s="102"/>
      <c r="C7" s="105"/>
      <c r="D7" s="106"/>
      <c r="E7" s="106"/>
      <c r="F7" s="106"/>
      <c r="G7" s="185"/>
      <c r="H7" s="106"/>
      <c r="I7" s="115"/>
      <c r="J7" s="79" t="s">
        <v>12</v>
      </c>
      <c r="K7" s="79" t="s">
        <v>12</v>
      </c>
      <c r="L7" s="79" t="s">
        <v>12</v>
      </c>
      <c r="M7" s="79" t="s">
        <v>12</v>
      </c>
      <c r="N7" s="79" t="s">
        <v>12</v>
      </c>
      <c r="O7" s="110"/>
      <c r="P7" s="111"/>
      <c r="Q7" s="79" t="s">
        <v>12</v>
      </c>
      <c r="R7" s="79" t="s">
        <v>12</v>
      </c>
      <c r="S7" s="79" t="s">
        <v>12</v>
      </c>
      <c r="T7" s="79" t="s">
        <v>12</v>
      </c>
      <c r="U7" s="79" t="s">
        <v>12</v>
      </c>
      <c r="V7" s="110"/>
      <c r="W7" s="111"/>
      <c r="X7" s="79" t="s">
        <v>12</v>
      </c>
      <c r="Y7" s="79" t="s">
        <v>12</v>
      </c>
      <c r="Z7" s="79" t="s">
        <v>12</v>
      </c>
      <c r="AA7" s="79" t="s">
        <v>12</v>
      </c>
      <c r="AB7" s="79" t="s">
        <v>12</v>
      </c>
      <c r="AC7" s="110"/>
      <c r="AD7" s="111"/>
      <c r="AE7" s="79" t="s">
        <v>12</v>
      </c>
      <c r="AF7" s="79" t="s">
        <v>12</v>
      </c>
      <c r="AG7" s="79" t="s">
        <v>12</v>
      </c>
      <c r="AH7" s="79" t="s">
        <v>12</v>
      </c>
      <c r="AI7" s="79" t="s">
        <v>12</v>
      </c>
      <c r="AJ7" s="110"/>
      <c r="AK7" s="111"/>
      <c r="AL7" s="79" t="s">
        <v>12</v>
      </c>
      <c r="AM7" s="79" t="s">
        <v>12</v>
      </c>
      <c r="AN7" s="79" t="s">
        <v>12</v>
      </c>
      <c r="AO7" s="79" t="s">
        <v>12</v>
      </c>
      <c r="AP7" s="79" t="s">
        <v>12</v>
      </c>
      <c r="AQ7" s="110"/>
      <c r="AR7" s="111"/>
      <c r="AS7" s="79" t="s">
        <v>12</v>
      </c>
      <c r="AT7" s="79" t="s">
        <v>12</v>
      </c>
      <c r="AU7" s="79" t="s">
        <v>12</v>
      </c>
      <c r="AV7" s="79" t="s">
        <v>12</v>
      </c>
      <c r="AW7" s="79" t="s">
        <v>12</v>
      </c>
      <c r="AX7" s="110"/>
      <c r="AY7" s="111"/>
      <c r="AZ7" s="191">
        <v>20</v>
      </c>
      <c r="BA7" s="191">
        <v>20</v>
      </c>
      <c r="BB7" s="191">
        <v>20</v>
      </c>
      <c r="BC7" s="191">
        <v>20</v>
      </c>
      <c r="BD7" s="191">
        <v>20</v>
      </c>
      <c r="BE7" s="192">
        <f>SUM(AZ7:BD8)</f>
        <v>100</v>
      </c>
      <c r="BF7" s="141"/>
      <c r="BG7" s="191">
        <v>20</v>
      </c>
      <c r="BH7" s="191">
        <v>20</v>
      </c>
      <c r="BI7" s="191">
        <v>20</v>
      </c>
      <c r="BJ7" s="191">
        <v>20</v>
      </c>
      <c r="BK7" s="191">
        <v>20</v>
      </c>
      <c r="BL7" s="195">
        <f>SUM(BG7:BK8)</f>
        <v>100</v>
      </c>
      <c r="BM7" s="142"/>
      <c r="BN7" s="191">
        <v>20</v>
      </c>
      <c r="BO7" s="191">
        <v>20</v>
      </c>
      <c r="BP7" s="191">
        <v>20</v>
      </c>
      <c r="BQ7" s="191">
        <v>20</v>
      </c>
      <c r="BR7" s="191">
        <v>20</v>
      </c>
      <c r="BS7" s="197">
        <f>SUM(BN7:BR8)</f>
        <v>100</v>
      </c>
      <c r="BT7" s="143"/>
      <c r="BU7" s="73"/>
      <c r="BV7" s="73"/>
      <c r="BW7" s="73"/>
      <c r="BX7" s="73"/>
      <c r="BY7" s="73"/>
      <c r="BZ7" s="73"/>
      <c r="CA7" s="73"/>
      <c r="CB7" s="73"/>
      <c r="CI7" s="132" t="s">
        <v>80</v>
      </c>
      <c r="CJ7" s="133"/>
    </row>
    <row r="8" spans="1:88" ht="15" customHeight="1">
      <c r="A8" s="105"/>
      <c r="B8" s="102"/>
      <c r="C8" s="105"/>
      <c r="D8" s="187">
        <v>240</v>
      </c>
      <c r="E8" s="106"/>
      <c r="F8" s="106"/>
      <c r="G8" s="185"/>
      <c r="H8" s="106"/>
      <c r="I8" s="186">
        <v>0.05</v>
      </c>
      <c r="J8" s="188">
        <v>10</v>
      </c>
      <c r="K8" s="189">
        <v>10</v>
      </c>
      <c r="L8" s="189">
        <v>10</v>
      </c>
      <c r="M8" s="189">
        <v>70</v>
      </c>
      <c r="N8" s="189">
        <v>100</v>
      </c>
      <c r="O8" s="190">
        <v>0.15</v>
      </c>
      <c r="P8" s="186">
        <v>0.2</v>
      </c>
      <c r="Q8" s="188">
        <v>10</v>
      </c>
      <c r="R8" s="189">
        <v>10</v>
      </c>
      <c r="S8" s="189">
        <v>10</v>
      </c>
      <c r="T8" s="189">
        <v>70</v>
      </c>
      <c r="U8" s="189">
        <v>100</v>
      </c>
      <c r="V8" s="190">
        <v>0.15</v>
      </c>
      <c r="W8" s="186">
        <v>0.2</v>
      </c>
      <c r="X8" s="188">
        <v>10</v>
      </c>
      <c r="Y8" s="189">
        <v>10</v>
      </c>
      <c r="Z8" s="189">
        <v>10</v>
      </c>
      <c r="AA8" s="189">
        <v>70</v>
      </c>
      <c r="AB8" s="189">
        <v>100</v>
      </c>
      <c r="AC8" s="190">
        <v>0.15</v>
      </c>
      <c r="AD8" s="186">
        <v>0.2</v>
      </c>
      <c r="AE8" s="188">
        <v>10</v>
      </c>
      <c r="AF8" s="189">
        <v>10</v>
      </c>
      <c r="AG8" s="189">
        <v>10</v>
      </c>
      <c r="AH8" s="189">
        <v>70</v>
      </c>
      <c r="AI8" s="189">
        <v>100</v>
      </c>
      <c r="AJ8" s="190">
        <v>0.15</v>
      </c>
      <c r="AK8" s="186">
        <v>0.2</v>
      </c>
      <c r="AL8" s="188">
        <v>10</v>
      </c>
      <c r="AM8" s="189">
        <v>10</v>
      </c>
      <c r="AN8" s="189">
        <v>10</v>
      </c>
      <c r="AO8" s="189">
        <v>70</v>
      </c>
      <c r="AP8" s="189">
        <v>100</v>
      </c>
      <c r="AQ8" s="190">
        <v>0.15</v>
      </c>
      <c r="AR8" s="186">
        <v>0.2</v>
      </c>
      <c r="AS8" s="188">
        <v>10</v>
      </c>
      <c r="AT8" s="189">
        <v>10</v>
      </c>
      <c r="AU8" s="189">
        <v>10</v>
      </c>
      <c r="AV8" s="189">
        <v>70</v>
      </c>
      <c r="AW8" s="189">
        <v>100</v>
      </c>
      <c r="AX8" s="190">
        <v>0.15</v>
      </c>
      <c r="AY8" s="186">
        <v>0.2</v>
      </c>
      <c r="AZ8" s="193"/>
      <c r="BA8" s="193"/>
      <c r="BB8" s="193"/>
      <c r="BC8" s="193"/>
      <c r="BD8" s="193"/>
      <c r="BE8" s="194"/>
      <c r="BF8" s="119"/>
      <c r="BG8" s="193"/>
      <c r="BH8" s="193"/>
      <c r="BI8" s="193"/>
      <c r="BJ8" s="193"/>
      <c r="BK8" s="193"/>
      <c r="BL8" s="196"/>
      <c r="BM8" s="128"/>
      <c r="BN8" s="193"/>
      <c r="BO8" s="193"/>
      <c r="BP8" s="193"/>
      <c r="BQ8" s="193"/>
      <c r="BR8" s="193"/>
      <c r="BS8" s="198"/>
      <c r="BT8" s="143"/>
      <c r="BU8" s="73"/>
      <c r="BV8" s="73"/>
      <c r="BW8" s="73"/>
      <c r="BX8" s="73"/>
      <c r="BY8" s="73"/>
      <c r="BZ8" s="73"/>
      <c r="CA8" s="73"/>
      <c r="CB8" s="73"/>
      <c r="CI8" s="134" t="s">
        <v>81</v>
      </c>
      <c r="CJ8" s="135"/>
    </row>
    <row r="9" spans="1:88" ht="23.25">
      <c r="A9" s="88">
        <v>1</v>
      </c>
      <c r="B9" s="86" t="s">
        <v>87</v>
      </c>
      <c r="C9" s="87">
        <v>208600</v>
      </c>
      <c r="D9" s="88">
        <v>240</v>
      </c>
      <c r="E9" s="88">
        <v>212</v>
      </c>
      <c r="F9" s="80">
        <f>IF(AND(D9=""),"",IF(AND(E9=""),"",E9/D9*100))</f>
        <v>88.333333333333329</v>
      </c>
      <c r="G9" s="87"/>
      <c r="H9" s="80">
        <f>IF(AND(D9=""),"",IF(AND(E9=""),"",SUM(F9+G9)))</f>
        <v>88.333333333333329</v>
      </c>
      <c r="I9" s="81">
        <f>IF(H9="","",IF(B9="NSO","",IF(H9&gt;85,5,IF(H9&gt;75,4,IF(H9&gt;=65,3,"NON ELIGIBLE")))))</f>
        <v>5</v>
      </c>
      <c r="J9" s="93">
        <v>3</v>
      </c>
      <c r="K9" s="93">
        <v>2</v>
      </c>
      <c r="L9" s="93">
        <v>3</v>
      </c>
      <c r="M9" s="93">
        <v>13</v>
      </c>
      <c r="N9" s="82">
        <f>IF(AND(I9=""),"",SUM(J9:M9))</f>
        <v>21</v>
      </c>
      <c r="O9" s="83">
        <f>IF(AND(I9=""),"",ROUNDUP(N9*15%,0))</f>
        <v>4</v>
      </c>
      <c r="P9" s="84">
        <f>IF(AND(I9=""),"",IF(AND(I9="NON ELIGIBLE"),O9,(O9+I9)))</f>
        <v>9</v>
      </c>
      <c r="Q9" s="93">
        <v>3</v>
      </c>
      <c r="R9" s="93">
        <v>1</v>
      </c>
      <c r="S9" s="93">
        <v>3</v>
      </c>
      <c r="T9" s="93">
        <v>13</v>
      </c>
      <c r="U9" s="82">
        <f>IF(AND(I9=""),"",SUM(Q9:T9))</f>
        <v>20</v>
      </c>
      <c r="V9" s="83">
        <f>IF(AND(I9=""),"",ROUNDUP(U9*15%,0))</f>
        <v>3</v>
      </c>
      <c r="W9" s="84">
        <f>IF(AND(I9=""),"",IF(AND(I9="NON ELIGIBLE"),V9,(V9+I9)))</f>
        <v>8</v>
      </c>
      <c r="X9" s="93">
        <v>3</v>
      </c>
      <c r="Y9" s="93">
        <v>1</v>
      </c>
      <c r="Z9" s="93">
        <v>3</v>
      </c>
      <c r="AA9" s="93">
        <v>13</v>
      </c>
      <c r="AB9" s="82">
        <f>IF(AND(I9=""),"",SUM(X9:AA9))</f>
        <v>20</v>
      </c>
      <c r="AC9" s="83">
        <f>IF(AND(I9=""),"",ROUNDUP(AB9*15%,0))</f>
        <v>3</v>
      </c>
      <c r="AD9" s="84">
        <f>IF(AND(I9=""),"",IF(AND(I9="NON ELIGIBLE"),AC9,(AC9+I9)))</f>
        <v>8</v>
      </c>
      <c r="AE9" s="93">
        <v>3</v>
      </c>
      <c r="AF9" s="93">
        <v>1</v>
      </c>
      <c r="AG9" s="93">
        <v>3</v>
      </c>
      <c r="AH9" s="93">
        <v>13</v>
      </c>
      <c r="AI9" s="82">
        <f>IF(AND(I9=""),"",SUM(AE9:AH9))</f>
        <v>20</v>
      </c>
      <c r="AJ9" s="83">
        <f>IF(AND(I9=""),"",ROUNDUP(AI9*15%,0))</f>
        <v>3</v>
      </c>
      <c r="AK9" s="84">
        <f>IF(AND(I9=""),"",IF(AND(I9="NON ELIGIBLE"),AJ9,(AJ9+I9)))</f>
        <v>8</v>
      </c>
      <c r="AL9" s="93">
        <v>3</v>
      </c>
      <c r="AM9" s="93">
        <v>1</v>
      </c>
      <c r="AN9" s="93">
        <v>3</v>
      </c>
      <c r="AO9" s="93">
        <v>13</v>
      </c>
      <c r="AP9" s="82">
        <f>IF(AND(I9=""),"",SUM(AL9:AO9))</f>
        <v>20</v>
      </c>
      <c r="AQ9" s="83">
        <f>IF(AND(I9=""),"",ROUNDUP(AP9*15%,0))</f>
        <v>3</v>
      </c>
      <c r="AR9" s="84">
        <f>IF(AND(I9=""),"",IF(AND(I9="NON ELIGIBLE"),AQ9,(AQ9+I9)))</f>
        <v>8</v>
      </c>
      <c r="AS9" s="93">
        <v>3</v>
      </c>
      <c r="AT9" s="93">
        <v>1</v>
      </c>
      <c r="AU9" s="93">
        <v>3</v>
      </c>
      <c r="AV9" s="93">
        <v>13</v>
      </c>
      <c r="AW9" s="82">
        <f>IF(AND(I9=""),"",SUM(AS9:AV9))</f>
        <v>20</v>
      </c>
      <c r="AX9" s="83">
        <f>IF(AND(I9=""),"",ROUNDUP(AW9*15%,0))</f>
        <v>3</v>
      </c>
      <c r="AY9" s="84">
        <f>IF(AND(I9=""),"",IF(AND(I9="NON ELIGIBLE"),AX9,(AX9+I9)))</f>
        <v>8</v>
      </c>
      <c r="AZ9" s="37">
        <v>17</v>
      </c>
      <c r="BA9" s="37">
        <v>18</v>
      </c>
      <c r="BB9" s="37">
        <v>17</v>
      </c>
      <c r="BC9" s="37">
        <v>18</v>
      </c>
      <c r="BD9" s="37">
        <v>17</v>
      </c>
      <c r="BE9" s="38">
        <f>IF(AND(C9=""),"",SUM(AZ9+BA9+BB9+BC9+BD9))</f>
        <v>87</v>
      </c>
      <c r="BF9" s="39" t="str">
        <f>IF(BE9=""," ",IF(BE9&gt;90,"A+",IF(BE9&gt;75,"A",IF(BE9&gt;60,"B",IF(BE9&gt;40,"C","D")))))</f>
        <v>A</v>
      </c>
      <c r="BG9" s="37">
        <v>18</v>
      </c>
      <c r="BH9" s="37">
        <v>18</v>
      </c>
      <c r="BI9" s="37">
        <v>17</v>
      </c>
      <c r="BJ9" s="37">
        <v>18</v>
      </c>
      <c r="BK9" s="37">
        <v>18</v>
      </c>
      <c r="BL9" s="40">
        <f>IF(AND(C9=""),"",SUM(BG9+BH9+BI9+BJ9+BK9))</f>
        <v>89</v>
      </c>
      <c r="BM9" s="41" t="str">
        <f>IF(BL9=""," ",IF(BL9&gt;90,"A+",IF(BL9&gt;75,"A",IF(BL9&gt;60,"B",IF(BL9&gt;40,"C","D")))))</f>
        <v>A</v>
      </c>
      <c r="BN9" s="37">
        <v>18</v>
      </c>
      <c r="BO9" s="37">
        <v>17</v>
      </c>
      <c r="BP9" s="37">
        <v>18</v>
      </c>
      <c r="BQ9" s="37">
        <v>17</v>
      </c>
      <c r="BR9" s="37">
        <v>18</v>
      </c>
      <c r="BS9" s="42">
        <f>IF(AND(C9=""),"",SUM(BN9+BO9+BP9+BQ9+BR9))</f>
        <v>88</v>
      </c>
      <c r="BT9" s="43" t="str">
        <f>IF(BS9=""," ",IF(BS9&gt;90,"A+",IF(BS9&gt;75,"A",IF(BS9&gt;60,"B",IF(BS9&gt;40,"C","D")))))</f>
        <v>A</v>
      </c>
      <c r="BU9" s="73"/>
      <c r="BV9" s="73"/>
      <c r="BW9" s="73"/>
      <c r="BX9" s="73"/>
      <c r="BY9" s="73"/>
      <c r="BZ9" s="73"/>
      <c r="CA9" s="73"/>
      <c r="CB9" s="73"/>
      <c r="CI9" s="136" t="s">
        <v>82</v>
      </c>
      <c r="CJ9" s="137"/>
    </row>
    <row r="10" spans="1:88" ht="23.25">
      <c r="A10" s="91">
        <v>2</v>
      </c>
      <c r="B10" s="89" t="s">
        <v>88</v>
      </c>
      <c r="C10" s="90">
        <v>208601</v>
      </c>
      <c r="D10" s="91">
        <v>240</v>
      </c>
      <c r="E10" s="91">
        <v>214</v>
      </c>
      <c r="F10" s="85">
        <f t="shared" ref="F10:F73" si="0">IF(AND(D10=""),"",IF(AND(E10=""),"",E10/D10*100))</f>
        <v>89.166666666666671</v>
      </c>
      <c r="G10" s="90"/>
      <c r="H10" s="85">
        <f t="shared" ref="H10:H73" si="1">IF(AND(D10=""),"",IF(AND(E10=""),"",SUM(F10+G10)))</f>
        <v>89.166666666666671</v>
      </c>
      <c r="I10" s="81">
        <f t="shared" ref="I10:I73" si="2">IF(H10="","",IF(B10="NSO","",IF(H10&gt;85,5,IF(H10&gt;75,4,IF(H10&gt;=65,3,"NON ELIGIBLE")))))</f>
        <v>5</v>
      </c>
      <c r="J10" s="94">
        <v>3</v>
      </c>
      <c r="K10" s="94">
        <v>3</v>
      </c>
      <c r="L10" s="94">
        <v>3</v>
      </c>
      <c r="M10" s="94">
        <v>11</v>
      </c>
      <c r="N10" s="82">
        <f t="shared" ref="N10:N73" si="3">IF(AND(I10=""),"",SUM(J10:M10))</f>
        <v>20</v>
      </c>
      <c r="O10" s="83">
        <f t="shared" ref="O10:O73" si="4">IF(AND(I10=""),"",ROUNDUP(N10*15%,0))</f>
        <v>3</v>
      </c>
      <c r="P10" s="84">
        <f t="shared" ref="P10:P73" si="5">IF(AND(I10=""),"",IF(AND(I10="NON ELIGIBLE"),O10,(O10+I10)))</f>
        <v>8</v>
      </c>
      <c r="Q10" s="92">
        <v>10</v>
      </c>
      <c r="R10" s="92">
        <v>5</v>
      </c>
      <c r="S10" s="92">
        <v>7</v>
      </c>
      <c r="T10" s="92">
        <v>45</v>
      </c>
      <c r="U10" s="82">
        <f t="shared" ref="U10:U73" si="6">IF(AND(I10=""),"",SUM(Q10:T10))</f>
        <v>67</v>
      </c>
      <c r="V10" s="83">
        <f t="shared" ref="V10:V73" si="7">IF(AND(I10=""),"",ROUNDUP(U10*15%,0))</f>
        <v>11</v>
      </c>
      <c r="W10" s="84">
        <f t="shared" ref="W10:W73" si="8">IF(AND(I10=""),"",IF(AND(I10="NON ELIGIBLE"),V10,(V10+I10)))</f>
        <v>16</v>
      </c>
      <c r="X10" s="92">
        <v>10</v>
      </c>
      <c r="Y10" s="92">
        <v>5</v>
      </c>
      <c r="Z10" s="92">
        <v>7</v>
      </c>
      <c r="AA10" s="92">
        <v>45</v>
      </c>
      <c r="AB10" s="82">
        <f t="shared" ref="AB10:AB73" si="9">IF(AND(I10=""),"",SUM(X10:AA10))</f>
        <v>67</v>
      </c>
      <c r="AC10" s="83">
        <f t="shared" ref="AC10:AC73" si="10">IF(AND(I10=""),"",ROUNDUP(AB10*15%,0))</f>
        <v>11</v>
      </c>
      <c r="AD10" s="84">
        <f t="shared" ref="AD10:AD73" si="11">IF(AND(I10=""),"",IF(AND(I10="NON ELIGIBLE"),AC10,(AC10+I10)))</f>
        <v>16</v>
      </c>
      <c r="AE10" s="92">
        <v>10</v>
      </c>
      <c r="AF10" s="92">
        <v>5</v>
      </c>
      <c r="AG10" s="92">
        <v>7</v>
      </c>
      <c r="AH10" s="92">
        <v>45</v>
      </c>
      <c r="AI10" s="82">
        <f t="shared" ref="AI10:AI73" si="12">IF(AND(I10=""),"",SUM(AE10:AH10))</f>
        <v>67</v>
      </c>
      <c r="AJ10" s="83">
        <f t="shared" ref="AJ10:AJ73" si="13">IF(AND(I10=""),"",ROUNDUP(AI10*15%,0))</f>
        <v>11</v>
      </c>
      <c r="AK10" s="84">
        <f t="shared" ref="AK10:AK73" si="14">IF(AND(I10=""),"",IF(AND(I10="NON ELIGIBLE"),AJ10,(AJ10+I10)))</f>
        <v>16</v>
      </c>
      <c r="AL10" s="92">
        <v>10</v>
      </c>
      <c r="AM10" s="92">
        <v>5</v>
      </c>
      <c r="AN10" s="92">
        <v>7</v>
      </c>
      <c r="AO10" s="92">
        <v>45</v>
      </c>
      <c r="AP10" s="82">
        <f t="shared" ref="AP10:AP73" si="15">IF(AND(I10=""),"",SUM(AL10:AO10))</f>
        <v>67</v>
      </c>
      <c r="AQ10" s="83">
        <f t="shared" ref="AQ10:AQ73" si="16">IF(AND(I10=""),"",ROUNDUP(AP10*15%,0))</f>
        <v>11</v>
      </c>
      <c r="AR10" s="84">
        <f t="shared" ref="AR10:AR73" si="17">IF(AND(I10=""),"",IF(AND(I10="NON ELIGIBLE"),AQ10,(AQ10+I10)))</f>
        <v>16</v>
      </c>
      <c r="AS10" s="92">
        <v>10</v>
      </c>
      <c r="AT10" s="92">
        <v>5</v>
      </c>
      <c r="AU10" s="92">
        <v>7</v>
      </c>
      <c r="AV10" s="92">
        <v>45</v>
      </c>
      <c r="AW10" s="82">
        <f t="shared" ref="AW10:AW73" si="18">IF(AND(I10=""),"",SUM(AS10:AV10))</f>
        <v>67</v>
      </c>
      <c r="AX10" s="83">
        <f t="shared" ref="AX10:AX73" si="19">IF(AND(I10=""),"",ROUNDUP(AW10*15%,0))</f>
        <v>11</v>
      </c>
      <c r="AY10" s="84">
        <f t="shared" ref="AY10:AY73" si="20">IF(AND(I10=""),"",IF(AND(I10="NON ELIGIBLE"),AX10,(AX10+I10)))</f>
        <v>16</v>
      </c>
      <c r="AZ10" s="37">
        <v>16</v>
      </c>
      <c r="BA10" s="37">
        <v>17</v>
      </c>
      <c r="BB10" s="37">
        <v>17</v>
      </c>
      <c r="BC10" s="37">
        <v>16</v>
      </c>
      <c r="BD10" s="37">
        <v>17</v>
      </c>
      <c r="BE10" s="38">
        <f t="shared" ref="BE10:BE73" si="21">IF(AND(C10=""),"",SUM(AZ10+BA10+BB10+BC10+BD10))</f>
        <v>83</v>
      </c>
      <c r="BF10" s="39" t="str">
        <f t="shared" ref="BF10:BF73" si="22">IF(BE10=""," ",IF(BE10&gt;90,"A+",IF(BE10&gt;75,"A",IF(BE10&gt;60,"B",IF(BE10&gt;40,"C","D")))))</f>
        <v>A</v>
      </c>
      <c r="BG10" s="37">
        <v>17</v>
      </c>
      <c r="BH10" s="37">
        <v>17</v>
      </c>
      <c r="BI10" s="37">
        <v>16</v>
      </c>
      <c r="BJ10" s="37">
        <v>16</v>
      </c>
      <c r="BK10" s="37">
        <v>17</v>
      </c>
      <c r="BL10" s="40">
        <f t="shared" ref="BL10:BL73" si="23">IF(AND(C10=""),"",SUM(BG10+BH10+BI10+BJ10+BK10))</f>
        <v>83</v>
      </c>
      <c r="BM10" s="41" t="str">
        <f t="shared" ref="BM10:BM73" si="24">IF(BL10=""," ",IF(BL10&gt;90,"A+",IF(BL10&gt;75,"A",IF(BL10&gt;60,"B",IF(BL10&gt;40,"C","D")))))</f>
        <v>A</v>
      </c>
      <c r="BN10" s="37">
        <v>18</v>
      </c>
      <c r="BO10" s="37">
        <v>17</v>
      </c>
      <c r="BP10" s="37">
        <v>17</v>
      </c>
      <c r="BQ10" s="37">
        <v>17</v>
      </c>
      <c r="BR10" s="37">
        <v>18</v>
      </c>
      <c r="BS10" s="42">
        <f t="shared" ref="BS10:BS73" si="25">IF(AND(C10=""),"",SUM(BN10+BO10+BP10+BQ10+BR10))</f>
        <v>87</v>
      </c>
      <c r="BT10" s="43" t="str">
        <f t="shared" ref="BT10:BT73" si="26">IF(BS10=""," ",IF(BS10&gt;90,"A+",IF(BS10&gt;75,"A",IF(BS10&gt;60,"B",IF(BS10&gt;40,"C","D")))))</f>
        <v>A</v>
      </c>
      <c r="BU10" s="73"/>
      <c r="BV10" s="73"/>
      <c r="BW10" s="73"/>
      <c r="BX10" s="73"/>
      <c r="BY10" s="73"/>
      <c r="BZ10" s="73"/>
      <c r="CA10" s="73"/>
      <c r="CB10" s="73"/>
      <c r="CI10" s="126" t="s">
        <v>83</v>
      </c>
      <c r="CJ10" s="123"/>
    </row>
    <row r="11" spans="1:88" ht="23.25">
      <c r="A11" s="88">
        <v>3</v>
      </c>
      <c r="B11" s="89" t="s">
        <v>89</v>
      </c>
      <c r="C11" s="90">
        <v>208602</v>
      </c>
      <c r="D11" s="91">
        <v>240</v>
      </c>
      <c r="E11" s="91">
        <v>181</v>
      </c>
      <c r="F11" s="85">
        <f t="shared" si="0"/>
        <v>75.416666666666671</v>
      </c>
      <c r="G11" s="90"/>
      <c r="H11" s="85">
        <f t="shared" si="1"/>
        <v>75.416666666666671</v>
      </c>
      <c r="I11" s="81">
        <f t="shared" si="2"/>
        <v>4</v>
      </c>
      <c r="J11" s="94">
        <v>1</v>
      </c>
      <c r="K11" s="94">
        <v>1</v>
      </c>
      <c r="L11" s="94">
        <v>1</v>
      </c>
      <c r="M11" s="94">
        <v>3</v>
      </c>
      <c r="N11" s="82">
        <f t="shared" si="3"/>
        <v>6</v>
      </c>
      <c r="O11" s="83">
        <f t="shared" si="4"/>
        <v>1</v>
      </c>
      <c r="P11" s="84">
        <f t="shared" si="5"/>
        <v>5</v>
      </c>
      <c r="Q11" s="92">
        <v>3</v>
      </c>
      <c r="R11" s="92">
        <v>6</v>
      </c>
      <c r="S11" s="92">
        <v>9</v>
      </c>
      <c r="T11" s="92">
        <v>38</v>
      </c>
      <c r="U11" s="82">
        <f t="shared" si="6"/>
        <v>56</v>
      </c>
      <c r="V11" s="83">
        <f t="shared" si="7"/>
        <v>9</v>
      </c>
      <c r="W11" s="84">
        <f t="shared" si="8"/>
        <v>13</v>
      </c>
      <c r="X11" s="92">
        <v>3</v>
      </c>
      <c r="Y11" s="92">
        <v>6</v>
      </c>
      <c r="Z11" s="92">
        <v>9</v>
      </c>
      <c r="AA11" s="92">
        <v>38</v>
      </c>
      <c r="AB11" s="82">
        <f t="shared" si="9"/>
        <v>56</v>
      </c>
      <c r="AC11" s="83">
        <f t="shared" si="10"/>
        <v>9</v>
      </c>
      <c r="AD11" s="84">
        <f t="shared" si="11"/>
        <v>13</v>
      </c>
      <c r="AE11" s="92">
        <v>3</v>
      </c>
      <c r="AF11" s="92">
        <v>6</v>
      </c>
      <c r="AG11" s="92">
        <v>9</v>
      </c>
      <c r="AH11" s="92">
        <v>38</v>
      </c>
      <c r="AI11" s="82">
        <f t="shared" si="12"/>
        <v>56</v>
      </c>
      <c r="AJ11" s="83">
        <f t="shared" si="13"/>
        <v>9</v>
      </c>
      <c r="AK11" s="84">
        <f t="shared" si="14"/>
        <v>13</v>
      </c>
      <c r="AL11" s="92">
        <v>3</v>
      </c>
      <c r="AM11" s="92">
        <v>6</v>
      </c>
      <c r="AN11" s="92">
        <v>9</v>
      </c>
      <c r="AO11" s="92">
        <v>38</v>
      </c>
      <c r="AP11" s="82">
        <f t="shared" si="15"/>
        <v>56</v>
      </c>
      <c r="AQ11" s="83">
        <f t="shared" si="16"/>
        <v>9</v>
      </c>
      <c r="AR11" s="84">
        <f t="shared" si="17"/>
        <v>13</v>
      </c>
      <c r="AS11" s="92">
        <v>3</v>
      </c>
      <c r="AT11" s="92">
        <v>6</v>
      </c>
      <c r="AU11" s="92">
        <v>9</v>
      </c>
      <c r="AV11" s="92">
        <v>38</v>
      </c>
      <c r="AW11" s="82">
        <f t="shared" si="18"/>
        <v>56</v>
      </c>
      <c r="AX11" s="83">
        <f t="shared" si="19"/>
        <v>9</v>
      </c>
      <c r="AY11" s="84">
        <f t="shared" si="20"/>
        <v>13</v>
      </c>
      <c r="AZ11" s="37">
        <v>17</v>
      </c>
      <c r="BA11" s="37">
        <v>17</v>
      </c>
      <c r="BB11" s="37">
        <v>17</v>
      </c>
      <c r="BC11" s="37">
        <v>16</v>
      </c>
      <c r="BD11" s="37">
        <v>17</v>
      </c>
      <c r="BE11" s="38">
        <f t="shared" si="21"/>
        <v>84</v>
      </c>
      <c r="BF11" s="39" t="str">
        <f t="shared" si="22"/>
        <v>A</v>
      </c>
      <c r="BG11" s="37">
        <v>16</v>
      </c>
      <c r="BH11" s="37">
        <v>16</v>
      </c>
      <c r="BI11" s="37">
        <v>17</v>
      </c>
      <c r="BJ11" s="37">
        <v>17</v>
      </c>
      <c r="BK11" s="37">
        <v>17</v>
      </c>
      <c r="BL11" s="40">
        <f t="shared" si="23"/>
        <v>83</v>
      </c>
      <c r="BM11" s="41" t="str">
        <f t="shared" si="24"/>
        <v>A</v>
      </c>
      <c r="BN11" s="37">
        <v>17</v>
      </c>
      <c r="BO11" s="37">
        <v>17</v>
      </c>
      <c r="BP11" s="37">
        <v>18</v>
      </c>
      <c r="BQ11" s="37">
        <v>17</v>
      </c>
      <c r="BR11" s="37">
        <v>17</v>
      </c>
      <c r="BS11" s="42">
        <f t="shared" si="25"/>
        <v>86</v>
      </c>
      <c r="BT11" s="43" t="str">
        <f t="shared" si="26"/>
        <v>A</v>
      </c>
      <c r="BU11" s="73"/>
      <c r="BV11" s="73"/>
      <c r="BW11" s="73"/>
      <c r="BX11" s="73"/>
      <c r="BY11" s="73"/>
      <c r="BZ11" s="73"/>
      <c r="CA11" s="73"/>
      <c r="CB11" s="73"/>
      <c r="CI11" s="122" t="s">
        <v>84</v>
      </c>
      <c r="CJ11" s="123"/>
    </row>
    <row r="12" spans="1:88" ht="23.25" thickBot="1">
      <c r="A12" s="91">
        <v>4</v>
      </c>
      <c r="B12" s="89" t="s">
        <v>90</v>
      </c>
      <c r="C12" s="90">
        <v>208603</v>
      </c>
      <c r="D12" s="91">
        <v>240</v>
      </c>
      <c r="E12" s="91">
        <v>180</v>
      </c>
      <c r="F12" s="85">
        <f t="shared" si="0"/>
        <v>75</v>
      </c>
      <c r="G12" s="90"/>
      <c r="H12" s="85">
        <f t="shared" si="1"/>
        <v>75</v>
      </c>
      <c r="I12" s="81">
        <f t="shared" si="2"/>
        <v>3</v>
      </c>
      <c r="J12" s="94">
        <v>2</v>
      </c>
      <c r="K12" s="94">
        <v>2</v>
      </c>
      <c r="L12" s="94">
        <v>2</v>
      </c>
      <c r="M12" s="94">
        <v>7</v>
      </c>
      <c r="N12" s="82">
        <f t="shared" si="3"/>
        <v>13</v>
      </c>
      <c r="O12" s="83">
        <f t="shared" si="4"/>
        <v>2</v>
      </c>
      <c r="P12" s="84">
        <f t="shared" si="5"/>
        <v>5</v>
      </c>
      <c r="Q12" s="92">
        <v>7</v>
      </c>
      <c r="R12" s="92">
        <v>6</v>
      </c>
      <c r="S12" s="92">
        <v>8</v>
      </c>
      <c r="T12" s="92">
        <v>56</v>
      </c>
      <c r="U12" s="82">
        <f t="shared" si="6"/>
        <v>77</v>
      </c>
      <c r="V12" s="83">
        <f t="shared" si="7"/>
        <v>12</v>
      </c>
      <c r="W12" s="84">
        <f t="shared" si="8"/>
        <v>15</v>
      </c>
      <c r="X12" s="92">
        <v>7</v>
      </c>
      <c r="Y12" s="92">
        <v>6</v>
      </c>
      <c r="Z12" s="92">
        <v>8</v>
      </c>
      <c r="AA12" s="92">
        <v>56</v>
      </c>
      <c r="AB12" s="82">
        <f t="shared" si="9"/>
        <v>77</v>
      </c>
      <c r="AC12" s="83">
        <f t="shared" si="10"/>
        <v>12</v>
      </c>
      <c r="AD12" s="84">
        <f t="shared" si="11"/>
        <v>15</v>
      </c>
      <c r="AE12" s="92">
        <v>7</v>
      </c>
      <c r="AF12" s="92">
        <v>6</v>
      </c>
      <c r="AG12" s="92">
        <v>8</v>
      </c>
      <c r="AH12" s="92">
        <v>56</v>
      </c>
      <c r="AI12" s="82">
        <f t="shared" si="12"/>
        <v>77</v>
      </c>
      <c r="AJ12" s="83">
        <f t="shared" si="13"/>
        <v>12</v>
      </c>
      <c r="AK12" s="84">
        <f t="shared" si="14"/>
        <v>15</v>
      </c>
      <c r="AL12" s="92">
        <v>7</v>
      </c>
      <c r="AM12" s="92">
        <v>6</v>
      </c>
      <c r="AN12" s="92">
        <v>8</v>
      </c>
      <c r="AO12" s="92">
        <v>56</v>
      </c>
      <c r="AP12" s="82">
        <f t="shared" si="15"/>
        <v>77</v>
      </c>
      <c r="AQ12" s="83">
        <f t="shared" si="16"/>
        <v>12</v>
      </c>
      <c r="AR12" s="84">
        <f t="shared" si="17"/>
        <v>15</v>
      </c>
      <c r="AS12" s="92">
        <v>7</v>
      </c>
      <c r="AT12" s="92">
        <v>6</v>
      </c>
      <c r="AU12" s="92">
        <v>8</v>
      </c>
      <c r="AV12" s="92">
        <v>56</v>
      </c>
      <c r="AW12" s="82">
        <f t="shared" si="18"/>
        <v>77</v>
      </c>
      <c r="AX12" s="83">
        <f t="shared" si="19"/>
        <v>12</v>
      </c>
      <c r="AY12" s="84">
        <f t="shared" si="20"/>
        <v>15</v>
      </c>
      <c r="AZ12" s="37">
        <v>16</v>
      </c>
      <c r="BA12" s="37">
        <v>16</v>
      </c>
      <c r="BB12" s="37">
        <v>17</v>
      </c>
      <c r="BC12" s="37">
        <v>16</v>
      </c>
      <c r="BD12" s="37">
        <v>17</v>
      </c>
      <c r="BE12" s="38">
        <f t="shared" si="21"/>
        <v>82</v>
      </c>
      <c r="BF12" s="39" t="str">
        <f t="shared" si="22"/>
        <v>A</v>
      </c>
      <c r="BG12" s="37">
        <v>17</v>
      </c>
      <c r="BH12" s="37">
        <v>18</v>
      </c>
      <c r="BI12" s="37">
        <v>18</v>
      </c>
      <c r="BJ12" s="37">
        <v>17</v>
      </c>
      <c r="BK12" s="37">
        <v>18</v>
      </c>
      <c r="BL12" s="40">
        <f t="shared" si="23"/>
        <v>88</v>
      </c>
      <c r="BM12" s="41" t="str">
        <f t="shared" si="24"/>
        <v>A</v>
      </c>
      <c r="BN12" s="37">
        <v>16</v>
      </c>
      <c r="BO12" s="37">
        <v>17</v>
      </c>
      <c r="BP12" s="37">
        <v>17</v>
      </c>
      <c r="BQ12" s="37">
        <v>16</v>
      </c>
      <c r="BR12" s="37">
        <v>16</v>
      </c>
      <c r="BS12" s="42">
        <f t="shared" si="25"/>
        <v>82</v>
      </c>
      <c r="BT12" s="43" t="str">
        <f t="shared" si="26"/>
        <v>A</v>
      </c>
      <c r="BU12" s="73"/>
      <c r="BV12" s="73"/>
      <c r="BW12" s="73"/>
      <c r="BX12" s="73"/>
      <c r="BY12" s="73"/>
      <c r="BZ12" s="73"/>
      <c r="CA12" s="73"/>
      <c r="CB12" s="73"/>
      <c r="CI12" s="124" t="s">
        <v>85</v>
      </c>
      <c r="CJ12" s="125"/>
    </row>
    <row r="13" spans="1:88" ht="18.75">
      <c r="A13" s="88">
        <v>5</v>
      </c>
      <c r="B13" s="89" t="s">
        <v>91</v>
      </c>
      <c r="C13" s="90">
        <v>208604</v>
      </c>
      <c r="D13" s="91">
        <v>240</v>
      </c>
      <c r="E13" s="91">
        <v>198</v>
      </c>
      <c r="F13" s="85">
        <f t="shared" si="0"/>
        <v>82.5</v>
      </c>
      <c r="G13" s="90"/>
      <c r="H13" s="85">
        <f t="shared" si="1"/>
        <v>82.5</v>
      </c>
      <c r="I13" s="81">
        <f t="shared" si="2"/>
        <v>4</v>
      </c>
      <c r="J13" s="94">
        <v>4</v>
      </c>
      <c r="K13" s="94">
        <v>4</v>
      </c>
      <c r="L13" s="94">
        <v>4</v>
      </c>
      <c r="M13" s="94">
        <v>9</v>
      </c>
      <c r="N13" s="82">
        <f t="shared" si="3"/>
        <v>21</v>
      </c>
      <c r="O13" s="83">
        <f t="shared" si="4"/>
        <v>4</v>
      </c>
      <c r="P13" s="84">
        <f t="shared" si="5"/>
        <v>8</v>
      </c>
      <c r="Q13" s="92">
        <v>5</v>
      </c>
      <c r="R13" s="92">
        <v>5</v>
      </c>
      <c r="S13" s="92">
        <v>5</v>
      </c>
      <c r="T13" s="92">
        <v>56</v>
      </c>
      <c r="U13" s="82">
        <f t="shared" si="6"/>
        <v>71</v>
      </c>
      <c r="V13" s="83">
        <f t="shared" si="7"/>
        <v>11</v>
      </c>
      <c r="W13" s="84">
        <f t="shared" si="8"/>
        <v>15</v>
      </c>
      <c r="X13" s="92">
        <v>5</v>
      </c>
      <c r="Y13" s="92">
        <v>5</v>
      </c>
      <c r="Z13" s="92">
        <v>5</v>
      </c>
      <c r="AA13" s="92">
        <v>15</v>
      </c>
      <c r="AB13" s="82">
        <f t="shared" si="9"/>
        <v>30</v>
      </c>
      <c r="AC13" s="83">
        <f t="shared" si="10"/>
        <v>5</v>
      </c>
      <c r="AD13" s="84">
        <f t="shared" si="11"/>
        <v>9</v>
      </c>
      <c r="AE13" s="92">
        <v>5</v>
      </c>
      <c r="AF13" s="92">
        <v>5</v>
      </c>
      <c r="AG13" s="92">
        <v>5</v>
      </c>
      <c r="AH13" s="92">
        <v>30</v>
      </c>
      <c r="AI13" s="82">
        <f t="shared" si="12"/>
        <v>45</v>
      </c>
      <c r="AJ13" s="83">
        <f t="shared" si="13"/>
        <v>7</v>
      </c>
      <c r="AK13" s="84">
        <f t="shared" si="14"/>
        <v>11</v>
      </c>
      <c r="AL13" s="92">
        <v>5</v>
      </c>
      <c r="AM13" s="92">
        <v>5</v>
      </c>
      <c r="AN13" s="92">
        <v>5</v>
      </c>
      <c r="AO13" s="92">
        <v>56</v>
      </c>
      <c r="AP13" s="82">
        <f t="shared" si="15"/>
        <v>71</v>
      </c>
      <c r="AQ13" s="83">
        <f t="shared" si="16"/>
        <v>11</v>
      </c>
      <c r="AR13" s="84">
        <f t="shared" si="17"/>
        <v>15</v>
      </c>
      <c r="AS13" s="92">
        <v>5</v>
      </c>
      <c r="AT13" s="92">
        <v>5</v>
      </c>
      <c r="AU13" s="92">
        <v>5</v>
      </c>
      <c r="AV13" s="92">
        <v>56</v>
      </c>
      <c r="AW13" s="82">
        <f t="shared" si="18"/>
        <v>71</v>
      </c>
      <c r="AX13" s="83">
        <f t="shared" si="19"/>
        <v>11</v>
      </c>
      <c r="AY13" s="84">
        <f t="shared" si="20"/>
        <v>15</v>
      </c>
      <c r="AZ13" s="37">
        <v>18</v>
      </c>
      <c r="BA13" s="37">
        <v>18</v>
      </c>
      <c r="BB13" s="37">
        <v>17</v>
      </c>
      <c r="BC13" s="37">
        <v>18</v>
      </c>
      <c r="BD13" s="37">
        <v>18</v>
      </c>
      <c r="BE13" s="38">
        <f t="shared" si="21"/>
        <v>89</v>
      </c>
      <c r="BF13" s="39" t="str">
        <f t="shared" si="22"/>
        <v>A</v>
      </c>
      <c r="BG13" s="37">
        <v>18</v>
      </c>
      <c r="BH13" s="37">
        <v>18</v>
      </c>
      <c r="BI13" s="37">
        <v>17</v>
      </c>
      <c r="BJ13" s="37">
        <v>17</v>
      </c>
      <c r="BK13" s="37">
        <v>17</v>
      </c>
      <c r="BL13" s="40">
        <f t="shared" si="23"/>
        <v>87</v>
      </c>
      <c r="BM13" s="41" t="str">
        <f t="shared" si="24"/>
        <v>A</v>
      </c>
      <c r="BN13" s="37">
        <v>18</v>
      </c>
      <c r="BO13" s="37">
        <v>18</v>
      </c>
      <c r="BP13" s="37">
        <v>18</v>
      </c>
      <c r="BQ13" s="37">
        <v>17</v>
      </c>
      <c r="BR13" s="37">
        <v>18</v>
      </c>
      <c r="BS13" s="42">
        <f t="shared" si="25"/>
        <v>89</v>
      </c>
      <c r="BT13" s="43" t="str">
        <f t="shared" si="26"/>
        <v>A</v>
      </c>
      <c r="BU13" s="73"/>
      <c r="BV13" s="73"/>
      <c r="BW13" s="73"/>
      <c r="BX13" s="73"/>
      <c r="BY13" s="73"/>
      <c r="BZ13" s="73"/>
      <c r="CA13" s="73"/>
      <c r="CB13" s="73"/>
    </row>
    <row r="14" spans="1:88" ht="18.75">
      <c r="A14" s="91">
        <v>6</v>
      </c>
      <c r="B14" s="89" t="s">
        <v>92</v>
      </c>
      <c r="C14" s="90">
        <v>208605</v>
      </c>
      <c r="D14" s="91">
        <v>240</v>
      </c>
      <c r="E14" s="91">
        <v>205</v>
      </c>
      <c r="F14" s="85">
        <f t="shared" si="0"/>
        <v>85.416666666666657</v>
      </c>
      <c r="G14" s="90"/>
      <c r="H14" s="85">
        <f t="shared" si="1"/>
        <v>85.416666666666657</v>
      </c>
      <c r="I14" s="81">
        <f t="shared" si="2"/>
        <v>5</v>
      </c>
      <c r="J14" s="94">
        <v>6</v>
      </c>
      <c r="K14" s="94">
        <v>6</v>
      </c>
      <c r="L14" s="94">
        <v>6</v>
      </c>
      <c r="M14" s="94">
        <v>58</v>
      </c>
      <c r="N14" s="82">
        <f t="shared" si="3"/>
        <v>76</v>
      </c>
      <c r="O14" s="83">
        <f t="shared" si="4"/>
        <v>12</v>
      </c>
      <c r="P14" s="84">
        <f t="shared" si="5"/>
        <v>17</v>
      </c>
      <c r="Q14" s="92">
        <v>6</v>
      </c>
      <c r="R14" s="92">
        <v>6</v>
      </c>
      <c r="S14" s="92">
        <v>6</v>
      </c>
      <c r="T14" s="92">
        <v>58</v>
      </c>
      <c r="U14" s="82">
        <f t="shared" si="6"/>
        <v>76</v>
      </c>
      <c r="V14" s="83">
        <f t="shared" si="7"/>
        <v>12</v>
      </c>
      <c r="W14" s="84">
        <f t="shared" si="8"/>
        <v>17</v>
      </c>
      <c r="X14" s="92">
        <v>6</v>
      </c>
      <c r="Y14" s="92">
        <v>6</v>
      </c>
      <c r="Z14" s="92">
        <v>6</v>
      </c>
      <c r="AA14" s="92">
        <v>58</v>
      </c>
      <c r="AB14" s="82">
        <f t="shared" si="9"/>
        <v>76</v>
      </c>
      <c r="AC14" s="83">
        <f t="shared" si="10"/>
        <v>12</v>
      </c>
      <c r="AD14" s="84">
        <f t="shared" si="11"/>
        <v>17</v>
      </c>
      <c r="AE14" s="92">
        <v>6</v>
      </c>
      <c r="AF14" s="92">
        <v>6</v>
      </c>
      <c r="AG14" s="92">
        <v>6</v>
      </c>
      <c r="AH14" s="92">
        <v>58</v>
      </c>
      <c r="AI14" s="82">
        <f t="shared" si="12"/>
        <v>76</v>
      </c>
      <c r="AJ14" s="83">
        <f t="shared" si="13"/>
        <v>12</v>
      </c>
      <c r="AK14" s="84">
        <f t="shared" si="14"/>
        <v>17</v>
      </c>
      <c r="AL14" s="92">
        <v>6</v>
      </c>
      <c r="AM14" s="92">
        <v>6</v>
      </c>
      <c r="AN14" s="92">
        <v>6</v>
      </c>
      <c r="AO14" s="92">
        <v>58</v>
      </c>
      <c r="AP14" s="82">
        <f t="shared" si="15"/>
        <v>76</v>
      </c>
      <c r="AQ14" s="83">
        <f t="shared" si="16"/>
        <v>12</v>
      </c>
      <c r="AR14" s="84">
        <f t="shared" si="17"/>
        <v>17</v>
      </c>
      <c r="AS14" s="92">
        <v>6</v>
      </c>
      <c r="AT14" s="92">
        <v>6</v>
      </c>
      <c r="AU14" s="92">
        <v>6</v>
      </c>
      <c r="AV14" s="92">
        <v>58</v>
      </c>
      <c r="AW14" s="82">
        <f t="shared" si="18"/>
        <v>76</v>
      </c>
      <c r="AX14" s="83">
        <f t="shared" si="19"/>
        <v>12</v>
      </c>
      <c r="AY14" s="84">
        <f t="shared" si="20"/>
        <v>17</v>
      </c>
      <c r="AZ14" s="37">
        <v>18</v>
      </c>
      <c r="BA14" s="37"/>
      <c r="BB14" s="37"/>
      <c r="BC14" s="37"/>
      <c r="BD14" s="37"/>
      <c r="BE14" s="38">
        <f t="shared" si="21"/>
        <v>18</v>
      </c>
      <c r="BF14" s="39" t="str">
        <f t="shared" si="22"/>
        <v>D</v>
      </c>
      <c r="BG14" s="37">
        <v>17</v>
      </c>
      <c r="BH14" s="37"/>
      <c r="BI14" s="37"/>
      <c r="BJ14" s="37"/>
      <c r="BK14" s="37"/>
      <c r="BL14" s="40">
        <f t="shared" si="23"/>
        <v>17</v>
      </c>
      <c r="BM14" s="41" t="str">
        <f t="shared" si="24"/>
        <v>D</v>
      </c>
      <c r="BN14" s="37">
        <v>18</v>
      </c>
      <c r="BO14" s="37"/>
      <c r="BP14" s="37"/>
      <c r="BQ14" s="37"/>
      <c r="BR14" s="37"/>
      <c r="BS14" s="42">
        <f t="shared" si="25"/>
        <v>18</v>
      </c>
      <c r="BT14" s="43" t="str">
        <f t="shared" si="26"/>
        <v>D</v>
      </c>
      <c r="BU14" s="73"/>
      <c r="BV14" s="73"/>
      <c r="BW14" s="73"/>
      <c r="BX14" s="73"/>
      <c r="BY14" s="73"/>
      <c r="BZ14" s="73"/>
      <c r="CA14" s="73"/>
      <c r="CB14" s="73"/>
    </row>
    <row r="15" spans="1:88" ht="18.75">
      <c r="A15" s="88">
        <v>7</v>
      </c>
      <c r="B15" s="89" t="s">
        <v>93</v>
      </c>
      <c r="C15" s="90">
        <v>208606</v>
      </c>
      <c r="D15" s="91">
        <v>240</v>
      </c>
      <c r="E15" s="91">
        <v>202</v>
      </c>
      <c r="F15" s="85">
        <f t="shared" si="0"/>
        <v>84.166666666666671</v>
      </c>
      <c r="G15" s="90"/>
      <c r="H15" s="85">
        <f t="shared" si="1"/>
        <v>84.166666666666671</v>
      </c>
      <c r="I15" s="81">
        <f t="shared" si="2"/>
        <v>4</v>
      </c>
      <c r="J15" s="94">
        <v>7</v>
      </c>
      <c r="K15" s="94">
        <v>5</v>
      </c>
      <c r="L15" s="94">
        <v>7</v>
      </c>
      <c r="M15" s="94">
        <v>67</v>
      </c>
      <c r="N15" s="82">
        <f t="shared" si="3"/>
        <v>86</v>
      </c>
      <c r="O15" s="83">
        <f t="shared" si="4"/>
        <v>13</v>
      </c>
      <c r="P15" s="84">
        <f t="shared" si="5"/>
        <v>17</v>
      </c>
      <c r="Q15" s="92">
        <v>7</v>
      </c>
      <c r="R15" s="92">
        <v>7</v>
      </c>
      <c r="S15" s="92">
        <v>7</v>
      </c>
      <c r="T15" s="92">
        <v>67</v>
      </c>
      <c r="U15" s="82">
        <f t="shared" si="6"/>
        <v>88</v>
      </c>
      <c r="V15" s="83">
        <f t="shared" si="7"/>
        <v>14</v>
      </c>
      <c r="W15" s="84">
        <f t="shared" si="8"/>
        <v>18</v>
      </c>
      <c r="X15" s="92">
        <v>7</v>
      </c>
      <c r="Y15" s="92">
        <v>7</v>
      </c>
      <c r="Z15" s="92">
        <v>7</v>
      </c>
      <c r="AA15" s="92">
        <v>67</v>
      </c>
      <c r="AB15" s="82">
        <f t="shared" si="9"/>
        <v>88</v>
      </c>
      <c r="AC15" s="83">
        <f t="shared" si="10"/>
        <v>14</v>
      </c>
      <c r="AD15" s="84">
        <f t="shared" si="11"/>
        <v>18</v>
      </c>
      <c r="AE15" s="92">
        <v>7</v>
      </c>
      <c r="AF15" s="92">
        <v>7</v>
      </c>
      <c r="AG15" s="92">
        <v>7</v>
      </c>
      <c r="AH15" s="92">
        <v>67</v>
      </c>
      <c r="AI15" s="82">
        <f t="shared" si="12"/>
        <v>88</v>
      </c>
      <c r="AJ15" s="83">
        <f t="shared" si="13"/>
        <v>14</v>
      </c>
      <c r="AK15" s="84">
        <f t="shared" si="14"/>
        <v>18</v>
      </c>
      <c r="AL15" s="92">
        <v>7</v>
      </c>
      <c r="AM15" s="92">
        <v>7</v>
      </c>
      <c r="AN15" s="92">
        <v>7</v>
      </c>
      <c r="AO15" s="92">
        <v>67</v>
      </c>
      <c r="AP15" s="82">
        <f t="shared" si="15"/>
        <v>88</v>
      </c>
      <c r="AQ15" s="83">
        <f t="shared" si="16"/>
        <v>14</v>
      </c>
      <c r="AR15" s="84">
        <f t="shared" si="17"/>
        <v>18</v>
      </c>
      <c r="AS15" s="92">
        <v>7</v>
      </c>
      <c r="AT15" s="92">
        <v>7</v>
      </c>
      <c r="AU15" s="92">
        <v>7</v>
      </c>
      <c r="AV15" s="92">
        <v>67</v>
      </c>
      <c r="AW15" s="82">
        <f t="shared" si="18"/>
        <v>88</v>
      </c>
      <c r="AX15" s="83">
        <f t="shared" si="19"/>
        <v>14</v>
      </c>
      <c r="AY15" s="84">
        <f t="shared" si="20"/>
        <v>18</v>
      </c>
      <c r="AZ15" s="37">
        <v>19</v>
      </c>
      <c r="BA15" s="37">
        <v>19</v>
      </c>
      <c r="BB15" s="37">
        <v>18</v>
      </c>
      <c r="BC15" s="37">
        <v>19</v>
      </c>
      <c r="BD15" s="37">
        <v>19</v>
      </c>
      <c r="BE15" s="38">
        <f t="shared" si="21"/>
        <v>94</v>
      </c>
      <c r="BF15" s="39" t="str">
        <f t="shared" si="22"/>
        <v>A+</v>
      </c>
      <c r="BG15" s="37">
        <v>18</v>
      </c>
      <c r="BH15" s="37">
        <v>18</v>
      </c>
      <c r="BI15" s="37">
        <v>19</v>
      </c>
      <c r="BJ15" s="37">
        <v>18</v>
      </c>
      <c r="BK15" s="37">
        <v>19</v>
      </c>
      <c r="BL15" s="40">
        <f t="shared" si="23"/>
        <v>92</v>
      </c>
      <c r="BM15" s="41" t="str">
        <f t="shared" si="24"/>
        <v>A+</v>
      </c>
      <c r="BN15" s="37">
        <v>19</v>
      </c>
      <c r="BO15" s="37">
        <v>19</v>
      </c>
      <c r="BP15" s="37">
        <v>18</v>
      </c>
      <c r="BQ15" s="37">
        <v>19</v>
      </c>
      <c r="BR15" s="37">
        <v>18</v>
      </c>
      <c r="BS15" s="42">
        <f t="shared" si="25"/>
        <v>93</v>
      </c>
      <c r="BT15" s="43" t="str">
        <f t="shared" si="26"/>
        <v>A+</v>
      </c>
      <c r="BU15" s="73"/>
      <c r="BV15" s="73"/>
      <c r="BW15" s="73"/>
      <c r="BX15" s="73"/>
      <c r="BY15" s="73"/>
      <c r="BZ15" s="73"/>
      <c r="CA15" s="73"/>
      <c r="CB15" s="73"/>
    </row>
    <row r="16" spans="1:88" ht="18.75">
      <c r="A16" s="91">
        <v>8</v>
      </c>
      <c r="B16" s="89"/>
      <c r="C16" s="90"/>
      <c r="D16" s="91">
        <v>240</v>
      </c>
      <c r="E16" s="91">
        <v>160</v>
      </c>
      <c r="F16" s="85">
        <f t="shared" si="0"/>
        <v>66.666666666666657</v>
      </c>
      <c r="G16" s="90"/>
      <c r="H16" s="85">
        <f t="shared" si="1"/>
        <v>66.666666666666657</v>
      </c>
      <c r="I16" s="81">
        <f t="shared" si="2"/>
        <v>3</v>
      </c>
      <c r="J16" s="94">
        <v>8</v>
      </c>
      <c r="K16" s="94">
        <v>8</v>
      </c>
      <c r="L16" s="94">
        <v>8</v>
      </c>
      <c r="M16" s="94">
        <v>56</v>
      </c>
      <c r="N16" s="82">
        <f t="shared" si="3"/>
        <v>80</v>
      </c>
      <c r="O16" s="83">
        <f t="shared" si="4"/>
        <v>12</v>
      </c>
      <c r="P16" s="84">
        <f t="shared" si="5"/>
        <v>15</v>
      </c>
      <c r="Q16" s="92">
        <v>8</v>
      </c>
      <c r="R16" s="92">
        <v>8</v>
      </c>
      <c r="S16" s="92">
        <v>8</v>
      </c>
      <c r="T16" s="92">
        <v>56</v>
      </c>
      <c r="U16" s="82">
        <f t="shared" si="6"/>
        <v>80</v>
      </c>
      <c r="V16" s="83">
        <f t="shared" si="7"/>
        <v>12</v>
      </c>
      <c r="W16" s="84">
        <f t="shared" si="8"/>
        <v>15</v>
      </c>
      <c r="X16" s="92">
        <v>8</v>
      </c>
      <c r="Y16" s="92">
        <v>8</v>
      </c>
      <c r="Z16" s="92">
        <v>8</v>
      </c>
      <c r="AA16" s="92">
        <v>56</v>
      </c>
      <c r="AB16" s="82">
        <f t="shared" si="9"/>
        <v>80</v>
      </c>
      <c r="AC16" s="83">
        <f t="shared" si="10"/>
        <v>12</v>
      </c>
      <c r="AD16" s="84">
        <f t="shared" si="11"/>
        <v>15</v>
      </c>
      <c r="AE16" s="92">
        <v>8</v>
      </c>
      <c r="AF16" s="92">
        <v>8</v>
      </c>
      <c r="AG16" s="92">
        <v>8</v>
      </c>
      <c r="AH16" s="92">
        <v>56</v>
      </c>
      <c r="AI16" s="82">
        <f t="shared" si="12"/>
        <v>80</v>
      </c>
      <c r="AJ16" s="83">
        <f t="shared" si="13"/>
        <v>12</v>
      </c>
      <c r="AK16" s="84">
        <f t="shared" si="14"/>
        <v>15</v>
      </c>
      <c r="AL16" s="92">
        <v>8</v>
      </c>
      <c r="AM16" s="92">
        <v>8</v>
      </c>
      <c r="AN16" s="92">
        <v>8</v>
      </c>
      <c r="AO16" s="92">
        <v>56</v>
      </c>
      <c r="AP16" s="82">
        <f t="shared" si="15"/>
        <v>80</v>
      </c>
      <c r="AQ16" s="83">
        <f t="shared" si="16"/>
        <v>12</v>
      </c>
      <c r="AR16" s="84">
        <f t="shared" si="17"/>
        <v>15</v>
      </c>
      <c r="AS16" s="92">
        <v>8</v>
      </c>
      <c r="AT16" s="92">
        <v>8</v>
      </c>
      <c r="AU16" s="92">
        <v>8</v>
      </c>
      <c r="AV16" s="92">
        <v>56</v>
      </c>
      <c r="AW16" s="82">
        <f t="shared" si="18"/>
        <v>80</v>
      </c>
      <c r="AX16" s="83">
        <f t="shared" si="19"/>
        <v>12</v>
      </c>
      <c r="AY16" s="84">
        <f t="shared" si="20"/>
        <v>15</v>
      </c>
      <c r="AZ16" s="37">
        <v>17</v>
      </c>
      <c r="BA16" s="37">
        <v>18</v>
      </c>
      <c r="BB16" s="37">
        <v>17</v>
      </c>
      <c r="BC16" s="37">
        <v>18</v>
      </c>
      <c r="BD16" s="37">
        <v>18</v>
      </c>
      <c r="BE16" s="38" t="str">
        <f t="shared" si="21"/>
        <v/>
      </c>
      <c r="BF16" s="39" t="str">
        <f t="shared" si="22"/>
        <v xml:space="preserve"> </v>
      </c>
      <c r="BG16" s="37">
        <v>18</v>
      </c>
      <c r="BH16" s="37">
        <v>19</v>
      </c>
      <c r="BI16" s="37">
        <v>18</v>
      </c>
      <c r="BJ16" s="37">
        <v>19</v>
      </c>
      <c r="BK16" s="37">
        <v>19</v>
      </c>
      <c r="BL16" s="40" t="str">
        <f t="shared" si="23"/>
        <v/>
      </c>
      <c r="BM16" s="41" t="str">
        <f t="shared" si="24"/>
        <v xml:space="preserve"> </v>
      </c>
      <c r="BN16" s="37">
        <v>18</v>
      </c>
      <c r="BO16" s="37">
        <v>19</v>
      </c>
      <c r="BP16" s="37">
        <v>19</v>
      </c>
      <c r="BQ16" s="37">
        <v>19</v>
      </c>
      <c r="BR16" s="37">
        <v>19</v>
      </c>
      <c r="BS16" s="42" t="str">
        <f t="shared" si="25"/>
        <v/>
      </c>
      <c r="BT16" s="43" t="str">
        <f t="shared" si="26"/>
        <v xml:space="preserve"> </v>
      </c>
      <c r="BU16" s="73"/>
      <c r="BV16" s="73"/>
      <c r="BW16" s="73"/>
      <c r="BX16" s="73"/>
      <c r="BY16" s="73"/>
      <c r="BZ16" s="73"/>
      <c r="CA16" s="73"/>
      <c r="CB16" s="73"/>
    </row>
    <row r="17" spans="1:80" ht="18.75">
      <c r="A17" s="88">
        <v>9</v>
      </c>
      <c r="B17" s="90"/>
      <c r="C17" s="90"/>
      <c r="D17" s="91">
        <v>240</v>
      </c>
      <c r="E17" s="91">
        <v>150</v>
      </c>
      <c r="F17" s="85">
        <f t="shared" si="0"/>
        <v>62.5</v>
      </c>
      <c r="G17" s="90"/>
      <c r="H17" s="85">
        <f t="shared" si="1"/>
        <v>62.5</v>
      </c>
      <c r="I17" s="81" t="str">
        <f t="shared" si="2"/>
        <v>NON ELIGIBLE</v>
      </c>
      <c r="J17" s="94">
        <v>9</v>
      </c>
      <c r="K17" s="94">
        <v>9</v>
      </c>
      <c r="L17" s="94">
        <v>9</v>
      </c>
      <c r="M17" s="94">
        <v>45</v>
      </c>
      <c r="N17" s="82">
        <f t="shared" si="3"/>
        <v>72</v>
      </c>
      <c r="O17" s="83">
        <f t="shared" si="4"/>
        <v>11</v>
      </c>
      <c r="P17" s="84">
        <f t="shared" si="5"/>
        <v>11</v>
      </c>
      <c r="Q17" s="92">
        <v>9</v>
      </c>
      <c r="R17" s="92">
        <v>9</v>
      </c>
      <c r="S17" s="92">
        <v>9</v>
      </c>
      <c r="T17" s="92">
        <v>45</v>
      </c>
      <c r="U17" s="82">
        <f t="shared" si="6"/>
        <v>72</v>
      </c>
      <c r="V17" s="83">
        <f t="shared" si="7"/>
        <v>11</v>
      </c>
      <c r="W17" s="84">
        <f t="shared" si="8"/>
        <v>11</v>
      </c>
      <c r="X17" s="92">
        <v>9</v>
      </c>
      <c r="Y17" s="92">
        <v>9</v>
      </c>
      <c r="Z17" s="92">
        <v>9</v>
      </c>
      <c r="AA17" s="92">
        <v>45</v>
      </c>
      <c r="AB17" s="82">
        <f t="shared" si="9"/>
        <v>72</v>
      </c>
      <c r="AC17" s="83">
        <f t="shared" si="10"/>
        <v>11</v>
      </c>
      <c r="AD17" s="84">
        <f t="shared" si="11"/>
        <v>11</v>
      </c>
      <c r="AE17" s="92">
        <v>9</v>
      </c>
      <c r="AF17" s="92">
        <v>9</v>
      </c>
      <c r="AG17" s="92">
        <v>9</v>
      </c>
      <c r="AH17" s="92">
        <v>45</v>
      </c>
      <c r="AI17" s="82">
        <f t="shared" si="12"/>
        <v>72</v>
      </c>
      <c r="AJ17" s="83">
        <f t="shared" si="13"/>
        <v>11</v>
      </c>
      <c r="AK17" s="84">
        <f t="shared" si="14"/>
        <v>11</v>
      </c>
      <c r="AL17" s="92">
        <v>9</v>
      </c>
      <c r="AM17" s="92">
        <v>9</v>
      </c>
      <c r="AN17" s="92">
        <v>9</v>
      </c>
      <c r="AO17" s="92">
        <v>45</v>
      </c>
      <c r="AP17" s="82">
        <f t="shared" si="15"/>
        <v>72</v>
      </c>
      <c r="AQ17" s="83">
        <f t="shared" si="16"/>
        <v>11</v>
      </c>
      <c r="AR17" s="84">
        <f t="shared" si="17"/>
        <v>11</v>
      </c>
      <c r="AS17" s="92">
        <v>9</v>
      </c>
      <c r="AT17" s="92">
        <v>9</v>
      </c>
      <c r="AU17" s="92">
        <v>9</v>
      </c>
      <c r="AV17" s="92">
        <v>45</v>
      </c>
      <c r="AW17" s="82">
        <f t="shared" si="18"/>
        <v>72</v>
      </c>
      <c r="AX17" s="83">
        <f t="shared" si="19"/>
        <v>11</v>
      </c>
      <c r="AY17" s="84">
        <f t="shared" si="20"/>
        <v>11</v>
      </c>
      <c r="AZ17" s="37">
        <v>17</v>
      </c>
      <c r="BA17" s="37">
        <v>17</v>
      </c>
      <c r="BB17" s="37">
        <v>16</v>
      </c>
      <c r="BC17" s="37">
        <v>17</v>
      </c>
      <c r="BD17" s="37">
        <v>17</v>
      </c>
      <c r="BE17" s="38" t="str">
        <f t="shared" si="21"/>
        <v/>
      </c>
      <c r="BF17" s="39" t="str">
        <f t="shared" si="22"/>
        <v xml:space="preserve"> </v>
      </c>
      <c r="BG17" s="37">
        <v>17</v>
      </c>
      <c r="BH17" s="37">
        <v>17</v>
      </c>
      <c r="BI17" s="37">
        <v>17</v>
      </c>
      <c r="BJ17" s="37">
        <v>16</v>
      </c>
      <c r="BK17" s="37">
        <v>16</v>
      </c>
      <c r="BL17" s="40" t="str">
        <f t="shared" si="23"/>
        <v/>
      </c>
      <c r="BM17" s="41" t="str">
        <f t="shared" si="24"/>
        <v xml:space="preserve"> </v>
      </c>
      <c r="BN17" s="37">
        <v>17</v>
      </c>
      <c r="BO17" s="37">
        <v>17</v>
      </c>
      <c r="BP17" s="37">
        <v>17</v>
      </c>
      <c r="BQ17" s="37">
        <v>16</v>
      </c>
      <c r="BR17" s="37">
        <v>17</v>
      </c>
      <c r="BS17" s="42" t="str">
        <f t="shared" si="25"/>
        <v/>
      </c>
      <c r="BT17" s="43" t="str">
        <f t="shared" si="26"/>
        <v xml:space="preserve"> </v>
      </c>
      <c r="BU17" s="73"/>
      <c r="BV17" s="73"/>
      <c r="BW17" s="73"/>
      <c r="BX17" s="73"/>
      <c r="BY17" s="73"/>
      <c r="BZ17" s="73"/>
      <c r="CA17" s="73"/>
      <c r="CB17" s="73"/>
    </row>
    <row r="18" spans="1:80" ht="18.75">
      <c r="A18" s="91">
        <v>10</v>
      </c>
      <c r="B18" s="90"/>
      <c r="C18" s="90"/>
      <c r="D18" s="91">
        <v>240</v>
      </c>
      <c r="E18" s="91">
        <v>146</v>
      </c>
      <c r="F18" s="85">
        <f t="shared" si="0"/>
        <v>60.833333333333329</v>
      </c>
      <c r="G18" s="90">
        <v>10</v>
      </c>
      <c r="H18" s="85">
        <f t="shared" si="1"/>
        <v>70.833333333333329</v>
      </c>
      <c r="I18" s="81">
        <f t="shared" si="2"/>
        <v>3</v>
      </c>
      <c r="J18" s="94">
        <v>7</v>
      </c>
      <c r="K18" s="94">
        <v>7</v>
      </c>
      <c r="L18" s="94">
        <v>7</v>
      </c>
      <c r="M18" s="94">
        <v>45</v>
      </c>
      <c r="N18" s="82">
        <f t="shared" si="3"/>
        <v>66</v>
      </c>
      <c r="O18" s="83">
        <f t="shared" si="4"/>
        <v>10</v>
      </c>
      <c r="P18" s="84">
        <f t="shared" si="5"/>
        <v>13</v>
      </c>
      <c r="Q18" s="92">
        <v>7</v>
      </c>
      <c r="R18" s="92">
        <v>7</v>
      </c>
      <c r="S18" s="92">
        <v>7</v>
      </c>
      <c r="T18" s="92">
        <v>45</v>
      </c>
      <c r="U18" s="82">
        <f t="shared" si="6"/>
        <v>66</v>
      </c>
      <c r="V18" s="83">
        <f t="shared" si="7"/>
        <v>10</v>
      </c>
      <c r="W18" s="84">
        <f t="shared" si="8"/>
        <v>13</v>
      </c>
      <c r="X18" s="92">
        <v>7</v>
      </c>
      <c r="Y18" s="92">
        <v>7</v>
      </c>
      <c r="Z18" s="92">
        <v>7</v>
      </c>
      <c r="AA18" s="92">
        <v>45</v>
      </c>
      <c r="AB18" s="82">
        <f t="shared" si="9"/>
        <v>66</v>
      </c>
      <c r="AC18" s="83">
        <f t="shared" si="10"/>
        <v>10</v>
      </c>
      <c r="AD18" s="84">
        <f t="shared" si="11"/>
        <v>13</v>
      </c>
      <c r="AE18" s="92">
        <v>7</v>
      </c>
      <c r="AF18" s="92">
        <v>7</v>
      </c>
      <c r="AG18" s="92">
        <v>7</v>
      </c>
      <c r="AH18" s="92">
        <v>45</v>
      </c>
      <c r="AI18" s="82">
        <f t="shared" si="12"/>
        <v>66</v>
      </c>
      <c r="AJ18" s="83">
        <f t="shared" si="13"/>
        <v>10</v>
      </c>
      <c r="AK18" s="84">
        <f t="shared" si="14"/>
        <v>13</v>
      </c>
      <c r="AL18" s="92">
        <v>7</v>
      </c>
      <c r="AM18" s="92">
        <v>7</v>
      </c>
      <c r="AN18" s="92">
        <v>7</v>
      </c>
      <c r="AO18" s="92">
        <v>45</v>
      </c>
      <c r="AP18" s="82">
        <f t="shared" si="15"/>
        <v>66</v>
      </c>
      <c r="AQ18" s="83">
        <f t="shared" si="16"/>
        <v>10</v>
      </c>
      <c r="AR18" s="84">
        <f t="shared" si="17"/>
        <v>13</v>
      </c>
      <c r="AS18" s="92">
        <v>7</v>
      </c>
      <c r="AT18" s="92">
        <v>7</v>
      </c>
      <c r="AU18" s="92">
        <v>7</v>
      </c>
      <c r="AV18" s="92">
        <v>45</v>
      </c>
      <c r="AW18" s="82">
        <f t="shared" si="18"/>
        <v>66</v>
      </c>
      <c r="AX18" s="83">
        <f t="shared" si="19"/>
        <v>10</v>
      </c>
      <c r="AY18" s="84">
        <f t="shared" si="20"/>
        <v>13</v>
      </c>
      <c r="AZ18" s="37">
        <v>19</v>
      </c>
      <c r="BA18" s="37">
        <v>18</v>
      </c>
      <c r="BB18" s="37">
        <v>19</v>
      </c>
      <c r="BC18" s="37">
        <v>18</v>
      </c>
      <c r="BD18" s="37">
        <v>19</v>
      </c>
      <c r="BE18" s="38" t="str">
        <f t="shared" si="21"/>
        <v/>
      </c>
      <c r="BF18" s="39" t="str">
        <f t="shared" si="22"/>
        <v xml:space="preserve"> </v>
      </c>
      <c r="BG18" s="37">
        <v>19</v>
      </c>
      <c r="BH18" s="37">
        <v>19</v>
      </c>
      <c r="BI18" s="37">
        <v>19</v>
      </c>
      <c r="BJ18" s="37">
        <v>18</v>
      </c>
      <c r="BK18" s="37">
        <v>19</v>
      </c>
      <c r="BL18" s="40" t="str">
        <f t="shared" si="23"/>
        <v/>
      </c>
      <c r="BM18" s="41" t="str">
        <f t="shared" si="24"/>
        <v xml:space="preserve"> </v>
      </c>
      <c r="BN18" s="37">
        <v>18</v>
      </c>
      <c r="BO18" s="37">
        <v>18</v>
      </c>
      <c r="BP18" s="37">
        <v>19</v>
      </c>
      <c r="BQ18" s="37">
        <v>18</v>
      </c>
      <c r="BR18" s="37">
        <v>18</v>
      </c>
      <c r="BS18" s="42" t="str">
        <f t="shared" si="25"/>
        <v/>
      </c>
      <c r="BT18" s="43" t="str">
        <f t="shared" si="26"/>
        <v xml:space="preserve"> </v>
      </c>
      <c r="BU18" s="73"/>
      <c r="BV18" s="73"/>
      <c r="BW18" s="73"/>
      <c r="BX18" s="73"/>
      <c r="BY18" s="73"/>
      <c r="BZ18" s="73"/>
      <c r="CA18" s="73"/>
      <c r="CB18" s="73"/>
    </row>
    <row r="19" spans="1:80" ht="18.75">
      <c r="A19" s="88">
        <v>11</v>
      </c>
      <c r="B19" s="90"/>
      <c r="C19" s="90"/>
      <c r="D19" s="91">
        <v>240</v>
      </c>
      <c r="E19" s="91">
        <v>178</v>
      </c>
      <c r="F19" s="85">
        <f t="shared" si="0"/>
        <v>74.166666666666671</v>
      </c>
      <c r="G19" s="90"/>
      <c r="H19" s="85">
        <f t="shared" si="1"/>
        <v>74.166666666666671</v>
      </c>
      <c r="I19" s="81">
        <f t="shared" si="2"/>
        <v>3</v>
      </c>
      <c r="J19" s="94">
        <v>8</v>
      </c>
      <c r="K19" s="94">
        <v>8</v>
      </c>
      <c r="L19" s="94">
        <v>8</v>
      </c>
      <c r="M19" s="94">
        <v>37</v>
      </c>
      <c r="N19" s="82">
        <f t="shared" si="3"/>
        <v>61</v>
      </c>
      <c r="O19" s="83">
        <f t="shared" si="4"/>
        <v>10</v>
      </c>
      <c r="P19" s="84">
        <f t="shared" si="5"/>
        <v>13</v>
      </c>
      <c r="Q19" s="92">
        <v>8</v>
      </c>
      <c r="R19" s="92">
        <v>8</v>
      </c>
      <c r="S19" s="92">
        <v>8</v>
      </c>
      <c r="T19" s="92">
        <v>37</v>
      </c>
      <c r="U19" s="82">
        <f t="shared" si="6"/>
        <v>61</v>
      </c>
      <c r="V19" s="83">
        <f t="shared" si="7"/>
        <v>10</v>
      </c>
      <c r="W19" s="84">
        <f t="shared" si="8"/>
        <v>13</v>
      </c>
      <c r="X19" s="92">
        <v>8</v>
      </c>
      <c r="Y19" s="92">
        <v>8</v>
      </c>
      <c r="Z19" s="92">
        <v>8</v>
      </c>
      <c r="AA19" s="92">
        <v>37</v>
      </c>
      <c r="AB19" s="82">
        <f t="shared" si="9"/>
        <v>61</v>
      </c>
      <c r="AC19" s="83">
        <f t="shared" si="10"/>
        <v>10</v>
      </c>
      <c r="AD19" s="84">
        <f t="shared" si="11"/>
        <v>13</v>
      </c>
      <c r="AE19" s="92">
        <v>8</v>
      </c>
      <c r="AF19" s="92">
        <v>8</v>
      </c>
      <c r="AG19" s="92">
        <v>8</v>
      </c>
      <c r="AH19" s="92">
        <v>50</v>
      </c>
      <c r="AI19" s="82">
        <f t="shared" si="12"/>
        <v>74</v>
      </c>
      <c r="AJ19" s="83">
        <f t="shared" si="13"/>
        <v>12</v>
      </c>
      <c r="AK19" s="84">
        <f t="shared" si="14"/>
        <v>15</v>
      </c>
      <c r="AL19" s="92">
        <v>8</v>
      </c>
      <c r="AM19" s="92">
        <v>8</v>
      </c>
      <c r="AN19" s="92">
        <v>8</v>
      </c>
      <c r="AO19" s="92">
        <v>37</v>
      </c>
      <c r="AP19" s="82">
        <f t="shared" si="15"/>
        <v>61</v>
      </c>
      <c r="AQ19" s="83">
        <f t="shared" si="16"/>
        <v>10</v>
      </c>
      <c r="AR19" s="84">
        <f t="shared" si="17"/>
        <v>13</v>
      </c>
      <c r="AS19" s="92">
        <v>8</v>
      </c>
      <c r="AT19" s="92">
        <v>8</v>
      </c>
      <c r="AU19" s="92">
        <v>8</v>
      </c>
      <c r="AV19" s="92">
        <v>37</v>
      </c>
      <c r="AW19" s="82">
        <f t="shared" si="18"/>
        <v>61</v>
      </c>
      <c r="AX19" s="83">
        <f t="shared" si="19"/>
        <v>10</v>
      </c>
      <c r="AY19" s="84">
        <f t="shared" si="20"/>
        <v>13</v>
      </c>
      <c r="AZ19" s="37">
        <v>17</v>
      </c>
      <c r="BA19" s="37">
        <v>17</v>
      </c>
      <c r="BB19" s="37">
        <v>18</v>
      </c>
      <c r="BC19" s="37">
        <v>17</v>
      </c>
      <c r="BD19" s="37">
        <v>18</v>
      </c>
      <c r="BE19" s="38" t="str">
        <f t="shared" si="21"/>
        <v/>
      </c>
      <c r="BF19" s="39" t="str">
        <f t="shared" si="22"/>
        <v xml:space="preserve"> </v>
      </c>
      <c r="BG19" s="37">
        <v>17</v>
      </c>
      <c r="BH19" s="37">
        <v>17</v>
      </c>
      <c r="BI19" s="37">
        <v>17</v>
      </c>
      <c r="BJ19" s="37">
        <v>16</v>
      </c>
      <c r="BK19" s="37">
        <v>17</v>
      </c>
      <c r="BL19" s="40" t="str">
        <f t="shared" si="23"/>
        <v/>
      </c>
      <c r="BM19" s="41" t="str">
        <f t="shared" si="24"/>
        <v xml:space="preserve"> </v>
      </c>
      <c r="BN19" s="37">
        <v>18</v>
      </c>
      <c r="BO19" s="37">
        <v>18</v>
      </c>
      <c r="BP19" s="37">
        <v>19</v>
      </c>
      <c r="BQ19" s="37">
        <v>18</v>
      </c>
      <c r="BR19" s="37">
        <v>18</v>
      </c>
      <c r="BS19" s="42" t="str">
        <f t="shared" si="25"/>
        <v/>
      </c>
      <c r="BT19" s="43" t="str">
        <f t="shared" si="26"/>
        <v xml:space="preserve"> </v>
      </c>
      <c r="BU19" s="73"/>
      <c r="BV19" s="73"/>
      <c r="BW19" s="73"/>
      <c r="BX19" s="73"/>
      <c r="BY19" s="73"/>
      <c r="BZ19" s="73"/>
      <c r="CA19" s="73"/>
      <c r="CB19" s="73"/>
    </row>
    <row r="20" spans="1:80" ht="18.75">
      <c r="A20" s="91">
        <v>12</v>
      </c>
      <c r="B20" s="90"/>
      <c r="C20" s="90"/>
      <c r="D20" s="91">
        <v>240</v>
      </c>
      <c r="E20" s="91">
        <v>202</v>
      </c>
      <c r="F20" s="85">
        <f t="shared" si="0"/>
        <v>84.166666666666671</v>
      </c>
      <c r="G20" s="90"/>
      <c r="H20" s="85">
        <f t="shared" si="1"/>
        <v>84.166666666666671</v>
      </c>
      <c r="I20" s="81">
        <f t="shared" si="2"/>
        <v>4</v>
      </c>
      <c r="J20" s="94">
        <v>6</v>
      </c>
      <c r="K20" s="94">
        <v>6</v>
      </c>
      <c r="L20" s="94">
        <v>6</v>
      </c>
      <c r="M20" s="94">
        <v>67</v>
      </c>
      <c r="N20" s="82">
        <f t="shared" si="3"/>
        <v>85</v>
      </c>
      <c r="O20" s="83">
        <f t="shared" si="4"/>
        <v>13</v>
      </c>
      <c r="P20" s="84">
        <f t="shared" si="5"/>
        <v>17</v>
      </c>
      <c r="Q20" s="92">
        <v>6</v>
      </c>
      <c r="R20" s="92">
        <v>6</v>
      </c>
      <c r="S20" s="92">
        <v>6</v>
      </c>
      <c r="T20" s="92">
        <v>67</v>
      </c>
      <c r="U20" s="82">
        <f t="shared" si="6"/>
        <v>85</v>
      </c>
      <c r="V20" s="83">
        <f t="shared" si="7"/>
        <v>13</v>
      </c>
      <c r="W20" s="84">
        <f t="shared" si="8"/>
        <v>17</v>
      </c>
      <c r="X20" s="92">
        <v>6</v>
      </c>
      <c r="Y20" s="92">
        <v>6</v>
      </c>
      <c r="Z20" s="92">
        <v>6</v>
      </c>
      <c r="AA20" s="92">
        <v>67</v>
      </c>
      <c r="AB20" s="82">
        <f t="shared" si="9"/>
        <v>85</v>
      </c>
      <c r="AC20" s="83">
        <f t="shared" si="10"/>
        <v>13</v>
      </c>
      <c r="AD20" s="84">
        <f t="shared" si="11"/>
        <v>17</v>
      </c>
      <c r="AE20" s="92">
        <v>6</v>
      </c>
      <c r="AF20" s="92">
        <v>6</v>
      </c>
      <c r="AG20" s="92">
        <v>6</v>
      </c>
      <c r="AH20" s="92">
        <v>67</v>
      </c>
      <c r="AI20" s="82">
        <f t="shared" si="12"/>
        <v>85</v>
      </c>
      <c r="AJ20" s="83">
        <f t="shared" si="13"/>
        <v>13</v>
      </c>
      <c r="AK20" s="84">
        <f t="shared" si="14"/>
        <v>17</v>
      </c>
      <c r="AL20" s="92">
        <v>6</v>
      </c>
      <c r="AM20" s="92">
        <v>6</v>
      </c>
      <c r="AN20" s="92">
        <v>6</v>
      </c>
      <c r="AO20" s="92">
        <v>67</v>
      </c>
      <c r="AP20" s="82">
        <f t="shared" si="15"/>
        <v>85</v>
      </c>
      <c r="AQ20" s="83">
        <f t="shared" si="16"/>
        <v>13</v>
      </c>
      <c r="AR20" s="84">
        <f t="shared" si="17"/>
        <v>17</v>
      </c>
      <c r="AS20" s="92">
        <v>6</v>
      </c>
      <c r="AT20" s="92">
        <v>6</v>
      </c>
      <c r="AU20" s="92">
        <v>6</v>
      </c>
      <c r="AV20" s="92">
        <v>67</v>
      </c>
      <c r="AW20" s="82">
        <f t="shared" si="18"/>
        <v>85</v>
      </c>
      <c r="AX20" s="83">
        <f t="shared" si="19"/>
        <v>13</v>
      </c>
      <c r="AY20" s="84">
        <f t="shared" si="20"/>
        <v>17</v>
      </c>
      <c r="AZ20" s="37">
        <v>18</v>
      </c>
      <c r="BA20" s="37">
        <v>18</v>
      </c>
      <c r="BB20" s="37">
        <v>18</v>
      </c>
      <c r="BC20" s="37">
        <v>17</v>
      </c>
      <c r="BD20" s="37">
        <v>18</v>
      </c>
      <c r="BE20" s="38" t="str">
        <f t="shared" si="21"/>
        <v/>
      </c>
      <c r="BF20" s="39" t="str">
        <f t="shared" si="22"/>
        <v xml:space="preserve"> </v>
      </c>
      <c r="BG20" s="37">
        <v>18</v>
      </c>
      <c r="BH20" s="37">
        <v>18</v>
      </c>
      <c r="BI20" s="37">
        <v>17</v>
      </c>
      <c r="BJ20" s="37">
        <v>18</v>
      </c>
      <c r="BK20" s="37">
        <v>18</v>
      </c>
      <c r="BL20" s="40" t="str">
        <f t="shared" si="23"/>
        <v/>
      </c>
      <c r="BM20" s="41" t="str">
        <f t="shared" si="24"/>
        <v xml:space="preserve"> </v>
      </c>
      <c r="BN20" s="37">
        <v>17</v>
      </c>
      <c r="BO20" s="37">
        <v>18</v>
      </c>
      <c r="BP20" s="37">
        <v>19</v>
      </c>
      <c r="BQ20" s="37">
        <v>18</v>
      </c>
      <c r="BR20" s="37">
        <v>18</v>
      </c>
      <c r="BS20" s="42" t="str">
        <f t="shared" si="25"/>
        <v/>
      </c>
      <c r="BT20" s="43" t="str">
        <f t="shared" si="26"/>
        <v xml:space="preserve"> </v>
      </c>
      <c r="BU20" s="73"/>
      <c r="BV20" s="73"/>
      <c r="BW20" s="73"/>
      <c r="BX20" s="73"/>
      <c r="BY20" s="73"/>
      <c r="BZ20" s="73"/>
      <c r="CA20" s="73"/>
      <c r="CB20" s="73"/>
    </row>
    <row r="21" spans="1:80" ht="18.75">
      <c r="A21" s="88">
        <v>13</v>
      </c>
      <c r="B21" s="90"/>
      <c r="C21" s="90"/>
      <c r="D21" s="91">
        <v>240</v>
      </c>
      <c r="E21" s="91">
        <v>210</v>
      </c>
      <c r="F21" s="85">
        <f t="shared" si="0"/>
        <v>87.5</v>
      </c>
      <c r="G21" s="90"/>
      <c r="H21" s="85">
        <f t="shared" si="1"/>
        <v>87.5</v>
      </c>
      <c r="I21" s="81">
        <f t="shared" si="2"/>
        <v>5</v>
      </c>
      <c r="J21" s="94">
        <v>10</v>
      </c>
      <c r="K21" s="94">
        <v>10</v>
      </c>
      <c r="L21" s="94">
        <v>8</v>
      </c>
      <c r="M21" s="94">
        <v>66</v>
      </c>
      <c r="N21" s="82">
        <f t="shared" si="3"/>
        <v>94</v>
      </c>
      <c r="O21" s="83">
        <f>IF(AND(I21=""),"",ROUNDUP(N21*15%,0))</f>
        <v>15</v>
      </c>
      <c r="P21" s="84">
        <f t="shared" si="5"/>
        <v>20</v>
      </c>
      <c r="Q21" s="92">
        <v>5</v>
      </c>
      <c r="R21" s="92">
        <v>5</v>
      </c>
      <c r="S21" s="92">
        <v>5</v>
      </c>
      <c r="T21" s="92">
        <v>56</v>
      </c>
      <c r="U21" s="82">
        <f t="shared" si="6"/>
        <v>71</v>
      </c>
      <c r="V21" s="83">
        <f t="shared" si="7"/>
        <v>11</v>
      </c>
      <c r="W21" s="84">
        <f t="shared" si="8"/>
        <v>16</v>
      </c>
      <c r="X21" s="92">
        <v>5</v>
      </c>
      <c r="Y21" s="92">
        <v>5</v>
      </c>
      <c r="Z21" s="92">
        <v>5</v>
      </c>
      <c r="AA21" s="92">
        <v>56</v>
      </c>
      <c r="AB21" s="82">
        <f t="shared" si="9"/>
        <v>71</v>
      </c>
      <c r="AC21" s="83">
        <f t="shared" si="10"/>
        <v>11</v>
      </c>
      <c r="AD21" s="84">
        <f t="shared" si="11"/>
        <v>16</v>
      </c>
      <c r="AE21" s="92">
        <v>5</v>
      </c>
      <c r="AF21" s="92">
        <v>5</v>
      </c>
      <c r="AG21" s="92">
        <v>5</v>
      </c>
      <c r="AH21" s="92">
        <v>56</v>
      </c>
      <c r="AI21" s="82">
        <f t="shared" si="12"/>
        <v>71</v>
      </c>
      <c r="AJ21" s="83">
        <f t="shared" si="13"/>
        <v>11</v>
      </c>
      <c r="AK21" s="84">
        <f t="shared" si="14"/>
        <v>16</v>
      </c>
      <c r="AL21" s="92">
        <v>5</v>
      </c>
      <c r="AM21" s="92">
        <v>5</v>
      </c>
      <c r="AN21" s="92">
        <v>5</v>
      </c>
      <c r="AO21" s="92">
        <v>56</v>
      </c>
      <c r="AP21" s="82">
        <f t="shared" si="15"/>
        <v>71</v>
      </c>
      <c r="AQ21" s="83">
        <f t="shared" si="16"/>
        <v>11</v>
      </c>
      <c r="AR21" s="84">
        <f t="shared" si="17"/>
        <v>16</v>
      </c>
      <c r="AS21" s="92">
        <v>5</v>
      </c>
      <c r="AT21" s="92">
        <v>5</v>
      </c>
      <c r="AU21" s="92">
        <v>5</v>
      </c>
      <c r="AV21" s="92">
        <v>56</v>
      </c>
      <c r="AW21" s="82">
        <f t="shared" si="18"/>
        <v>71</v>
      </c>
      <c r="AX21" s="83">
        <f t="shared" si="19"/>
        <v>11</v>
      </c>
      <c r="AY21" s="84">
        <f t="shared" si="20"/>
        <v>16</v>
      </c>
      <c r="AZ21" s="37">
        <v>17</v>
      </c>
      <c r="BA21" s="37">
        <v>18</v>
      </c>
      <c r="BB21" s="37">
        <v>18</v>
      </c>
      <c r="BC21" s="37">
        <v>18</v>
      </c>
      <c r="BD21" s="37">
        <v>18</v>
      </c>
      <c r="BE21" s="38" t="str">
        <f t="shared" si="21"/>
        <v/>
      </c>
      <c r="BF21" s="39" t="str">
        <f t="shared" si="22"/>
        <v xml:space="preserve"> </v>
      </c>
      <c r="BG21" s="37">
        <v>18</v>
      </c>
      <c r="BH21" s="37">
        <v>17</v>
      </c>
      <c r="BI21" s="37">
        <v>18</v>
      </c>
      <c r="BJ21" s="37">
        <v>17</v>
      </c>
      <c r="BK21" s="37">
        <v>18</v>
      </c>
      <c r="BL21" s="40" t="str">
        <f t="shared" si="23"/>
        <v/>
      </c>
      <c r="BM21" s="41" t="str">
        <f t="shared" si="24"/>
        <v xml:space="preserve"> </v>
      </c>
      <c r="BN21" s="37">
        <v>17</v>
      </c>
      <c r="BO21" s="37">
        <v>17</v>
      </c>
      <c r="BP21" s="37">
        <v>18</v>
      </c>
      <c r="BQ21" s="37">
        <v>17</v>
      </c>
      <c r="BR21" s="37">
        <v>18</v>
      </c>
      <c r="BS21" s="42" t="str">
        <f t="shared" si="25"/>
        <v/>
      </c>
      <c r="BT21" s="43" t="str">
        <f t="shared" si="26"/>
        <v xml:space="preserve"> </v>
      </c>
      <c r="BU21" s="73"/>
      <c r="BV21" s="73"/>
      <c r="BW21" s="73"/>
      <c r="BX21" s="73"/>
      <c r="BY21" s="73"/>
      <c r="BZ21" s="73"/>
      <c r="CA21" s="73"/>
      <c r="CB21" s="73"/>
    </row>
    <row r="22" spans="1:80" ht="18.75">
      <c r="A22" s="91">
        <v>14</v>
      </c>
      <c r="B22" s="90"/>
      <c r="C22" s="90"/>
      <c r="D22" s="91">
        <v>240</v>
      </c>
      <c r="E22" s="91">
        <v>210</v>
      </c>
      <c r="F22" s="85">
        <f t="shared" si="0"/>
        <v>87.5</v>
      </c>
      <c r="G22" s="90"/>
      <c r="H22" s="85">
        <f t="shared" si="1"/>
        <v>87.5</v>
      </c>
      <c r="I22" s="81">
        <f t="shared" si="2"/>
        <v>5</v>
      </c>
      <c r="J22" s="94">
        <v>10</v>
      </c>
      <c r="K22" s="94">
        <v>10</v>
      </c>
      <c r="L22" s="94">
        <v>10</v>
      </c>
      <c r="M22" s="94">
        <v>65</v>
      </c>
      <c r="N22" s="82">
        <f t="shared" si="3"/>
        <v>95</v>
      </c>
      <c r="O22" s="83">
        <f t="shared" si="4"/>
        <v>15</v>
      </c>
      <c r="P22" s="84">
        <f t="shared" si="5"/>
        <v>20</v>
      </c>
      <c r="Q22" s="92">
        <v>5</v>
      </c>
      <c r="R22" s="92">
        <v>5</v>
      </c>
      <c r="S22" s="92">
        <v>5</v>
      </c>
      <c r="T22" s="92">
        <v>56</v>
      </c>
      <c r="U22" s="82">
        <f t="shared" si="6"/>
        <v>71</v>
      </c>
      <c r="V22" s="83">
        <f t="shared" si="7"/>
        <v>11</v>
      </c>
      <c r="W22" s="84">
        <f t="shared" si="8"/>
        <v>16</v>
      </c>
      <c r="X22" s="92">
        <v>5</v>
      </c>
      <c r="Y22" s="92">
        <v>5</v>
      </c>
      <c r="Z22" s="92">
        <v>5</v>
      </c>
      <c r="AA22" s="92">
        <v>56</v>
      </c>
      <c r="AB22" s="82">
        <f t="shared" si="9"/>
        <v>71</v>
      </c>
      <c r="AC22" s="83">
        <f t="shared" si="10"/>
        <v>11</v>
      </c>
      <c r="AD22" s="84">
        <f t="shared" si="11"/>
        <v>16</v>
      </c>
      <c r="AE22" s="92">
        <v>5</v>
      </c>
      <c r="AF22" s="92">
        <v>5</v>
      </c>
      <c r="AG22" s="92">
        <v>5</v>
      </c>
      <c r="AH22" s="92">
        <v>56</v>
      </c>
      <c r="AI22" s="82">
        <f t="shared" si="12"/>
        <v>71</v>
      </c>
      <c r="AJ22" s="83">
        <f t="shared" si="13"/>
        <v>11</v>
      </c>
      <c r="AK22" s="84">
        <f t="shared" si="14"/>
        <v>16</v>
      </c>
      <c r="AL22" s="92">
        <v>5</v>
      </c>
      <c r="AM22" s="92">
        <v>5</v>
      </c>
      <c r="AN22" s="92">
        <v>5</v>
      </c>
      <c r="AO22" s="92">
        <v>56</v>
      </c>
      <c r="AP22" s="82">
        <f t="shared" si="15"/>
        <v>71</v>
      </c>
      <c r="AQ22" s="83">
        <f t="shared" si="16"/>
        <v>11</v>
      </c>
      <c r="AR22" s="84">
        <f t="shared" si="17"/>
        <v>16</v>
      </c>
      <c r="AS22" s="92">
        <v>5</v>
      </c>
      <c r="AT22" s="92">
        <v>5</v>
      </c>
      <c r="AU22" s="92">
        <v>5</v>
      </c>
      <c r="AV22" s="92">
        <v>56</v>
      </c>
      <c r="AW22" s="82">
        <f t="shared" si="18"/>
        <v>71</v>
      </c>
      <c r="AX22" s="83">
        <f t="shared" si="19"/>
        <v>11</v>
      </c>
      <c r="AY22" s="84">
        <f t="shared" si="20"/>
        <v>16</v>
      </c>
      <c r="AZ22" s="37">
        <v>17</v>
      </c>
      <c r="BA22" s="37">
        <v>17</v>
      </c>
      <c r="BB22" s="37">
        <v>17</v>
      </c>
      <c r="BC22" s="37">
        <v>18</v>
      </c>
      <c r="BD22" s="37">
        <v>18</v>
      </c>
      <c r="BE22" s="38" t="str">
        <f t="shared" si="21"/>
        <v/>
      </c>
      <c r="BF22" s="39" t="str">
        <f t="shared" si="22"/>
        <v xml:space="preserve"> </v>
      </c>
      <c r="BG22" s="37">
        <v>17</v>
      </c>
      <c r="BH22" s="37">
        <v>17</v>
      </c>
      <c r="BI22" s="37">
        <v>17</v>
      </c>
      <c r="BJ22" s="37">
        <v>17</v>
      </c>
      <c r="BK22" s="37">
        <v>17</v>
      </c>
      <c r="BL22" s="40" t="str">
        <f t="shared" si="23"/>
        <v/>
      </c>
      <c r="BM22" s="41" t="str">
        <f t="shared" si="24"/>
        <v xml:space="preserve"> </v>
      </c>
      <c r="BN22" s="37">
        <v>18</v>
      </c>
      <c r="BO22" s="37">
        <v>17</v>
      </c>
      <c r="BP22" s="37">
        <v>18</v>
      </c>
      <c r="BQ22" s="37">
        <v>17</v>
      </c>
      <c r="BR22" s="37">
        <v>18</v>
      </c>
      <c r="BS22" s="42" t="str">
        <f t="shared" si="25"/>
        <v/>
      </c>
      <c r="BT22" s="43" t="str">
        <f t="shared" si="26"/>
        <v xml:space="preserve"> </v>
      </c>
      <c r="BU22" s="73"/>
      <c r="BV22" s="73"/>
      <c r="BW22" s="73"/>
      <c r="BX22" s="73"/>
      <c r="BY22" s="73"/>
      <c r="BZ22" s="73"/>
      <c r="CA22" s="73"/>
      <c r="CB22" s="73"/>
    </row>
    <row r="23" spans="1:80" ht="18.75">
      <c r="A23" s="88">
        <v>15</v>
      </c>
      <c r="B23" s="90"/>
      <c r="C23" s="90"/>
      <c r="D23" s="91">
        <v>240</v>
      </c>
      <c r="E23" s="91">
        <v>210</v>
      </c>
      <c r="F23" s="85">
        <f t="shared" si="0"/>
        <v>87.5</v>
      </c>
      <c r="G23" s="90"/>
      <c r="H23" s="85">
        <f t="shared" si="1"/>
        <v>87.5</v>
      </c>
      <c r="I23" s="81">
        <f t="shared" si="2"/>
        <v>5</v>
      </c>
      <c r="J23" s="94">
        <v>5</v>
      </c>
      <c r="K23" s="94">
        <v>5</v>
      </c>
      <c r="L23" s="94">
        <v>5</v>
      </c>
      <c r="M23" s="94">
        <v>56</v>
      </c>
      <c r="N23" s="82">
        <f t="shared" si="3"/>
        <v>71</v>
      </c>
      <c r="O23" s="83">
        <f t="shared" si="4"/>
        <v>11</v>
      </c>
      <c r="P23" s="84">
        <f t="shared" si="5"/>
        <v>16</v>
      </c>
      <c r="Q23" s="92">
        <v>5</v>
      </c>
      <c r="R23" s="92">
        <v>5</v>
      </c>
      <c r="S23" s="92">
        <v>5</v>
      </c>
      <c r="T23" s="92">
        <v>56</v>
      </c>
      <c r="U23" s="82">
        <f t="shared" si="6"/>
        <v>71</v>
      </c>
      <c r="V23" s="83">
        <f t="shared" si="7"/>
        <v>11</v>
      </c>
      <c r="W23" s="84">
        <f t="shared" si="8"/>
        <v>16</v>
      </c>
      <c r="X23" s="92">
        <v>5</v>
      </c>
      <c r="Y23" s="92">
        <v>5</v>
      </c>
      <c r="Z23" s="92">
        <v>5</v>
      </c>
      <c r="AA23" s="92">
        <v>56</v>
      </c>
      <c r="AB23" s="82">
        <f t="shared" si="9"/>
        <v>71</v>
      </c>
      <c r="AC23" s="83">
        <f t="shared" si="10"/>
        <v>11</v>
      </c>
      <c r="AD23" s="84">
        <f t="shared" si="11"/>
        <v>16</v>
      </c>
      <c r="AE23" s="92">
        <v>5</v>
      </c>
      <c r="AF23" s="92">
        <v>5</v>
      </c>
      <c r="AG23" s="92">
        <v>5</v>
      </c>
      <c r="AH23" s="92">
        <v>56</v>
      </c>
      <c r="AI23" s="82">
        <f t="shared" si="12"/>
        <v>71</v>
      </c>
      <c r="AJ23" s="83">
        <f t="shared" si="13"/>
        <v>11</v>
      </c>
      <c r="AK23" s="84">
        <f t="shared" si="14"/>
        <v>16</v>
      </c>
      <c r="AL23" s="92">
        <v>5</v>
      </c>
      <c r="AM23" s="92">
        <v>5</v>
      </c>
      <c r="AN23" s="92">
        <v>5</v>
      </c>
      <c r="AO23" s="92">
        <v>56</v>
      </c>
      <c r="AP23" s="82">
        <f t="shared" si="15"/>
        <v>71</v>
      </c>
      <c r="AQ23" s="83">
        <f t="shared" si="16"/>
        <v>11</v>
      </c>
      <c r="AR23" s="84">
        <f t="shared" si="17"/>
        <v>16</v>
      </c>
      <c r="AS23" s="92">
        <v>5</v>
      </c>
      <c r="AT23" s="92">
        <v>5</v>
      </c>
      <c r="AU23" s="92">
        <v>5</v>
      </c>
      <c r="AV23" s="92">
        <v>56</v>
      </c>
      <c r="AW23" s="82">
        <f t="shared" si="18"/>
        <v>71</v>
      </c>
      <c r="AX23" s="83">
        <f t="shared" si="19"/>
        <v>11</v>
      </c>
      <c r="AY23" s="84">
        <f t="shared" si="20"/>
        <v>16</v>
      </c>
      <c r="AZ23" s="37">
        <v>19</v>
      </c>
      <c r="BA23" s="37">
        <v>19</v>
      </c>
      <c r="BB23" s="37">
        <v>19</v>
      </c>
      <c r="BC23" s="37">
        <v>19</v>
      </c>
      <c r="BD23" s="37">
        <v>19</v>
      </c>
      <c r="BE23" s="38" t="str">
        <f t="shared" si="21"/>
        <v/>
      </c>
      <c r="BF23" s="39" t="str">
        <f t="shared" si="22"/>
        <v xml:space="preserve"> </v>
      </c>
      <c r="BG23" s="37">
        <v>19</v>
      </c>
      <c r="BH23" s="37">
        <v>19</v>
      </c>
      <c r="BI23" s="37">
        <v>19</v>
      </c>
      <c r="BJ23" s="37">
        <v>19</v>
      </c>
      <c r="BK23" s="37">
        <v>19</v>
      </c>
      <c r="BL23" s="40" t="str">
        <f t="shared" si="23"/>
        <v/>
      </c>
      <c r="BM23" s="41" t="str">
        <f t="shared" si="24"/>
        <v xml:space="preserve"> </v>
      </c>
      <c r="BN23" s="37">
        <v>18</v>
      </c>
      <c r="BO23" s="37">
        <v>19</v>
      </c>
      <c r="BP23" s="37">
        <v>19</v>
      </c>
      <c r="BQ23" s="37">
        <v>19</v>
      </c>
      <c r="BR23" s="37">
        <v>19</v>
      </c>
      <c r="BS23" s="42" t="str">
        <f t="shared" si="25"/>
        <v/>
      </c>
      <c r="BT23" s="43" t="str">
        <f t="shared" si="26"/>
        <v xml:space="preserve"> </v>
      </c>
      <c r="BU23" s="73"/>
      <c r="BV23" s="73"/>
      <c r="BW23" s="73"/>
      <c r="BX23" s="73"/>
      <c r="BY23" s="73"/>
      <c r="BZ23" s="73"/>
      <c r="CA23" s="73"/>
      <c r="CB23" s="73"/>
    </row>
    <row r="24" spans="1:80" ht="18.75">
      <c r="A24" s="91">
        <v>16</v>
      </c>
      <c r="B24" s="90"/>
      <c r="C24" s="90"/>
      <c r="D24" s="91">
        <v>240</v>
      </c>
      <c r="E24" s="91">
        <v>210</v>
      </c>
      <c r="F24" s="85">
        <f t="shared" si="0"/>
        <v>87.5</v>
      </c>
      <c r="G24" s="90"/>
      <c r="H24" s="85">
        <f t="shared" si="1"/>
        <v>87.5</v>
      </c>
      <c r="I24" s="81">
        <f t="shared" si="2"/>
        <v>5</v>
      </c>
      <c r="J24" s="94">
        <v>5</v>
      </c>
      <c r="K24" s="94">
        <v>5</v>
      </c>
      <c r="L24" s="94">
        <v>5</v>
      </c>
      <c r="M24" s="94">
        <v>56</v>
      </c>
      <c r="N24" s="82">
        <f t="shared" si="3"/>
        <v>71</v>
      </c>
      <c r="O24" s="83">
        <f t="shared" si="4"/>
        <v>11</v>
      </c>
      <c r="P24" s="84">
        <f t="shared" si="5"/>
        <v>16</v>
      </c>
      <c r="Q24" s="92">
        <v>5</v>
      </c>
      <c r="R24" s="92">
        <v>5</v>
      </c>
      <c r="S24" s="92">
        <v>5</v>
      </c>
      <c r="T24" s="92">
        <v>56</v>
      </c>
      <c r="U24" s="82">
        <f t="shared" si="6"/>
        <v>71</v>
      </c>
      <c r="V24" s="83">
        <f t="shared" si="7"/>
        <v>11</v>
      </c>
      <c r="W24" s="84">
        <f t="shared" si="8"/>
        <v>16</v>
      </c>
      <c r="X24" s="92">
        <v>5</v>
      </c>
      <c r="Y24" s="92">
        <v>5</v>
      </c>
      <c r="Z24" s="92">
        <v>5</v>
      </c>
      <c r="AA24" s="92">
        <v>56</v>
      </c>
      <c r="AB24" s="82">
        <f t="shared" si="9"/>
        <v>71</v>
      </c>
      <c r="AC24" s="83">
        <f t="shared" si="10"/>
        <v>11</v>
      </c>
      <c r="AD24" s="84">
        <f t="shared" si="11"/>
        <v>16</v>
      </c>
      <c r="AE24" s="92">
        <v>5</v>
      </c>
      <c r="AF24" s="92">
        <v>5</v>
      </c>
      <c r="AG24" s="92">
        <v>5</v>
      </c>
      <c r="AH24" s="92">
        <v>56</v>
      </c>
      <c r="AI24" s="82">
        <f t="shared" si="12"/>
        <v>71</v>
      </c>
      <c r="AJ24" s="83">
        <f t="shared" si="13"/>
        <v>11</v>
      </c>
      <c r="AK24" s="84">
        <f t="shared" si="14"/>
        <v>16</v>
      </c>
      <c r="AL24" s="92">
        <v>5</v>
      </c>
      <c r="AM24" s="92">
        <v>5</v>
      </c>
      <c r="AN24" s="92">
        <v>5</v>
      </c>
      <c r="AO24" s="92">
        <v>56</v>
      </c>
      <c r="AP24" s="82">
        <f t="shared" si="15"/>
        <v>71</v>
      </c>
      <c r="AQ24" s="83">
        <f t="shared" si="16"/>
        <v>11</v>
      </c>
      <c r="AR24" s="84">
        <f t="shared" si="17"/>
        <v>16</v>
      </c>
      <c r="AS24" s="92">
        <v>5</v>
      </c>
      <c r="AT24" s="92">
        <v>5</v>
      </c>
      <c r="AU24" s="92">
        <v>5</v>
      </c>
      <c r="AV24" s="92">
        <v>56</v>
      </c>
      <c r="AW24" s="82">
        <f t="shared" si="18"/>
        <v>71</v>
      </c>
      <c r="AX24" s="83">
        <f t="shared" si="19"/>
        <v>11</v>
      </c>
      <c r="AY24" s="84">
        <f t="shared" si="20"/>
        <v>16</v>
      </c>
      <c r="AZ24" s="37">
        <v>19</v>
      </c>
      <c r="BA24" s="37">
        <v>19</v>
      </c>
      <c r="BB24" s="37">
        <v>19</v>
      </c>
      <c r="BC24" s="37">
        <v>19</v>
      </c>
      <c r="BD24" s="37">
        <v>19</v>
      </c>
      <c r="BE24" s="38" t="str">
        <f t="shared" si="21"/>
        <v/>
      </c>
      <c r="BF24" s="39" t="str">
        <f t="shared" si="22"/>
        <v xml:space="preserve"> </v>
      </c>
      <c r="BG24" s="37">
        <v>18</v>
      </c>
      <c r="BH24" s="37">
        <v>19</v>
      </c>
      <c r="BI24" s="37">
        <v>19</v>
      </c>
      <c r="BJ24" s="37">
        <v>19</v>
      </c>
      <c r="BK24" s="37">
        <v>19</v>
      </c>
      <c r="BL24" s="40" t="str">
        <f t="shared" si="23"/>
        <v/>
      </c>
      <c r="BM24" s="41" t="str">
        <f t="shared" si="24"/>
        <v xml:space="preserve"> </v>
      </c>
      <c r="BN24" s="37">
        <v>19</v>
      </c>
      <c r="BO24" s="37">
        <v>19</v>
      </c>
      <c r="BP24" s="37">
        <v>19</v>
      </c>
      <c r="BQ24" s="37">
        <v>19</v>
      </c>
      <c r="BR24" s="37">
        <v>19</v>
      </c>
      <c r="BS24" s="42" t="str">
        <f t="shared" si="25"/>
        <v/>
      </c>
      <c r="BT24" s="43" t="str">
        <f t="shared" si="26"/>
        <v xml:space="preserve"> </v>
      </c>
      <c r="BU24" s="73"/>
      <c r="BV24" s="73"/>
      <c r="BW24" s="73"/>
      <c r="BX24" s="73"/>
      <c r="BY24" s="73"/>
      <c r="BZ24" s="73"/>
      <c r="CA24" s="73"/>
      <c r="CB24" s="73"/>
    </row>
    <row r="25" spans="1:80" ht="18.75">
      <c r="A25" s="88">
        <v>17</v>
      </c>
      <c r="B25" s="90"/>
      <c r="C25" s="90"/>
      <c r="D25" s="91">
        <v>240</v>
      </c>
      <c r="E25" s="91">
        <v>135</v>
      </c>
      <c r="F25" s="85">
        <f t="shared" si="0"/>
        <v>56.25</v>
      </c>
      <c r="G25" s="90"/>
      <c r="H25" s="85">
        <f t="shared" si="1"/>
        <v>56.25</v>
      </c>
      <c r="I25" s="81" t="str">
        <f t="shared" si="2"/>
        <v>NON ELIGIBLE</v>
      </c>
      <c r="J25" s="94">
        <v>5</v>
      </c>
      <c r="K25" s="94">
        <v>5</v>
      </c>
      <c r="L25" s="94">
        <v>5</v>
      </c>
      <c r="M25" s="94">
        <v>57</v>
      </c>
      <c r="N25" s="82">
        <f t="shared" si="3"/>
        <v>72</v>
      </c>
      <c r="O25" s="83">
        <f t="shared" si="4"/>
        <v>11</v>
      </c>
      <c r="P25" s="84">
        <f t="shared" si="5"/>
        <v>11</v>
      </c>
      <c r="Q25" s="92">
        <v>5</v>
      </c>
      <c r="R25" s="92">
        <v>5</v>
      </c>
      <c r="S25" s="92">
        <v>5</v>
      </c>
      <c r="T25" s="92">
        <v>56</v>
      </c>
      <c r="U25" s="82">
        <f t="shared" si="6"/>
        <v>71</v>
      </c>
      <c r="V25" s="83">
        <f t="shared" si="7"/>
        <v>11</v>
      </c>
      <c r="W25" s="84">
        <f t="shared" si="8"/>
        <v>11</v>
      </c>
      <c r="X25" s="92">
        <v>5</v>
      </c>
      <c r="Y25" s="92">
        <v>5</v>
      </c>
      <c r="Z25" s="92">
        <v>5</v>
      </c>
      <c r="AA25" s="92">
        <v>56</v>
      </c>
      <c r="AB25" s="82">
        <f t="shared" si="9"/>
        <v>71</v>
      </c>
      <c r="AC25" s="83">
        <f t="shared" si="10"/>
        <v>11</v>
      </c>
      <c r="AD25" s="84">
        <f t="shared" si="11"/>
        <v>11</v>
      </c>
      <c r="AE25" s="92">
        <v>5</v>
      </c>
      <c r="AF25" s="92">
        <v>5</v>
      </c>
      <c r="AG25" s="92">
        <v>5</v>
      </c>
      <c r="AH25" s="92">
        <v>56</v>
      </c>
      <c r="AI25" s="82">
        <f t="shared" si="12"/>
        <v>71</v>
      </c>
      <c r="AJ25" s="83">
        <f t="shared" si="13"/>
        <v>11</v>
      </c>
      <c r="AK25" s="84">
        <f t="shared" si="14"/>
        <v>11</v>
      </c>
      <c r="AL25" s="92">
        <v>5</v>
      </c>
      <c r="AM25" s="92">
        <v>5</v>
      </c>
      <c r="AN25" s="92">
        <v>5</v>
      </c>
      <c r="AO25" s="92">
        <v>56</v>
      </c>
      <c r="AP25" s="82">
        <f t="shared" si="15"/>
        <v>71</v>
      </c>
      <c r="AQ25" s="83">
        <f t="shared" si="16"/>
        <v>11</v>
      </c>
      <c r="AR25" s="84">
        <f t="shared" si="17"/>
        <v>11</v>
      </c>
      <c r="AS25" s="92">
        <v>5</v>
      </c>
      <c r="AT25" s="92">
        <v>5</v>
      </c>
      <c r="AU25" s="92">
        <v>5</v>
      </c>
      <c r="AV25" s="92">
        <v>56</v>
      </c>
      <c r="AW25" s="82">
        <f t="shared" si="18"/>
        <v>71</v>
      </c>
      <c r="AX25" s="83">
        <f t="shared" si="19"/>
        <v>11</v>
      </c>
      <c r="AY25" s="84">
        <f t="shared" si="20"/>
        <v>11</v>
      </c>
      <c r="AZ25" s="37">
        <v>18</v>
      </c>
      <c r="BA25" s="37">
        <v>18</v>
      </c>
      <c r="BB25" s="37">
        <v>18</v>
      </c>
      <c r="BC25" s="37">
        <v>19</v>
      </c>
      <c r="BD25" s="37">
        <v>19</v>
      </c>
      <c r="BE25" s="38" t="str">
        <f t="shared" si="21"/>
        <v/>
      </c>
      <c r="BF25" s="39" t="str">
        <f t="shared" si="22"/>
        <v xml:space="preserve"> </v>
      </c>
      <c r="BG25" s="37">
        <v>18</v>
      </c>
      <c r="BH25" s="37">
        <v>18</v>
      </c>
      <c r="BI25" s="37">
        <v>19</v>
      </c>
      <c r="BJ25" s="37">
        <v>18</v>
      </c>
      <c r="BK25" s="37">
        <v>19</v>
      </c>
      <c r="BL25" s="40" t="str">
        <f t="shared" si="23"/>
        <v/>
      </c>
      <c r="BM25" s="41" t="str">
        <f t="shared" si="24"/>
        <v xml:space="preserve"> </v>
      </c>
      <c r="BN25" s="37">
        <v>18</v>
      </c>
      <c r="BO25" s="37">
        <v>18</v>
      </c>
      <c r="BP25" s="37">
        <v>19</v>
      </c>
      <c r="BQ25" s="37">
        <v>18</v>
      </c>
      <c r="BR25" s="37">
        <v>19</v>
      </c>
      <c r="BS25" s="42" t="str">
        <f t="shared" si="25"/>
        <v/>
      </c>
      <c r="BT25" s="43" t="str">
        <f t="shared" si="26"/>
        <v xml:space="preserve"> </v>
      </c>
      <c r="BU25" s="73"/>
      <c r="BV25" s="73"/>
      <c r="BW25" s="73"/>
      <c r="BX25" s="73"/>
      <c r="BY25" s="73"/>
      <c r="BZ25" s="73"/>
      <c r="CA25" s="73"/>
      <c r="CB25" s="73"/>
    </row>
    <row r="26" spans="1:80" ht="18.75">
      <c r="A26" s="91">
        <v>18</v>
      </c>
      <c r="B26" s="90"/>
      <c r="C26" s="90"/>
      <c r="D26" s="91">
        <v>240</v>
      </c>
      <c r="E26" s="91">
        <v>210</v>
      </c>
      <c r="F26" s="85">
        <f t="shared" si="0"/>
        <v>87.5</v>
      </c>
      <c r="G26" s="90"/>
      <c r="H26" s="85">
        <f t="shared" si="1"/>
        <v>87.5</v>
      </c>
      <c r="I26" s="81">
        <f t="shared" si="2"/>
        <v>5</v>
      </c>
      <c r="J26" s="94">
        <v>5</v>
      </c>
      <c r="K26" s="94">
        <v>5</v>
      </c>
      <c r="L26" s="94">
        <v>5</v>
      </c>
      <c r="M26" s="94">
        <v>58</v>
      </c>
      <c r="N26" s="82">
        <f t="shared" si="3"/>
        <v>73</v>
      </c>
      <c r="O26" s="83">
        <f t="shared" si="4"/>
        <v>11</v>
      </c>
      <c r="P26" s="84">
        <f t="shared" si="5"/>
        <v>16</v>
      </c>
      <c r="Q26" s="92">
        <v>5</v>
      </c>
      <c r="R26" s="92">
        <v>5</v>
      </c>
      <c r="S26" s="92">
        <v>5</v>
      </c>
      <c r="T26" s="92">
        <v>56</v>
      </c>
      <c r="U26" s="82">
        <f t="shared" si="6"/>
        <v>71</v>
      </c>
      <c r="V26" s="83">
        <f t="shared" si="7"/>
        <v>11</v>
      </c>
      <c r="W26" s="84">
        <f t="shared" si="8"/>
        <v>16</v>
      </c>
      <c r="X26" s="92">
        <v>5</v>
      </c>
      <c r="Y26" s="92">
        <v>5</v>
      </c>
      <c r="Z26" s="92">
        <v>5</v>
      </c>
      <c r="AA26" s="92">
        <v>56</v>
      </c>
      <c r="AB26" s="82">
        <f t="shared" si="9"/>
        <v>71</v>
      </c>
      <c r="AC26" s="83">
        <f t="shared" si="10"/>
        <v>11</v>
      </c>
      <c r="AD26" s="84">
        <f t="shared" si="11"/>
        <v>16</v>
      </c>
      <c r="AE26" s="92">
        <v>5</v>
      </c>
      <c r="AF26" s="92">
        <v>5</v>
      </c>
      <c r="AG26" s="92">
        <v>5</v>
      </c>
      <c r="AH26" s="92">
        <v>56</v>
      </c>
      <c r="AI26" s="82">
        <f t="shared" si="12"/>
        <v>71</v>
      </c>
      <c r="AJ26" s="83">
        <f t="shared" si="13"/>
        <v>11</v>
      </c>
      <c r="AK26" s="84">
        <f t="shared" si="14"/>
        <v>16</v>
      </c>
      <c r="AL26" s="92">
        <v>5</v>
      </c>
      <c r="AM26" s="92">
        <v>5</v>
      </c>
      <c r="AN26" s="92">
        <v>5</v>
      </c>
      <c r="AO26" s="92">
        <v>56</v>
      </c>
      <c r="AP26" s="82">
        <f t="shared" si="15"/>
        <v>71</v>
      </c>
      <c r="AQ26" s="83">
        <f t="shared" si="16"/>
        <v>11</v>
      </c>
      <c r="AR26" s="84">
        <f t="shared" si="17"/>
        <v>16</v>
      </c>
      <c r="AS26" s="92">
        <v>5</v>
      </c>
      <c r="AT26" s="92">
        <v>5</v>
      </c>
      <c r="AU26" s="92">
        <v>5</v>
      </c>
      <c r="AV26" s="92">
        <v>56</v>
      </c>
      <c r="AW26" s="82">
        <f t="shared" si="18"/>
        <v>71</v>
      </c>
      <c r="AX26" s="83">
        <f t="shared" si="19"/>
        <v>11</v>
      </c>
      <c r="AY26" s="84">
        <f t="shared" si="20"/>
        <v>16</v>
      </c>
      <c r="AZ26" s="37">
        <v>19</v>
      </c>
      <c r="BA26" s="37">
        <v>19</v>
      </c>
      <c r="BB26" s="37">
        <v>19</v>
      </c>
      <c r="BC26" s="37">
        <v>18</v>
      </c>
      <c r="BD26" s="37">
        <v>18</v>
      </c>
      <c r="BE26" s="38" t="str">
        <f t="shared" si="21"/>
        <v/>
      </c>
      <c r="BF26" s="39" t="str">
        <f t="shared" si="22"/>
        <v xml:space="preserve"> </v>
      </c>
      <c r="BG26" s="37">
        <v>19</v>
      </c>
      <c r="BH26" s="37">
        <v>19</v>
      </c>
      <c r="BI26" s="37">
        <v>18</v>
      </c>
      <c r="BJ26" s="37">
        <v>19</v>
      </c>
      <c r="BK26" s="37">
        <v>18</v>
      </c>
      <c r="BL26" s="40" t="str">
        <f t="shared" si="23"/>
        <v/>
      </c>
      <c r="BM26" s="41" t="str">
        <f t="shared" si="24"/>
        <v xml:space="preserve"> </v>
      </c>
      <c r="BN26" s="37">
        <v>19</v>
      </c>
      <c r="BO26" s="37">
        <v>18</v>
      </c>
      <c r="BP26" s="37">
        <v>18</v>
      </c>
      <c r="BQ26" s="37">
        <v>19</v>
      </c>
      <c r="BR26" s="37">
        <v>19</v>
      </c>
      <c r="BS26" s="42" t="str">
        <f t="shared" si="25"/>
        <v/>
      </c>
      <c r="BT26" s="43" t="str">
        <f t="shared" si="26"/>
        <v xml:space="preserve"> </v>
      </c>
      <c r="BU26" s="73"/>
      <c r="BV26" s="73"/>
      <c r="BW26" s="73"/>
      <c r="BX26" s="73"/>
      <c r="BY26" s="73"/>
      <c r="BZ26" s="73"/>
      <c r="CA26" s="73"/>
      <c r="CB26" s="73"/>
    </row>
    <row r="27" spans="1:80" ht="18.75">
      <c r="A27" s="88">
        <v>19</v>
      </c>
      <c r="B27" s="90"/>
      <c r="C27" s="90"/>
      <c r="D27" s="91">
        <v>240</v>
      </c>
      <c r="E27" s="91">
        <v>210</v>
      </c>
      <c r="F27" s="85">
        <f t="shared" si="0"/>
        <v>87.5</v>
      </c>
      <c r="G27" s="90"/>
      <c r="H27" s="85">
        <f t="shared" si="1"/>
        <v>87.5</v>
      </c>
      <c r="I27" s="81">
        <f t="shared" si="2"/>
        <v>5</v>
      </c>
      <c r="J27" s="94">
        <v>5</v>
      </c>
      <c r="K27" s="94">
        <v>5</v>
      </c>
      <c r="L27" s="94">
        <v>5</v>
      </c>
      <c r="M27" s="94">
        <v>59</v>
      </c>
      <c r="N27" s="82">
        <f t="shared" si="3"/>
        <v>74</v>
      </c>
      <c r="O27" s="83">
        <f t="shared" si="4"/>
        <v>12</v>
      </c>
      <c r="P27" s="84">
        <f t="shared" si="5"/>
        <v>17</v>
      </c>
      <c r="Q27" s="92">
        <v>5</v>
      </c>
      <c r="R27" s="92">
        <v>5</v>
      </c>
      <c r="S27" s="92">
        <v>5</v>
      </c>
      <c r="T27" s="92">
        <v>56</v>
      </c>
      <c r="U27" s="82">
        <f t="shared" si="6"/>
        <v>71</v>
      </c>
      <c r="V27" s="83">
        <f t="shared" si="7"/>
        <v>11</v>
      </c>
      <c r="W27" s="84">
        <f t="shared" si="8"/>
        <v>16</v>
      </c>
      <c r="X27" s="92">
        <v>5</v>
      </c>
      <c r="Y27" s="92">
        <v>5</v>
      </c>
      <c r="Z27" s="92">
        <v>5</v>
      </c>
      <c r="AA27" s="92">
        <v>56</v>
      </c>
      <c r="AB27" s="82">
        <f t="shared" si="9"/>
        <v>71</v>
      </c>
      <c r="AC27" s="83">
        <f t="shared" si="10"/>
        <v>11</v>
      </c>
      <c r="AD27" s="84">
        <f t="shared" si="11"/>
        <v>16</v>
      </c>
      <c r="AE27" s="92">
        <v>10</v>
      </c>
      <c r="AF27" s="92">
        <v>10</v>
      </c>
      <c r="AG27" s="92">
        <v>10</v>
      </c>
      <c r="AH27" s="92">
        <v>56</v>
      </c>
      <c r="AI27" s="82">
        <f t="shared" si="12"/>
        <v>86</v>
      </c>
      <c r="AJ27" s="83">
        <f t="shared" si="13"/>
        <v>13</v>
      </c>
      <c r="AK27" s="84">
        <f t="shared" si="14"/>
        <v>18</v>
      </c>
      <c r="AL27" s="92">
        <v>5</v>
      </c>
      <c r="AM27" s="92">
        <v>5</v>
      </c>
      <c r="AN27" s="92">
        <v>5</v>
      </c>
      <c r="AO27" s="92">
        <v>56</v>
      </c>
      <c r="AP27" s="82">
        <f t="shared" si="15"/>
        <v>71</v>
      </c>
      <c r="AQ27" s="83">
        <f t="shared" si="16"/>
        <v>11</v>
      </c>
      <c r="AR27" s="84">
        <f t="shared" si="17"/>
        <v>16</v>
      </c>
      <c r="AS27" s="92">
        <v>5</v>
      </c>
      <c r="AT27" s="92">
        <v>5</v>
      </c>
      <c r="AU27" s="92">
        <v>5</v>
      </c>
      <c r="AV27" s="92">
        <v>56</v>
      </c>
      <c r="AW27" s="82">
        <f t="shared" si="18"/>
        <v>71</v>
      </c>
      <c r="AX27" s="83">
        <f t="shared" si="19"/>
        <v>11</v>
      </c>
      <c r="AY27" s="84">
        <f t="shared" si="20"/>
        <v>16</v>
      </c>
      <c r="AZ27" s="37">
        <v>18</v>
      </c>
      <c r="BA27" s="37">
        <v>18</v>
      </c>
      <c r="BB27" s="37"/>
      <c r="BC27" s="37"/>
      <c r="BD27" s="37"/>
      <c r="BE27" s="38" t="str">
        <f t="shared" si="21"/>
        <v/>
      </c>
      <c r="BF27" s="39" t="str">
        <f t="shared" si="22"/>
        <v xml:space="preserve"> </v>
      </c>
      <c r="BG27" s="37">
        <v>17</v>
      </c>
      <c r="BH27" s="37">
        <v>18</v>
      </c>
      <c r="BI27" s="37"/>
      <c r="BJ27" s="37"/>
      <c r="BK27" s="37"/>
      <c r="BL27" s="40" t="str">
        <f t="shared" si="23"/>
        <v/>
      </c>
      <c r="BM27" s="41" t="str">
        <f t="shared" si="24"/>
        <v xml:space="preserve"> </v>
      </c>
      <c r="BN27" s="37">
        <v>19</v>
      </c>
      <c r="BO27" s="37">
        <v>19</v>
      </c>
      <c r="BP27" s="37"/>
      <c r="BQ27" s="37"/>
      <c r="BR27" s="37"/>
      <c r="BS27" s="42" t="str">
        <f t="shared" si="25"/>
        <v/>
      </c>
      <c r="BT27" s="43" t="str">
        <f t="shared" si="26"/>
        <v xml:space="preserve"> </v>
      </c>
      <c r="BU27" s="73"/>
      <c r="BV27" s="73"/>
      <c r="BW27" s="73"/>
      <c r="BX27" s="73"/>
      <c r="BY27" s="73"/>
      <c r="BZ27" s="73"/>
      <c r="CA27" s="73"/>
      <c r="CB27" s="73"/>
    </row>
    <row r="28" spans="1:80" ht="18.75">
      <c r="A28" s="91">
        <v>20</v>
      </c>
      <c r="B28" s="90"/>
      <c r="C28" s="90"/>
      <c r="D28" s="91">
        <v>240</v>
      </c>
      <c r="E28" s="91">
        <v>210</v>
      </c>
      <c r="F28" s="85">
        <f t="shared" si="0"/>
        <v>87.5</v>
      </c>
      <c r="G28" s="90"/>
      <c r="H28" s="85">
        <f t="shared" si="1"/>
        <v>87.5</v>
      </c>
      <c r="I28" s="81">
        <f t="shared" si="2"/>
        <v>5</v>
      </c>
      <c r="J28" s="94">
        <v>5</v>
      </c>
      <c r="K28" s="94">
        <v>5</v>
      </c>
      <c r="L28" s="94">
        <v>5</v>
      </c>
      <c r="M28" s="94">
        <v>60</v>
      </c>
      <c r="N28" s="82">
        <f t="shared" si="3"/>
        <v>75</v>
      </c>
      <c r="O28" s="83">
        <f t="shared" si="4"/>
        <v>12</v>
      </c>
      <c r="P28" s="84">
        <f t="shared" si="5"/>
        <v>17</v>
      </c>
      <c r="Q28" s="92">
        <v>5</v>
      </c>
      <c r="R28" s="92">
        <v>5</v>
      </c>
      <c r="S28" s="92">
        <v>5</v>
      </c>
      <c r="T28" s="92">
        <v>56</v>
      </c>
      <c r="U28" s="82">
        <f t="shared" si="6"/>
        <v>71</v>
      </c>
      <c r="V28" s="83">
        <f t="shared" si="7"/>
        <v>11</v>
      </c>
      <c r="W28" s="84">
        <f t="shared" si="8"/>
        <v>16</v>
      </c>
      <c r="X28" s="92">
        <v>5</v>
      </c>
      <c r="Y28" s="92">
        <v>5</v>
      </c>
      <c r="Z28" s="92">
        <v>5</v>
      </c>
      <c r="AA28" s="92">
        <v>56</v>
      </c>
      <c r="AB28" s="82">
        <f t="shared" si="9"/>
        <v>71</v>
      </c>
      <c r="AC28" s="83">
        <f t="shared" si="10"/>
        <v>11</v>
      </c>
      <c r="AD28" s="84">
        <f t="shared" si="11"/>
        <v>16</v>
      </c>
      <c r="AE28" s="92">
        <v>5</v>
      </c>
      <c r="AF28" s="92">
        <v>5</v>
      </c>
      <c r="AG28" s="92">
        <v>5</v>
      </c>
      <c r="AH28" s="92">
        <v>56</v>
      </c>
      <c r="AI28" s="82">
        <f t="shared" si="12"/>
        <v>71</v>
      </c>
      <c r="AJ28" s="83">
        <f t="shared" si="13"/>
        <v>11</v>
      </c>
      <c r="AK28" s="84">
        <f t="shared" si="14"/>
        <v>16</v>
      </c>
      <c r="AL28" s="92">
        <v>5</v>
      </c>
      <c r="AM28" s="92">
        <v>5</v>
      </c>
      <c r="AN28" s="92">
        <v>5</v>
      </c>
      <c r="AO28" s="92">
        <v>56</v>
      </c>
      <c r="AP28" s="82">
        <f t="shared" si="15"/>
        <v>71</v>
      </c>
      <c r="AQ28" s="83">
        <f t="shared" si="16"/>
        <v>11</v>
      </c>
      <c r="AR28" s="84">
        <f t="shared" si="17"/>
        <v>16</v>
      </c>
      <c r="AS28" s="92">
        <v>5</v>
      </c>
      <c r="AT28" s="92">
        <v>5</v>
      </c>
      <c r="AU28" s="92">
        <v>5</v>
      </c>
      <c r="AV28" s="92">
        <v>56</v>
      </c>
      <c r="AW28" s="82">
        <f t="shared" si="18"/>
        <v>71</v>
      </c>
      <c r="AX28" s="83">
        <f t="shared" si="19"/>
        <v>11</v>
      </c>
      <c r="AY28" s="84">
        <f t="shared" si="20"/>
        <v>16</v>
      </c>
      <c r="AZ28" s="37">
        <v>18</v>
      </c>
      <c r="BA28" s="37">
        <v>19</v>
      </c>
      <c r="BB28" s="37">
        <v>19</v>
      </c>
      <c r="BC28" s="37">
        <v>18</v>
      </c>
      <c r="BD28" s="37">
        <v>18</v>
      </c>
      <c r="BE28" s="38" t="str">
        <f t="shared" si="21"/>
        <v/>
      </c>
      <c r="BF28" s="39" t="str">
        <f t="shared" si="22"/>
        <v xml:space="preserve"> </v>
      </c>
      <c r="BG28" s="37">
        <v>18</v>
      </c>
      <c r="BH28" s="37">
        <v>18</v>
      </c>
      <c r="BI28" s="37">
        <v>17</v>
      </c>
      <c r="BJ28" s="37">
        <v>18</v>
      </c>
      <c r="BK28" s="37">
        <v>17</v>
      </c>
      <c r="BL28" s="40" t="str">
        <f t="shared" si="23"/>
        <v/>
      </c>
      <c r="BM28" s="41" t="str">
        <f t="shared" si="24"/>
        <v xml:space="preserve"> </v>
      </c>
      <c r="BN28" s="37">
        <v>18</v>
      </c>
      <c r="BO28" s="37">
        <v>17</v>
      </c>
      <c r="BP28" s="37">
        <v>18</v>
      </c>
      <c r="BQ28" s="37">
        <v>17</v>
      </c>
      <c r="BR28" s="37">
        <v>18</v>
      </c>
      <c r="BS28" s="42" t="str">
        <f t="shared" si="25"/>
        <v/>
      </c>
      <c r="BT28" s="43" t="str">
        <f t="shared" si="26"/>
        <v xml:space="preserve"> </v>
      </c>
      <c r="BU28" s="73"/>
      <c r="BV28" s="73"/>
      <c r="BW28" s="73"/>
      <c r="BX28" s="73"/>
      <c r="BY28" s="73"/>
      <c r="BZ28" s="73"/>
      <c r="CA28" s="73"/>
      <c r="CB28" s="73"/>
    </row>
    <row r="29" spans="1:80" ht="18.75">
      <c r="A29" s="88">
        <v>21</v>
      </c>
      <c r="B29" s="90"/>
      <c r="C29" s="90"/>
      <c r="D29" s="91">
        <v>240</v>
      </c>
      <c r="E29" s="91">
        <v>210</v>
      </c>
      <c r="F29" s="85">
        <f t="shared" si="0"/>
        <v>87.5</v>
      </c>
      <c r="G29" s="90"/>
      <c r="H29" s="85">
        <f t="shared" si="1"/>
        <v>87.5</v>
      </c>
      <c r="I29" s="81">
        <f t="shared" si="2"/>
        <v>5</v>
      </c>
      <c r="J29" s="94">
        <v>5</v>
      </c>
      <c r="K29" s="94">
        <v>6</v>
      </c>
      <c r="L29" s="94">
        <v>5</v>
      </c>
      <c r="M29" s="94">
        <v>61</v>
      </c>
      <c r="N29" s="82">
        <f t="shared" si="3"/>
        <v>77</v>
      </c>
      <c r="O29" s="83">
        <f t="shared" si="4"/>
        <v>12</v>
      </c>
      <c r="P29" s="84">
        <f t="shared" si="5"/>
        <v>17</v>
      </c>
      <c r="Q29" s="92">
        <v>5</v>
      </c>
      <c r="R29" s="92">
        <v>5</v>
      </c>
      <c r="S29" s="92">
        <v>5</v>
      </c>
      <c r="T29" s="92">
        <v>56</v>
      </c>
      <c r="U29" s="82">
        <f t="shared" si="6"/>
        <v>71</v>
      </c>
      <c r="V29" s="83">
        <f t="shared" si="7"/>
        <v>11</v>
      </c>
      <c r="W29" s="84">
        <f t="shared" si="8"/>
        <v>16</v>
      </c>
      <c r="X29" s="92">
        <v>5</v>
      </c>
      <c r="Y29" s="92">
        <v>5</v>
      </c>
      <c r="Z29" s="92">
        <v>5</v>
      </c>
      <c r="AA29" s="92">
        <v>56</v>
      </c>
      <c r="AB29" s="82">
        <f t="shared" si="9"/>
        <v>71</v>
      </c>
      <c r="AC29" s="83">
        <f t="shared" si="10"/>
        <v>11</v>
      </c>
      <c r="AD29" s="84">
        <f t="shared" si="11"/>
        <v>16</v>
      </c>
      <c r="AE29" s="92">
        <v>5</v>
      </c>
      <c r="AF29" s="92">
        <v>5</v>
      </c>
      <c r="AG29" s="92">
        <v>5</v>
      </c>
      <c r="AH29" s="92">
        <v>56</v>
      </c>
      <c r="AI29" s="82">
        <f t="shared" si="12"/>
        <v>71</v>
      </c>
      <c r="AJ29" s="83">
        <f t="shared" si="13"/>
        <v>11</v>
      </c>
      <c r="AK29" s="84">
        <f t="shared" si="14"/>
        <v>16</v>
      </c>
      <c r="AL29" s="92">
        <v>5</v>
      </c>
      <c r="AM29" s="92">
        <v>5</v>
      </c>
      <c r="AN29" s="92">
        <v>5</v>
      </c>
      <c r="AO29" s="92">
        <v>56</v>
      </c>
      <c r="AP29" s="82">
        <f t="shared" si="15"/>
        <v>71</v>
      </c>
      <c r="AQ29" s="83">
        <f t="shared" si="16"/>
        <v>11</v>
      </c>
      <c r="AR29" s="84">
        <f t="shared" si="17"/>
        <v>16</v>
      </c>
      <c r="AS29" s="92">
        <v>5</v>
      </c>
      <c r="AT29" s="92">
        <v>5</v>
      </c>
      <c r="AU29" s="92">
        <v>5</v>
      </c>
      <c r="AV29" s="92">
        <v>56</v>
      </c>
      <c r="AW29" s="82">
        <f t="shared" si="18"/>
        <v>71</v>
      </c>
      <c r="AX29" s="83">
        <f t="shared" si="19"/>
        <v>11</v>
      </c>
      <c r="AY29" s="84">
        <f t="shared" si="20"/>
        <v>16</v>
      </c>
      <c r="AZ29" s="37">
        <v>18</v>
      </c>
      <c r="BA29" s="37">
        <v>18</v>
      </c>
      <c r="BB29" s="37">
        <v>19</v>
      </c>
      <c r="BC29" s="37">
        <v>18</v>
      </c>
      <c r="BD29" s="37">
        <v>18</v>
      </c>
      <c r="BE29" s="38" t="str">
        <f t="shared" si="21"/>
        <v/>
      </c>
      <c r="BF29" s="39" t="str">
        <f t="shared" si="22"/>
        <v xml:space="preserve"> </v>
      </c>
      <c r="BG29" s="37">
        <v>17</v>
      </c>
      <c r="BH29" s="37">
        <v>17</v>
      </c>
      <c r="BI29" s="37">
        <v>17</v>
      </c>
      <c r="BJ29" s="37">
        <v>18</v>
      </c>
      <c r="BK29" s="37">
        <v>18</v>
      </c>
      <c r="BL29" s="40" t="str">
        <f t="shared" si="23"/>
        <v/>
      </c>
      <c r="BM29" s="41" t="str">
        <f t="shared" si="24"/>
        <v xml:space="preserve"> </v>
      </c>
      <c r="BN29" s="37">
        <v>19</v>
      </c>
      <c r="BO29" s="37">
        <v>18</v>
      </c>
      <c r="BP29" s="37">
        <v>18</v>
      </c>
      <c r="BQ29" s="37">
        <v>19</v>
      </c>
      <c r="BR29" s="37">
        <v>18</v>
      </c>
      <c r="BS29" s="42" t="str">
        <f t="shared" si="25"/>
        <v/>
      </c>
      <c r="BT29" s="43" t="str">
        <f t="shared" si="26"/>
        <v xml:space="preserve"> </v>
      </c>
      <c r="BU29" s="73"/>
      <c r="BV29" s="73"/>
      <c r="BW29" s="73"/>
      <c r="BX29" s="73"/>
      <c r="BY29" s="73"/>
      <c r="BZ29" s="73"/>
      <c r="CA29" s="73"/>
      <c r="CB29" s="73"/>
    </row>
    <row r="30" spans="1:80" ht="18.75">
      <c r="A30" s="91">
        <v>22</v>
      </c>
      <c r="B30" s="90"/>
      <c r="C30" s="90"/>
      <c r="D30" s="91">
        <v>240</v>
      </c>
      <c r="E30" s="91">
        <v>210</v>
      </c>
      <c r="F30" s="85">
        <f t="shared" si="0"/>
        <v>87.5</v>
      </c>
      <c r="G30" s="90"/>
      <c r="H30" s="85">
        <f t="shared" si="1"/>
        <v>87.5</v>
      </c>
      <c r="I30" s="81">
        <f t="shared" si="2"/>
        <v>5</v>
      </c>
      <c r="J30" s="94">
        <v>5</v>
      </c>
      <c r="K30" s="94">
        <v>7</v>
      </c>
      <c r="L30" s="94">
        <v>5</v>
      </c>
      <c r="M30" s="94">
        <v>62</v>
      </c>
      <c r="N30" s="82">
        <f t="shared" si="3"/>
        <v>79</v>
      </c>
      <c r="O30" s="83">
        <f t="shared" si="4"/>
        <v>12</v>
      </c>
      <c r="P30" s="84">
        <f t="shared" si="5"/>
        <v>17</v>
      </c>
      <c r="Q30" s="92">
        <v>5</v>
      </c>
      <c r="R30" s="92">
        <v>5</v>
      </c>
      <c r="S30" s="92">
        <v>5</v>
      </c>
      <c r="T30" s="92">
        <v>56</v>
      </c>
      <c r="U30" s="82">
        <f t="shared" si="6"/>
        <v>71</v>
      </c>
      <c r="V30" s="83">
        <f t="shared" si="7"/>
        <v>11</v>
      </c>
      <c r="W30" s="84">
        <f t="shared" si="8"/>
        <v>16</v>
      </c>
      <c r="X30" s="92">
        <v>5</v>
      </c>
      <c r="Y30" s="92">
        <v>5</v>
      </c>
      <c r="Z30" s="92">
        <v>5</v>
      </c>
      <c r="AA30" s="92">
        <v>56</v>
      </c>
      <c r="AB30" s="82">
        <f t="shared" si="9"/>
        <v>71</v>
      </c>
      <c r="AC30" s="83">
        <f t="shared" si="10"/>
        <v>11</v>
      </c>
      <c r="AD30" s="84">
        <f t="shared" si="11"/>
        <v>16</v>
      </c>
      <c r="AE30" s="92">
        <v>5</v>
      </c>
      <c r="AF30" s="92">
        <v>5</v>
      </c>
      <c r="AG30" s="92">
        <v>5</v>
      </c>
      <c r="AH30" s="92">
        <v>56</v>
      </c>
      <c r="AI30" s="82">
        <f t="shared" si="12"/>
        <v>71</v>
      </c>
      <c r="AJ30" s="83">
        <f t="shared" si="13"/>
        <v>11</v>
      </c>
      <c r="AK30" s="84">
        <f t="shared" si="14"/>
        <v>16</v>
      </c>
      <c r="AL30" s="92">
        <v>5</v>
      </c>
      <c r="AM30" s="92">
        <v>5</v>
      </c>
      <c r="AN30" s="92">
        <v>5</v>
      </c>
      <c r="AO30" s="92">
        <v>56</v>
      </c>
      <c r="AP30" s="82">
        <f t="shared" si="15"/>
        <v>71</v>
      </c>
      <c r="AQ30" s="83">
        <f t="shared" si="16"/>
        <v>11</v>
      </c>
      <c r="AR30" s="84">
        <f t="shared" si="17"/>
        <v>16</v>
      </c>
      <c r="AS30" s="92">
        <v>5</v>
      </c>
      <c r="AT30" s="92">
        <v>5</v>
      </c>
      <c r="AU30" s="92">
        <v>5</v>
      </c>
      <c r="AV30" s="92">
        <v>56</v>
      </c>
      <c r="AW30" s="82">
        <f t="shared" si="18"/>
        <v>71</v>
      </c>
      <c r="AX30" s="83">
        <f t="shared" si="19"/>
        <v>11</v>
      </c>
      <c r="AY30" s="84">
        <f t="shared" si="20"/>
        <v>16</v>
      </c>
      <c r="AZ30" s="37">
        <v>18</v>
      </c>
      <c r="BA30" s="37"/>
      <c r="BB30" s="37"/>
      <c r="BC30" s="37"/>
      <c r="BD30" s="37"/>
      <c r="BE30" s="38" t="str">
        <f t="shared" si="21"/>
        <v/>
      </c>
      <c r="BF30" s="39" t="str">
        <f t="shared" si="22"/>
        <v xml:space="preserve"> </v>
      </c>
      <c r="BG30" s="37">
        <v>17</v>
      </c>
      <c r="BH30" s="37"/>
      <c r="BI30" s="37"/>
      <c r="BJ30" s="37"/>
      <c r="BK30" s="37"/>
      <c r="BL30" s="40" t="str">
        <f t="shared" si="23"/>
        <v/>
      </c>
      <c r="BM30" s="41" t="str">
        <f t="shared" si="24"/>
        <v xml:space="preserve"> </v>
      </c>
      <c r="BN30" s="37">
        <v>18</v>
      </c>
      <c r="BO30" s="37"/>
      <c r="BP30" s="37"/>
      <c r="BQ30" s="37"/>
      <c r="BR30" s="37"/>
      <c r="BS30" s="42" t="str">
        <f t="shared" si="25"/>
        <v/>
      </c>
      <c r="BT30" s="43" t="str">
        <f t="shared" si="26"/>
        <v xml:space="preserve"> </v>
      </c>
      <c r="BU30" s="73"/>
      <c r="BV30" s="73"/>
      <c r="BW30" s="73"/>
      <c r="BX30" s="73"/>
      <c r="BY30" s="73"/>
      <c r="BZ30" s="73"/>
      <c r="CA30" s="73"/>
      <c r="CB30" s="73"/>
    </row>
    <row r="31" spans="1:80" ht="18.75">
      <c r="A31" s="88">
        <v>23</v>
      </c>
      <c r="B31" s="90"/>
      <c r="C31" s="90"/>
      <c r="D31" s="91">
        <v>240</v>
      </c>
      <c r="E31" s="91">
        <v>210</v>
      </c>
      <c r="F31" s="85">
        <f t="shared" si="0"/>
        <v>87.5</v>
      </c>
      <c r="G31" s="90"/>
      <c r="H31" s="85">
        <f t="shared" si="1"/>
        <v>87.5</v>
      </c>
      <c r="I31" s="81">
        <f t="shared" si="2"/>
        <v>5</v>
      </c>
      <c r="J31" s="94">
        <v>5</v>
      </c>
      <c r="K31" s="94">
        <v>8</v>
      </c>
      <c r="L31" s="94">
        <v>5</v>
      </c>
      <c r="M31" s="94">
        <v>63</v>
      </c>
      <c r="N31" s="82">
        <f t="shared" si="3"/>
        <v>81</v>
      </c>
      <c r="O31" s="83">
        <f t="shared" si="4"/>
        <v>13</v>
      </c>
      <c r="P31" s="84">
        <f t="shared" si="5"/>
        <v>18</v>
      </c>
      <c r="Q31" s="92">
        <v>5</v>
      </c>
      <c r="R31" s="92">
        <v>5</v>
      </c>
      <c r="S31" s="92">
        <v>5</v>
      </c>
      <c r="T31" s="92">
        <v>56</v>
      </c>
      <c r="U31" s="82">
        <f t="shared" si="6"/>
        <v>71</v>
      </c>
      <c r="V31" s="83">
        <f t="shared" si="7"/>
        <v>11</v>
      </c>
      <c r="W31" s="84">
        <f t="shared" si="8"/>
        <v>16</v>
      </c>
      <c r="X31" s="92">
        <v>5</v>
      </c>
      <c r="Y31" s="92">
        <v>5</v>
      </c>
      <c r="Z31" s="92">
        <v>5</v>
      </c>
      <c r="AA31" s="92">
        <v>56</v>
      </c>
      <c r="AB31" s="82">
        <f t="shared" si="9"/>
        <v>71</v>
      </c>
      <c r="AC31" s="83">
        <f t="shared" si="10"/>
        <v>11</v>
      </c>
      <c r="AD31" s="84">
        <f t="shared" si="11"/>
        <v>16</v>
      </c>
      <c r="AE31" s="92">
        <v>5</v>
      </c>
      <c r="AF31" s="92">
        <v>5</v>
      </c>
      <c r="AG31" s="92">
        <v>5</v>
      </c>
      <c r="AH31" s="92">
        <v>56</v>
      </c>
      <c r="AI31" s="82">
        <f t="shared" si="12"/>
        <v>71</v>
      </c>
      <c r="AJ31" s="83">
        <f t="shared" si="13"/>
        <v>11</v>
      </c>
      <c r="AK31" s="84">
        <f t="shared" si="14"/>
        <v>16</v>
      </c>
      <c r="AL31" s="92">
        <v>5</v>
      </c>
      <c r="AM31" s="92">
        <v>5</v>
      </c>
      <c r="AN31" s="92">
        <v>5</v>
      </c>
      <c r="AO31" s="92">
        <v>56</v>
      </c>
      <c r="AP31" s="82">
        <f t="shared" si="15"/>
        <v>71</v>
      </c>
      <c r="AQ31" s="83">
        <f t="shared" si="16"/>
        <v>11</v>
      </c>
      <c r="AR31" s="84">
        <f t="shared" si="17"/>
        <v>16</v>
      </c>
      <c r="AS31" s="92">
        <v>5</v>
      </c>
      <c r="AT31" s="92">
        <v>5</v>
      </c>
      <c r="AU31" s="92">
        <v>5</v>
      </c>
      <c r="AV31" s="92">
        <v>56</v>
      </c>
      <c r="AW31" s="82">
        <f t="shared" si="18"/>
        <v>71</v>
      </c>
      <c r="AX31" s="83">
        <f t="shared" si="19"/>
        <v>11</v>
      </c>
      <c r="AY31" s="84">
        <f t="shared" si="20"/>
        <v>16</v>
      </c>
      <c r="AZ31" s="37">
        <v>17</v>
      </c>
      <c r="BA31" s="37">
        <v>17</v>
      </c>
      <c r="BB31" s="37">
        <v>16</v>
      </c>
      <c r="BC31" s="37">
        <v>17</v>
      </c>
      <c r="BD31" s="37">
        <v>17</v>
      </c>
      <c r="BE31" s="38" t="str">
        <f t="shared" si="21"/>
        <v/>
      </c>
      <c r="BF31" s="39" t="str">
        <f t="shared" si="22"/>
        <v xml:space="preserve"> </v>
      </c>
      <c r="BG31" s="37">
        <v>17</v>
      </c>
      <c r="BH31" s="37">
        <v>17</v>
      </c>
      <c r="BI31" s="37">
        <v>17</v>
      </c>
      <c r="BJ31" s="37">
        <v>17</v>
      </c>
      <c r="BK31" s="37">
        <v>17</v>
      </c>
      <c r="BL31" s="40" t="str">
        <f t="shared" si="23"/>
        <v/>
      </c>
      <c r="BM31" s="41" t="str">
        <f t="shared" si="24"/>
        <v xml:space="preserve"> </v>
      </c>
      <c r="BN31" s="37">
        <v>17</v>
      </c>
      <c r="BO31" s="37">
        <v>17</v>
      </c>
      <c r="BP31" s="37">
        <v>18</v>
      </c>
      <c r="BQ31" s="37">
        <v>17</v>
      </c>
      <c r="BR31" s="37">
        <v>18</v>
      </c>
      <c r="BS31" s="42" t="str">
        <f t="shared" si="25"/>
        <v/>
      </c>
      <c r="BT31" s="43" t="str">
        <f t="shared" si="26"/>
        <v xml:space="preserve"> </v>
      </c>
      <c r="BU31" s="73"/>
      <c r="BV31" s="73"/>
      <c r="BW31" s="73"/>
      <c r="BX31" s="73"/>
      <c r="BY31" s="73"/>
      <c r="BZ31" s="73"/>
      <c r="CA31" s="73"/>
      <c r="CB31" s="73"/>
    </row>
    <row r="32" spans="1:80" ht="18.75">
      <c r="A32" s="91">
        <v>24</v>
      </c>
      <c r="B32" s="90"/>
      <c r="C32" s="90"/>
      <c r="D32" s="91">
        <v>240</v>
      </c>
      <c r="E32" s="91">
        <v>210</v>
      </c>
      <c r="F32" s="85">
        <f t="shared" si="0"/>
        <v>87.5</v>
      </c>
      <c r="G32" s="90"/>
      <c r="H32" s="85">
        <f t="shared" si="1"/>
        <v>87.5</v>
      </c>
      <c r="I32" s="81">
        <f t="shared" si="2"/>
        <v>5</v>
      </c>
      <c r="J32" s="94">
        <v>5</v>
      </c>
      <c r="K32" s="94">
        <v>9</v>
      </c>
      <c r="L32" s="94">
        <v>5</v>
      </c>
      <c r="M32" s="94">
        <v>64</v>
      </c>
      <c r="N32" s="82">
        <f t="shared" si="3"/>
        <v>83</v>
      </c>
      <c r="O32" s="83">
        <f t="shared" si="4"/>
        <v>13</v>
      </c>
      <c r="P32" s="84">
        <f t="shared" si="5"/>
        <v>18</v>
      </c>
      <c r="Q32" s="92">
        <v>5</v>
      </c>
      <c r="R32" s="92">
        <v>5</v>
      </c>
      <c r="S32" s="92">
        <v>5</v>
      </c>
      <c r="T32" s="92">
        <v>56</v>
      </c>
      <c r="U32" s="82">
        <f t="shared" si="6"/>
        <v>71</v>
      </c>
      <c r="V32" s="83">
        <f t="shared" si="7"/>
        <v>11</v>
      </c>
      <c r="W32" s="84">
        <f t="shared" si="8"/>
        <v>16</v>
      </c>
      <c r="X32" s="92">
        <v>5</v>
      </c>
      <c r="Y32" s="92">
        <v>5</v>
      </c>
      <c r="Z32" s="92">
        <v>5</v>
      </c>
      <c r="AA32" s="92">
        <v>56</v>
      </c>
      <c r="AB32" s="82">
        <f t="shared" si="9"/>
        <v>71</v>
      </c>
      <c r="AC32" s="83">
        <f t="shared" si="10"/>
        <v>11</v>
      </c>
      <c r="AD32" s="84">
        <f t="shared" si="11"/>
        <v>16</v>
      </c>
      <c r="AE32" s="92">
        <v>5</v>
      </c>
      <c r="AF32" s="92">
        <v>5</v>
      </c>
      <c r="AG32" s="92">
        <v>5</v>
      </c>
      <c r="AH32" s="92">
        <v>56</v>
      </c>
      <c r="AI32" s="82">
        <f t="shared" si="12"/>
        <v>71</v>
      </c>
      <c r="AJ32" s="83">
        <f t="shared" si="13"/>
        <v>11</v>
      </c>
      <c r="AK32" s="84">
        <f t="shared" si="14"/>
        <v>16</v>
      </c>
      <c r="AL32" s="92">
        <v>5</v>
      </c>
      <c r="AM32" s="92">
        <v>5</v>
      </c>
      <c r="AN32" s="92">
        <v>5</v>
      </c>
      <c r="AO32" s="92">
        <v>56</v>
      </c>
      <c r="AP32" s="82">
        <f t="shared" si="15"/>
        <v>71</v>
      </c>
      <c r="AQ32" s="83">
        <f t="shared" si="16"/>
        <v>11</v>
      </c>
      <c r="AR32" s="84">
        <f t="shared" si="17"/>
        <v>16</v>
      </c>
      <c r="AS32" s="92">
        <v>5</v>
      </c>
      <c r="AT32" s="92">
        <v>5</v>
      </c>
      <c r="AU32" s="92">
        <v>5</v>
      </c>
      <c r="AV32" s="92">
        <v>56</v>
      </c>
      <c r="AW32" s="82">
        <f t="shared" si="18"/>
        <v>71</v>
      </c>
      <c r="AX32" s="83">
        <f t="shared" si="19"/>
        <v>11</v>
      </c>
      <c r="AY32" s="84">
        <f t="shared" si="20"/>
        <v>16</v>
      </c>
      <c r="AZ32" s="37">
        <v>17</v>
      </c>
      <c r="BA32" s="37">
        <v>18</v>
      </c>
      <c r="BB32" s="37">
        <v>17</v>
      </c>
      <c r="BC32" s="37">
        <v>18</v>
      </c>
      <c r="BD32" s="37">
        <v>18</v>
      </c>
      <c r="BE32" s="38" t="str">
        <f t="shared" si="21"/>
        <v/>
      </c>
      <c r="BF32" s="39" t="str">
        <f t="shared" si="22"/>
        <v xml:space="preserve"> </v>
      </c>
      <c r="BG32" s="37">
        <v>18</v>
      </c>
      <c r="BH32" s="37">
        <v>17</v>
      </c>
      <c r="BI32" s="37">
        <v>18</v>
      </c>
      <c r="BJ32" s="37">
        <v>17</v>
      </c>
      <c r="BK32" s="37">
        <v>18</v>
      </c>
      <c r="BL32" s="40" t="str">
        <f t="shared" si="23"/>
        <v/>
      </c>
      <c r="BM32" s="41" t="str">
        <f t="shared" si="24"/>
        <v xml:space="preserve"> </v>
      </c>
      <c r="BN32" s="37">
        <v>17</v>
      </c>
      <c r="BO32" s="37">
        <v>17</v>
      </c>
      <c r="BP32" s="37">
        <v>17</v>
      </c>
      <c r="BQ32" s="37">
        <v>18</v>
      </c>
      <c r="BR32" s="37">
        <v>17</v>
      </c>
      <c r="BS32" s="42" t="str">
        <f t="shared" si="25"/>
        <v/>
      </c>
      <c r="BT32" s="43" t="str">
        <f t="shared" si="26"/>
        <v xml:space="preserve"> </v>
      </c>
      <c r="BU32" s="73"/>
      <c r="BV32" s="73"/>
      <c r="BW32" s="73"/>
      <c r="BX32" s="73"/>
      <c r="BY32" s="73"/>
      <c r="BZ32" s="73"/>
      <c r="CA32" s="73"/>
      <c r="CB32" s="73"/>
    </row>
    <row r="33" spans="1:80" ht="18.75">
      <c r="A33" s="88">
        <v>25</v>
      </c>
      <c r="B33" s="90"/>
      <c r="C33" s="90"/>
      <c r="D33" s="91">
        <v>240</v>
      </c>
      <c r="E33" s="91">
        <v>210</v>
      </c>
      <c r="F33" s="85">
        <f t="shared" si="0"/>
        <v>87.5</v>
      </c>
      <c r="G33" s="90"/>
      <c r="H33" s="85">
        <f t="shared" si="1"/>
        <v>87.5</v>
      </c>
      <c r="I33" s="81">
        <f t="shared" si="2"/>
        <v>5</v>
      </c>
      <c r="J33" s="94">
        <v>5</v>
      </c>
      <c r="K33" s="94">
        <v>10</v>
      </c>
      <c r="L33" s="94">
        <v>5</v>
      </c>
      <c r="M33" s="94">
        <v>65</v>
      </c>
      <c r="N33" s="82">
        <f t="shared" si="3"/>
        <v>85</v>
      </c>
      <c r="O33" s="83">
        <f t="shared" si="4"/>
        <v>13</v>
      </c>
      <c r="P33" s="84">
        <f t="shared" si="5"/>
        <v>18</v>
      </c>
      <c r="Q33" s="92">
        <v>5</v>
      </c>
      <c r="R33" s="92">
        <v>5</v>
      </c>
      <c r="S33" s="92">
        <v>5</v>
      </c>
      <c r="T33" s="92">
        <v>56</v>
      </c>
      <c r="U33" s="82">
        <f t="shared" si="6"/>
        <v>71</v>
      </c>
      <c r="V33" s="83">
        <f t="shared" si="7"/>
        <v>11</v>
      </c>
      <c r="W33" s="84">
        <f t="shared" si="8"/>
        <v>16</v>
      </c>
      <c r="X33" s="92">
        <v>5</v>
      </c>
      <c r="Y33" s="92">
        <v>5</v>
      </c>
      <c r="Z33" s="92">
        <v>5</v>
      </c>
      <c r="AA33" s="92">
        <v>56</v>
      </c>
      <c r="AB33" s="82">
        <f t="shared" si="9"/>
        <v>71</v>
      </c>
      <c r="AC33" s="83">
        <f t="shared" si="10"/>
        <v>11</v>
      </c>
      <c r="AD33" s="84">
        <f t="shared" si="11"/>
        <v>16</v>
      </c>
      <c r="AE33" s="92">
        <v>5</v>
      </c>
      <c r="AF33" s="92">
        <v>5</v>
      </c>
      <c r="AG33" s="92">
        <v>5</v>
      </c>
      <c r="AH33" s="92">
        <v>56</v>
      </c>
      <c r="AI33" s="82">
        <f t="shared" si="12"/>
        <v>71</v>
      </c>
      <c r="AJ33" s="83">
        <f t="shared" si="13"/>
        <v>11</v>
      </c>
      <c r="AK33" s="84">
        <f t="shared" si="14"/>
        <v>16</v>
      </c>
      <c r="AL33" s="92">
        <v>5</v>
      </c>
      <c r="AM33" s="92">
        <v>5</v>
      </c>
      <c r="AN33" s="92">
        <v>5</v>
      </c>
      <c r="AO33" s="92">
        <v>56</v>
      </c>
      <c r="AP33" s="82">
        <f t="shared" si="15"/>
        <v>71</v>
      </c>
      <c r="AQ33" s="83">
        <f t="shared" si="16"/>
        <v>11</v>
      </c>
      <c r="AR33" s="84">
        <f t="shared" si="17"/>
        <v>16</v>
      </c>
      <c r="AS33" s="92">
        <v>5</v>
      </c>
      <c r="AT33" s="92">
        <v>5</v>
      </c>
      <c r="AU33" s="92">
        <v>5</v>
      </c>
      <c r="AV33" s="92">
        <v>56</v>
      </c>
      <c r="AW33" s="82">
        <f t="shared" si="18"/>
        <v>71</v>
      </c>
      <c r="AX33" s="83">
        <f t="shared" si="19"/>
        <v>11</v>
      </c>
      <c r="AY33" s="84">
        <f t="shared" si="20"/>
        <v>16</v>
      </c>
      <c r="AZ33" s="37"/>
      <c r="BA33" s="37">
        <v>19</v>
      </c>
      <c r="BB33" s="37">
        <v>19</v>
      </c>
      <c r="BC33" s="37">
        <v>19</v>
      </c>
      <c r="BD33" s="37">
        <v>18</v>
      </c>
      <c r="BE33" s="38" t="str">
        <f t="shared" si="21"/>
        <v/>
      </c>
      <c r="BF33" s="39" t="str">
        <f t="shared" si="22"/>
        <v xml:space="preserve"> </v>
      </c>
      <c r="BG33" s="37"/>
      <c r="BH33" s="37">
        <v>19</v>
      </c>
      <c r="BI33" s="37">
        <v>19</v>
      </c>
      <c r="BJ33" s="37">
        <v>19</v>
      </c>
      <c r="BK33" s="37">
        <v>19</v>
      </c>
      <c r="BL33" s="40" t="str">
        <f t="shared" si="23"/>
        <v/>
      </c>
      <c r="BM33" s="41" t="str">
        <f t="shared" si="24"/>
        <v xml:space="preserve"> </v>
      </c>
      <c r="BN33" s="37"/>
      <c r="BO33" s="37">
        <v>19</v>
      </c>
      <c r="BP33" s="37">
        <v>18</v>
      </c>
      <c r="BQ33" s="37">
        <v>19</v>
      </c>
      <c r="BR33" s="37">
        <v>19</v>
      </c>
      <c r="BS33" s="42" t="str">
        <f t="shared" si="25"/>
        <v/>
      </c>
      <c r="BT33" s="43" t="str">
        <f t="shared" si="26"/>
        <v xml:space="preserve"> </v>
      </c>
      <c r="BU33" s="73"/>
      <c r="BV33" s="73"/>
      <c r="BW33" s="73"/>
      <c r="BX33" s="73"/>
      <c r="BY33" s="73"/>
      <c r="BZ33" s="73"/>
      <c r="CA33" s="73"/>
      <c r="CB33" s="73"/>
    </row>
    <row r="34" spans="1:80" ht="18.75">
      <c r="A34" s="91">
        <v>26</v>
      </c>
      <c r="B34" s="90"/>
      <c r="C34" s="90"/>
      <c r="D34" s="91">
        <v>240</v>
      </c>
      <c r="E34" s="91">
        <v>210</v>
      </c>
      <c r="F34" s="85">
        <f t="shared" si="0"/>
        <v>87.5</v>
      </c>
      <c r="G34" s="90"/>
      <c r="H34" s="85">
        <f t="shared" si="1"/>
        <v>87.5</v>
      </c>
      <c r="I34" s="81">
        <f t="shared" si="2"/>
        <v>5</v>
      </c>
      <c r="J34" s="94">
        <v>5</v>
      </c>
      <c r="K34" s="94">
        <v>6</v>
      </c>
      <c r="L34" s="94">
        <v>5</v>
      </c>
      <c r="M34" s="94">
        <v>66</v>
      </c>
      <c r="N34" s="82">
        <f t="shared" si="3"/>
        <v>82</v>
      </c>
      <c r="O34" s="83">
        <f t="shared" si="4"/>
        <v>13</v>
      </c>
      <c r="P34" s="84">
        <f t="shared" si="5"/>
        <v>18</v>
      </c>
      <c r="Q34" s="92">
        <v>5</v>
      </c>
      <c r="R34" s="92">
        <v>5</v>
      </c>
      <c r="S34" s="92">
        <v>5</v>
      </c>
      <c r="T34" s="92">
        <v>56</v>
      </c>
      <c r="U34" s="82">
        <f t="shared" si="6"/>
        <v>71</v>
      </c>
      <c r="V34" s="83">
        <f t="shared" si="7"/>
        <v>11</v>
      </c>
      <c r="W34" s="84">
        <f t="shared" si="8"/>
        <v>16</v>
      </c>
      <c r="X34" s="92">
        <v>5</v>
      </c>
      <c r="Y34" s="92">
        <v>5</v>
      </c>
      <c r="Z34" s="92">
        <v>5</v>
      </c>
      <c r="AA34" s="92">
        <v>56</v>
      </c>
      <c r="AB34" s="82">
        <f t="shared" si="9"/>
        <v>71</v>
      </c>
      <c r="AC34" s="83">
        <f t="shared" si="10"/>
        <v>11</v>
      </c>
      <c r="AD34" s="84">
        <f t="shared" si="11"/>
        <v>16</v>
      </c>
      <c r="AE34" s="92">
        <v>5</v>
      </c>
      <c r="AF34" s="92">
        <v>5</v>
      </c>
      <c r="AG34" s="92">
        <v>5</v>
      </c>
      <c r="AH34" s="92">
        <v>56</v>
      </c>
      <c r="AI34" s="82">
        <f t="shared" si="12"/>
        <v>71</v>
      </c>
      <c r="AJ34" s="83">
        <f t="shared" si="13"/>
        <v>11</v>
      </c>
      <c r="AK34" s="84">
        <f t="shared" si="14"/>
        <v>16</v>
      </c>
      <c r="AL34" s="92">
        <v>5</v>
      </c>
      <c r="AM34" s="92">
        <v>5</v>
      </c>
      <c r="AN34" s="92">
        <v>5</v>
      </c>
      <c r="AO34" s="92">
        <v>56</v>
      </c>
      <c r="AP34" s="82">
        <f t="shared" si="15"/>
        <v>71</v>
      </c>
      <c r="AQ34" s="83">
        <f t="shared" si="16"/>
        <v>11</v>
      </c>
      <c r="AR34" s="84">
        <f t="shared" si="17"/>
        <v>16</v>
      </c>
      <c r="AS34" s="92">
        <v>5</v>
      </c>
      <c r="AT34" s="92">
        <v>5</v>
      </c>
      <c r="AU34" s="92">
        <v>5</v>
      </c>
      <c r="AV34" s="92">
        <v>56</v>
      </c>
      <c r="AW34" s="82">
        <f t="shared" si="18"/>
        <v>71</v>
      </c>
      <c r="AX34" s="83">
        <f t="shared" si="19"/>
        <v>11</v>
      </c>
      <c r="AY34" s="84">
        <f t="shared" si="20"/>
        <v>16</v>
      </c>
      <c r="AZ34" s="37"/>
      <c r="BA34" s="37"/>
      <c r="BB34" s="37"/>
      <c r="BC34" s="37"/>
      <c r="BD34" s="37"/>
      <c r="BE34" s="38" t="str">
        <f t="shared" si="21"/>
        <v/>
      </c>
      <c r="BF34" s="39" t="str">
        <f t="shared" si="22"/>
        <v xml:space="preserve"> </v>
      </c>
      <c r="BG34" s="37"/>
      <c r="BH34" s="37"/>
      <c r="BI34" s="37"/>
      <c r="BJ34" s="37"/>
      <c r="BK34" s="37"/>
      <c r="BL34" s="40" t="str">
        <f t="shared" si="23"/>
        <v/>
      </c>
      <c r="BM34" s="41" t="str">
        <f t="shared" si="24"/>
        <v xml:space="preserve"> </v>
      </c>
      <c r="BN34" s="37"/>
      <c r="BO34" s="37"/>
      <c r="BP34" s="37"/>
      <c r="BQ34" s="37"/>
      <c r="BR34" s="37"/>
      <c r="BS34" s="42" t="str">
        <f t="shared" si="25"/>
        <v/>
      </c>
      <c r="BT34" s="43" t="str">
        <f t="shared" si="26"/>
        <v xml:space="preserve"> </v>
      </c>
      <c r="BU34" s="73"/>
      <c r="BV34" s="73"/>
      <c r="BW34" s="73"/>
      <c r="BX34" s="73"/>
      <c r="BY34" s="73"/>
      <c r="BZ34" s="73"/>
      <c r="CA34" s="73"/>
      <c r="CB34" s="73"/>
    </row>
    <row r="35" spans="1:80" ht="18.75">
      <c r="A35" s="88">
        <v>27</v>
      </c>
      <c r="B35" s="90"/>
      <c r="C35" s="90"/>
      <c r="D35" s="91">
        <v>240</v>
      </c>
      <c r="E35" s="91">
        <v>210</v>
      </c>
      <c r="F35" s="85">
        <f t="shared" si="0"/>
        <v>87.5</v>
      </c>
      <c r="G35" s="90"/>
      <c r="H35" s="85">
        <f t="shared" si="1"/>
        <v>87.5</v>
      </c>
      <c r="I35" s="81">
        <f t="shared" si="2"/>
        <v>5</v>
      </c>
      <c r="J35" s="94">
        <v>5</v>
      </c>
      <c r="K35" s="94">
        <v>7</v>
      </c>
      <c r="L35" s="94">
        <v>5</v>
      </c>
      <c r="M35" s="94">
        <v>67</v>
      </c>
      <c r="N35" s="82">
        <f t="shared" si="3"/>
        <v>84</v>
      </c>
      <c r="O35" s="83">
        <f t="shared" si="4"/>
        <v>13</v>
      </c>
      <c r="P35" s="84">
        <f t="shared" si="5"/>
        <v>18</v>
      </c>
      <c r="Q35" s="92">
        <v>5</v>
      </c>
      <c r="R35" s="92">
        <v>5</v>
      </c>
      <c r="S35" s="92">
        <v>5</v>
      </c>
      <c r="T35" s="92">
        <v>56</v>
      </c>
      <c r="U35" s="82">
        <f t="shared" si="6"/>
        <v>71</v>
      </c>
      <c r="V35" s="83">
        <f t="shared" si="7"/>
        <v>11</v>
      </c>
      <c r="W35" s="84">
        <f t="shared" si="8"/>
        <v>16</v>
      </c>
      <c r="X35" s="92">
        <v>5</v>
      </c>
      <c r="Y35" s="92">
        <v>5</v>
      </c>
      <c r="Z35" s="92">
        <v>5</v>
      </c>
      <c r="AA35" s="92">
        <v>56</v>
      </c>
      <c r="AB35" s="82">
        <f t="shared" si="9"/>
        <v>71</v>
      </c>
      <c r="AC35" s="83">
        <f t="shared" si="10"/>
        <v>11</v>
      </c>
      <c r="AD35" s="84">
        <f t="shared" si="11"/>
        <v>16</v>
      </c>
      <c r="AE35" s="92">
        <v>5</v>
      </c>
      <c r="AF35" s="92">
        <v>5</v>
      </c>
      <c r="AG35" s="92">
        <v>5</v>
      </c>
      <c r="AH35" s="92">
        <v>56</v>
      </c>
      <c r="AI35" s="82">
        <f t="shared" si="12"/>
        <v>71</v>
      </c>
      <c r="AJ35" s="83">
        <f t="shared" si="13"/>
        <v>11</v>
      </c>
      <c r="AK35" s="84">
        <f t="shared" si="14"/>
        <v>16</v>
      </c>
      <c r="AL35" s="92">
        <v>5</v>
      </c>
      <c r="AM35" s="92">
        <v>5</v>
      </c>
      <c r="AN35" s="92">
        <v>5</v>
      </c>
      <c r="AO35" s="92">
        <v>56</v>
      </c>
      <c r="AP35" s="82">
        <f t="shared" si="15"/>
        <v>71</v>
      </c>
      <c r="AQ35" s="83">
        <f t="shared" si="16"/>
        <v>11</v>
      </c>
      <c r="AR35" s="84">
        <f t="shared" si="17"/>
        <v>16</v>
      </c>
      <c r="AS35" s="92">
        <v>5</v>
      </c>
      <c r="AT35" s="92">
        <v>5</v>
      </c>
      <c r="AU35" s="92">
        <v>5</v>
      </c>
      <c r="AV35" s="92">
        <v>56</v>
      </c>
      <c r="AW35" s="82">
        <f t="shared" si="18"/>
        <v>71</v>
      </c>
      <c r="AX35" s="83">
        <f t="shared" si="19"/>
        <v>11</v>
      </c>
      <c r="AY35" s="84">
        <f t="shared" si="20"/>
        <v>16</v>
      </c>
      <c r="AZ35" s="37"/>
      <c r="BA35" s="37"/>
      <c r="BB35" s="37"/>
      <c r="BC35" s="37"/>
      <c r="BD35" s="37"/>
      <c r="BE35" s="38" t="str">
        <f t="shared" si="21"/>
        <v/>
      </c>
      <c r="BF35" s="39" t="str">
        <f t="shared" si="22"/>
        <v xml:space="preserve"> </v>
      </c>
      <c r="BG35" s="37"/>
      <c r="BH35" s="37"/>
      <c r="BI35" s="37"/>
      <c r="BJ35" s="37"/>
      <c r="BK35" s="37"/>
      <c r="BL35" s="40" t="str">
        <f t="shared" si="23"/>
        <v/>
      </c>
      <c r="BM35" s="41" t="str">
        <f t="shared" si="24"/>
        <v xml:space="preserve"> </v>
      </c>
      <c r="BN35" s="37"/>
      <c r="BO35" s="37"/>
      <c r="BP35" s="37"/>
      <c r="BQ35" s="37"/>
      <c r="BR35" s="37"/>
      <c r="BS35" s="42" t="str">
        <f t="shared" si="25"/>
        <v/>
      </c>
      <c r="BT35" s="43" t="str">
        <f t="shared" si="26"/>
        <v xml:space="preserve"> </v>
      </c>
      <c r="BU35" s="73"/>
      <c r="BV35" s="73"/>
      <c r="BW35" s="73"/>
      <c r="BX35" s="73"/>
      <c r="BY35" s="73"/>
      <c r="BZ35" s="73"/>
      <c r="CA35" s="73"/>
      <c r="CB35" s="73"/>
    </row>
    <row r="36" spans="1:80" ht="18.75">
      <c r="A36" s="91">
        <v>28</v>
      </c>
      <c r="B36" s="90"/>
      <c r="C36" s="90"/>
      <c r="D36" s="91"/>
      <c r="E36" s="91"/>
      <c r="F36" s="85" t="str">
        <f t="shared" si="0"/>
        <v/>
      </c>
      <c r="G36" s="90"/>
      <c r="H36" s="85" t="str">
        <f t="shared" si="1"/>
        <v/>
      </c>
      <c r="I36" s="81" t="str">
        <f t="shared" si="2"/>
        <v/>
      </c>
      <c r="J36" s="94"/>
      <c r="K36" s="94"/>
      <c r="L36" s="94"/>
      <c r="M36" s="94"/>
      <c r="N36" s="82" t="str">
        <f t="shared" si="3"/>
        <v/>
      </c>
      <c r="O36" s="83" t="str">
        <f t="shared" si="4"/>
        <v/>
      </c>
      <c r="P36" s="84" t="str">
        <f t="shared" si="5"/>
        <v/>
      </c>
      <c r="Q36" s="92">
        <v>5</v>
      </c>
      <c r="R36" s="92">
        <v>5</v>
      </c>
      <c r="S36" s="92">
        <v>5</v>
      </c>
      <c r="T36" s="92">
        <v>56</v>
      </c>
      <c r="U36" s="82" t="str">
        <f t="shared" si="6"/>
        <v/>
      </c>
      <c r="V36" s="83" t="str">
        <f t="shared" si="7"/>
        <v/>
      </c>
      <c r="W36" s="84" t="str">
        <f t="shared" si="8"/>
        <v/>
      </c>
      <c r="X36" s="92">
        <v>5</v>
      </c>
      <c r="Y36" s="92">
        <v>5</v>
      </c>
      <c r="Z36" s="92">
        <v>5</v>
      </c>
      <c r="AA36" s="92">
        <v>56</v>
      </c>
      <c r="AB36" s="82" t="str">
        <f t="shared" si="9"/>
        <v/>
      </c>
      <c r="AC36" s="83" t="str">
        <f t="shared" si="10"/>
        <v/>
      </c>
      <c r="AD36" s="84" t="str">
        <f t="shared" si="11"/>
        <v/>
      </c>
      <c r="AE36" s="92">
        <v>5</v>
      </c>
      <c r="AF36" s="92">
        <v>5</v>
      </c>
      <c r="AG36" s="92">
        <v>5</v>
      </c>
      <c r="AH36" s="92">
        <v>56</v>
      </c>
      <c r="AI36" s="82" t="str">
        <f t="shared" si="12"/>
        <v/>
      </c>
      <c r="AJ36" s="83" t="str">
        <f t="shared" si="13"/>
        <v/>
      </c>
      <c r="AK36" s="84" t="str">
        <f t="shared" si="14"/>
        <v/>
      </c>
      <c r="AL36" s="92">
        <v>5</v>
      </c>
      <c r="AM36" s="92">
        <v>5</v>
      </c>
      <c r="AN36" s="92">
        <v>5</v>
      </c>
      <c r="AO36" s="92">
        <v>56</v>
      </c>
      <c r="AP36" s="82" t="str">
        <f t="shared" si="15"/>
        <v/>
      </c>
      <c r="AQ36" s="83" t="str">
        <f t="shared" si="16"/>
        <v/>
      </c>
      <c r="AR36" s="84" t="str">
        <f t="shared" si="17"/>
        <v/>
      </c>
      <c r="AS36" s="92">
        <v>5</v>
      </c>
      <c r="AT36" s="92">
        <v>5</v>
      </c>
      <c r="AU36" s="92">
        <v>5</v>
      </c>
      <c r="AV36" s="92">
        <v>56</v>
      </c>
      <c r="AW36" s="82" t="str">
        <f t="shared" si="18"/>
        <v/>
      </c>
      <c r="AX36" s="83" t="str">
        <f t="shared" si="19"/>
        <v/>
      </c>
      <c r="AY36" s="84" t="str">
        <f t="shared" si="20"/>
        <v/>
      </c>
      <c r="AZ36" s="37"/>
      <c r="BA36" s="37"/>
      <c r="BB36" s="37"/>
      <c r="BC36" s="37"/>
      <c r="BD36" s="37"/>
      <c r="BE36" s="38" t="str">
        <f t="shared" si="21"/>
        <v/>
      </c>
      <c r="BF36" s="39" t="str">
        <f t="shared" si="22"/>
        <v xml:space="preserve"> </v>
      </c>
      <c r="BG36" s="37"/>
      <c r="BH36" s="37"/>
      <c r="BI36" s="37"/>
      <c r="BJ36" s="37"/>
      <c r="BK36" s="37"/>
      <c r="BL36" s="40" t="str">
        <f t="shared" si="23"/>
        <v/>
      </c>
      <c r="BM36" s="41" t="str">
        <f t="shared" si="24"/>
        <v xml:space="preserve"> </v>
      </c>
      <c r="BN36" s="37"/>
      <c r="BO36" s="37"/>
      <c r="BP36" s="37"/>
      <c r="BQ36" s="37"/>
      <c r="BR36" s="37"/>
      <c r="BS36" s="42" t="str">
        <f t="shared" si="25"/>
        <v/>
      </c>
      <c r="BT36" s="43" t="str">
        <f t="shared" si="26"/>
        <v xml:space="preserve"> </v>
      </c>
      <c r="BU36" s="73"/>
      <c r="BV36" s="73"/>
      <c r="BW36" s="73"/>
      <c r="BX36" s="73"/>
      <c r="BY36" s="73"/>
      <c r="BZ36" s="73"/>
      <c r="CA36" s="73"/>
      <c r="CB36" s="73"/>
    </row>
    <row r="37" spans="1:80" ht="18.75">
      <c r="A37" s="88">
        <v>29</v>
      </c>
      <c r="B37" s="90"/>
      <c r="C37" s="90"/>
      <c r="D37" s="91"/>
      <c r="E37" s="91"/>
      <c r="F37" s="85" t="str">
        <f t="shared" si="0"/>
        <v/>
      </c>
      <c r="G37" s="90"/>
      <c r="H37" s="85" t="str">
        <f t="shared" si="1"/>
        <v/>
      </c>
      <c r="I37" s="81" t="str">
        <f t="shared" si="2"/>
        <v/>
      </c>
      <c r="J37" s="94"/>
      <c r="K37" s="94"/>
      <c r="L37" s="94"/>
      <c r="M37" s="94"/>
      <c r="N37" s="82" t="str">
        <f t="shared" si="3"/>
        <v/>
      </c>
      <c r="O37" s="83" t="str">
        <f t="shared" si="4"/>
        <v/>
      </c>
      <c r="P37" s="84" t="str">
        <f t="shared" si="5"/>
        <v/>
      </c>
      <c r="Q37" s="92">
        <v>5</v>
      </c>
      <c r="R37" s="92">
        <v>5</v>
      </c>
      <c r="S37" s="92">
        <v>5</v>
      </c>
      <c r="T37" s="92">
        <v>56</v>
      </c>
      <c r="U37" s="82" t="str">
        <f t="shared" si="6"/>
        <v/>
      </c>
      <c r="V37" s="83" t="str">
        <f t="shared" si="7"/>
        <v/>
      </c>
      <c r="W37" s="84" t="str">
        <f t="shared" si="8"/>
        <v/>
      </c>
      <c r="X37" s="92">
        <v>5</v>
      </c>
      <c r="Y37" s="92">
        <v>5</v>
      </c>
      <c r="Z37" s="92">
        <v>5</v>
      </c>
      <c r="AA37" s="92">
        <v>56</v>
      </c>
      <c r="AB37" s="82" t="str">
        <f t="shared" si="9"/>
        <v/>
      </c>
      <c r="AC37" s="83" t="str">
        <f t="shared" si="10"/>
        <v/>
      </c>
      <c r="AD37" s="84" t="str">
        <f t="shared" si="11"/>
        <v/>
      </c>
      <c r="AE37" s="92">
        <v>5</v>
      </c>
      <c r="AF37" s="92">
        <v>5</v>
      </c>
      <c r="AG37" s="92">
        <v>5</v>
      </c>
      <c r="AH37" s="92">
        <v>56</v>
      </c>
      <c r="AI37" s="82" t="str">
        <f t="shared" si="12"/>
        <v/>
      </c>
      <c r="AJ37" s="83" t="str">
        <f t="shared" si="13"/>
        <v/>
      </c>
      <c r="AK37" s="84" t="str">
        <f t="shared" si="14"/>
        <v/>
      </c>
      <c r="AL37" s="92">
        <v>5</v>
      </c>
      <c r="AM37" s="92">
        <v>5</v>
      </c>
      <c r="AN37" s="92">
        <v>5</v>
      </c>
      <c r="AO37" s="92">
        <v>56</v>
      </c>
      <c r="AP37" s="82" t="str">
        <f t="shared" si="15"/>
        <v/>
      </c>
      <c r="AQ37" s="83" t="str">
        <f t="shared" si="16"/>
        <v/>
      </c>
      <c r="AR37" s="84" t="str">
        <f t="shared" si="17"/>
        <v/>
      </c>
      <c r="AS37" s="92">
        <v>5</v>
      </c>
      <c r="AT37" s="92">
        <v>5</v>
      </c>
      <c r="AU37" s="92">
        <v>5</v>
      </c>
      <c r="AV37" s="92">
        <v>56</v>
      </c>
      <c r="AW37" s="82" t="str">
        <f t="shared" si="18"/>
        <v/>
      </c>
      <c r="AX37" s="83" t="str">
        <f t="shared" si="19"/>
        <v/>
      </c>
      <c r="AY37" s="84" t="str">
        <f t="shared" si="20"/>
        <v/>
      </c>
      <c r="AZ37" s="37"/>
      <c r="BA37" s="37"/>
      <c r="BB37" s="37"/>
      <c r="BC37" s="37"/>
      <c r="BD37" s="37"/>
      <c r="BE37" s="38" t="str">
        <f t="shared" si="21"/>
        <v/>
      </c>
      <c r="BF37" s="39" t="str">
        <f t="shared" si="22"/>
        <v xml:space="preserve"> </v>
      </c>
      <c r="BG37" s="37"/>
      <c r="BH37" s="37"/>
      <c r="BI37" s="37"/>
      <c r="BJ37" s="37"/>
      <c r="BK37" s="37"/>
      <c r="BL37" s="40" t="str">
        <f t="shared" si="23"/>
        <v/>
      </c>
      <c r="BM37" s="41" t="str">
        <f t="shared" si="24"/>
        <v xml:space="preserve"> </v>
      </c>
      <c r="BN37" s="37"/>
      <c r="BO37" s="37"/>
      <c r="BP37" s="37"/>
      <c r="BQ37" s="37"/>
      <c r="BR37" s="37"/>
      <c r="BS37" s="42" t="str">
        <f t="shared" si="25"/>
        <v/>
      </c>
      <c r="BT37" s="43" t="str">
        <f t="shared" si="26"/>
        <v xml:space="preserve"> </v>
      </c>
      <c r="BU37" s="73"/>
      <c r="BV37" s="73"/>
      <c r="BW37" s="73"/>
      <c r="BX37" s="73"/>
      <c r="BY37" s="73"/>
      <c r="BZ37" s="73"/>
      <c r="CA37" s="73"/>
      <c r="CB37" s="73"/>
    </row>
    <row r="38" spans="1:80" ht="18.75">
      <c r="A38" s="91">
        <v>30</v>
      </c>
      <c r="B38" s="90"/>
      <c r="C38" s="90"/>
      <c r="D38" s="91"/>
      <c r="E38" s="91"/>
      <c r="F38" s="85" t="str">
        <f>IF(AND(D38=""),"",IF(AND(E38=""),"",E38/D38*100))</f>
        <v/>
      </c>
      <c r="G38" s="90"/>
      <c r="H38" s="85" t="str">
        <f>IF(AND(D38=""),"",IF(AND(E38=""),"",SUM(F38+G38)))</f>
        <v/>
      </c>
      <c r="I38" s="81" t="str">
        <f t="shared" si="2"/>
        <v/>
      </c>
      <c r="J38" s="94"/>
      <c r="K38" s="94"/>
      <c r="L38" s="94"/>
      <c r="M38" s="94"/>
      <c r="N38" s="82" t="str">
        <f t="shared" si="3"/>
        <v/>
      </c>
      <c r="O38" s="83" t="str">
        <f t="shared" si="4"/>
        <v/>
      </c>
      <c r="P38" s="84" t="str">
        <f t="shared" si="5"/>
        <v/>
      </c>
      <c r="Q38" s="92">
        <v>5</v>
      </c>
      <c r="R38" s="92">
        <v>5</v>
      </c>
      <c r="S38" s="92">
        <v>5</v>
      </c>
      <c r="T38" s="92">
        <v>56</v>
      </c>
      <c r="U38" s="82" t="str">
        <f t="shared" si="6"/>
        <v/>
      </c>
      <c r="V38" s="83" t="str">
        <f t="shared" si="7"/>
        <v/>
      </c>
      <c r="W38" s="84" t="str">
        <f t="shared" si="8"/>
        <v/>
      </c>
      <c r="X38" s="92">
        <v>5</v>
      </c>
      <c r="Y38" s="92">
        <v>5</v>
      </c>
      <c r="Z38" s="92">
        <v>5</v>
      </c>
      <c r="AA38" s="92">
        <v>56</v>
      </c>
      <c r="AB38" s="82" t="str">
        <f t="shared" si="9"/>
        <v/>
      </c>
      <c r="AC38" s="83" t="str">
        <f t="shared" si="10"/>
        <v/>
      </c>
      <c r="AD38" s="84" t="str">
        <f t="shared" si="11"/>
        <v/>
      </c>
      <c r="AE38" s="92">
        <v>5</v>
      </c>
      <c r="AF38" s="92">
        <v>5</v>
      </c>
      <c r="AG38" s="92">
        <v>5</v>
      </c>
      <c r="AH38" s="92">
        <v>56</v>
      </c>
      <c r="AI38" s="82" t="str">
        <f t="shared" si="12"/>
        <v/>
      </c>
      <c r="AJ38" s="83" t="str">
        <f t="shared" si="13"/>
        <v/>
      </c>
      <c r="AK38" s="84" t="str">
        <f t="shared" si="14"/>
        <v/>
      </c>
      <c r="AL38" s="92">
        <v>5</v>
      </c>
      <c r="AM38" s="92">
        <v>5</v>
      </c>
      <c r="AN38" s="92">
        <v>5</v>
      </c>
      <c r="AO38" s="92">
        <v>56</v>
      </c>
      <c r="AP38" s="82" t="str">
        <f t="shared" si="15"/>
        <v/>
      </c>
      <c r="AQ38" s="83" t="str">
        <f t="shared" si="16"/>
        <v/>
      </c>
      <c r="AR38" s="84" t="str">
        <f t="shared" si="17"/>
        <v/>
      </c>
      <c r="AS38" s="92">
        <v>5</v>
      </c>
      <c r="AT38" s="92">
        <v>5</v>
      </c>
      <c r="AU38" s="92">
        <v>5</v>
      </c>
      <c r="AV38" s="92">
        <v>56</v>
      </c>
      <c r="AW38" s="82" t="str">
        <f t="shared" si="18"/>
        <v/>
      </c>
      <c r="AX38" s="83" t="str">
        <f t="shared" si="19"/>
        <v/>
      </c>
      <c r="AY38" s="84" t="str">
        <f t="shared" si="20"/>
        <v/>
      </c>
      <c r="AZ38" s="37"/>
      <c r="BA38" s="37"/>
      <c r="BB38" s="37"/>
      <c r="BC38" s="37"/>
      <c r="BD38" s="37"/>
      <c r="BE38" s="38" t="str">
        <f t="shared" si="21"/>
        <v/>
      </c>
      <c r="BF38" s="39" t="str">
        <f t="shared" si="22"/>
        <v xml:space="preserve"> </v>
      </c>
      <c r="BG38" s="37"/>
      <c r="BH38" s="37"/>
      <c r="BI38" s="37"/>
      <c r="BJ38" s="37"/>
      <c r="BK38" s="37"/>
      <c r="BL38" s="40" t="str">
        <f t="shared" si="23"/>
        <v/>
      </c>
      <c r="BM38" s="41" t="str">
        <f t="shared" si="24"/>
        <v xml:space="preserve"> </v>
      </c>
      <c r="BN38" s="37"/>
      <c r="BO38" s="37"/>
      <c r="BP38" s="37"/>
      <c r="BQ38" s="37"/>
      <c r="BR38" s="37"/>
      <c r="BS38" s="42" t="str">
        <f t="shared" si="25"/>
        <v/>
      </c>
      <c r="BT38" s="43" t="str">
        <f t="shared" si="26"/>
        <v xml:space="preserve"> </v>
      </c>
      <c r="BU38" s="73"/>
      <c r="BV38" s="73"/>
      <c r="BW38" s="73"/>
      <c r="BX38" s="73"/>
      <c r="BY38" s="73"/>
      <c r="BZ38" s="73"/>
      <c r="CA38" s="73"/>
      <c r="CB38" s="73"/>
    </row>
    <row r="39" spans="1:80" ht="18.75">
      <c r="A39" s="88">
        <v>31</v>
      </c>
      <c r="B39" s="90"/>
      <c r="C39" s="90"/>
      <c r="D39" s="91"/>
      <c r="E39" s="91"/>
      <c r="F39" s="85" t="str">
        <f t="shared" si="0"/>
        <v/>
      </c>
      <c r="G39" s="90"/>
      <c r="H39" s="85" t="str">
        <f t="shared" si="1"/>
        <v/>
      </c>
      <c r="I39" s="81" t="str">
        <f t="shared" si="2"/>
        <v/>
      </c>
      <c r="J39" s="94"/>
      <c r="K39" s="94"/>
      <c r="L39" s="94"/>
      <c r="M39" s="94"/>
      <c r="N39" s="82" t="str">
        <f t="shared" si="3"/>
        <v/>
      </c>
      <c r="O39" s="83" t="str">
        <f t="shared" si="4"/>
        <v/>
      </c>
      <c r="P39" s="84" t="str">
        <f t="shared" si="5"/>
        <v/>
      </c>
      <c r="Q39" s="92">
        <v>5</v>
      </c>
      <c r="R39" s="92">
        <v>5</v>
      </c>
      <c r="S39" s="92">
        <v>5</v>
      </c>
      <c r="T39" s="92">
        <v>56</v>
      </c>
      <c r="U39" s="82" t="str">
        <f t="shared" si="6"/>
        <v/>
      </c>
      <c r="V39" s="83" t="str">
        <f t="shared" si="7"/>
        <v/>
      </c>
      <c r="W39" s="84" t="str">
        <f t="shared" si="8"/>
        <v/>
      </c>
      <c r="X39" s="92">
        <v>5</v>
      </c>
      <c r="Y39" s="92">
        <v>5</v>
      </c>
      <c r="Z39" s="92">
        <v>5</v>
      </c>
      <c r="AA39" s="92">
        <v>56</v>
      </c>
      <c r="AB39" s="82" t="str">
        <f t="shared" si="9"/>
        <v/>
      </c>
      <c r="AC39" s="83" t="str">
        <f t="shared" si="10"/>
        <v/>
      </c>
      <c r="AD39" s="84" t="str">
        <f t="shared" si="11"/>
        <v/>
      </c>
      <c r="AE39" s="92"/>
      <c r="AF39" s="92"/>
      <c r="AG39" s="92"/>
      <c r="AH39" s="92"/>
      <c r="AI39" s="82" t="str">
        <f t="shared" si="12"/>
        <v/>
      </c>
      <c r="AJ39" s="83" t="str">
        <f t="shared" si="13"/>
        <v/>
      </c>
      <c r="AK39" s="84" t="str">
        <f t="shared" si="14"/>
        <v/>
      </c>
      <c r="AL39" s="92"/>
      <c r="AM39" s="92"/>
      <c r="AN39" s="92"/>
      <c r="AO39" s="92"/>
      <c r="AP39" s="82" t="str">
        <f t="shared" si="15"/>
        <v/>
      </c>
      <c r="AQ39" s="83" t="str">
        <f t="shared" si="16"/>
        <v/>
      </c>
      <c r="AR39" s="84" t="str">
        <f t="shared" si="17"/>
        <v/>
      </c>
      <c r="AS39" s="92">
        <v>5</v>
      </c>
      <c r="AT39" s="92">
        <v>5</v>
      </c>
      <c r="AU39" s="92">
        <v>5</v>
      </c>
      <c r="AV39" s="92">
        <v>56</v>
      </c>
      <c r="AW39" s="82" t="str">
        <f t="shared" si="18"/>
        <v/>
      </c>
      <c r="AX39" s="83" t="str">
        <f t="shared" si="19"/>
        <v/>
      </c>
      <c r="AY39" s="84" t="str">
        <f t="shared" si="20"/>
        <v/>
      </c>
      <c r="AZ39" s="37"/>
      <c r="BA39" s="37"/>
      <c r="BB39" s="37"/>
      <c r="BC39" s="37"/>
      <c r="BD39" s="37"/>
      <c r="BE39" s="38" t="str">
        <f t="shared" si="21"/>
        <v/>
      </c>
      <c r="BF39" s="39" t="str">
        <f t="shared" si="22"/>
        <v xml:space="preserve"> </v>
      </c>
      <c r="BG39" s="37"/>
      <c r="BH39" s="37"/>
      <c r="BI39" s="37"/>
      <c r="BJ39" s="37"/>
      <c r="BK39" s="37"/>
      <c r="BL39" s="40" t="str">
        <f t="shared" si="23"/>
        <v/>
      </c>
      <c r="BM39" s="41" t="str">
        <f t="shared" si="24"/>
        <v xml:space="preserve"> </v>
      </c>
      <c r="BN39" s="37"/>
      <c r="BO39" s="37"/>
      <c r="BP39" s="37"/>
      <c r="BQ39" s="37"/>
      <c r="BR39" s="37"/>
      <c r="BS39" s="42" t="str">
        <f t="shared" si="25"/>
        <v/>
      </c>
      <c r="BT39" s="43" t="str">
        <f t="shared" si="26"/>
        <v xml:space="preserve"> </v>
      </c>
      <c r="BU39" s="73"/>
      <c r="BV39" s="73"/>
      <c r="BW39" s="73"/>
      <c r="BX39" s="73"/>
      <c r="BY39" s="73"/>
      <c r="BZ39" s="73"/>
      <c r="CA39" s="73"/>
      <c r="CB39" s="73"/>
    </row>
    <row r="40" spans="1:80" ht="18.75">
      <c r="A40" s="91">
        <v>32</v>
      </c>
      <c r="B40" s="90"/>
      <c r="C40" s="90"/>
      <c r="D40" s="91"/>
      <c r="E40" s="91"/>
      <c r="F40" s="85" t="str">
        <f t="shared" si="0"/>
        <v/>
      </c>
      <c r="G40" s="90"/>
      <c r="H40" s="85" t="str">
        <f t="shared" si="1"/>
        <v/>
      </c>
      <c r="I40" s="81" t="str">
        <f t="shared" si="2"/>
        <v/>
      </c>
      <c r="J40" s="94"/>
      <c r="K40" s="94"/>
      <c r="L40" s="94"/>
      <c r="M40" s="94"/>
      <c r="N40" s="82" t="str">
        <f t="shared" si="3"/>
        <v/>
      </c>
      <c r="O40" s="83" t="str">
        <f t="shared" si="4"/>
        <v/>
      </c>
      <c r="P40" s="84" t="str">
        <f t="shared" si="5"/>
        <v/>
      </c>
      <c r="Q40" s="92"/>
      <c r="R40" s="92"/>
      <c r="S40" s="92"/>
      <c r="T40" s="92"/>
      <c r="U40" s="82" t="str">
        <f t="shared" si="6"/>
        <v/>
      </c>
      <c r="V40" s="83" t="str">
        <f t="shared" si="7"/>
        <v/>
      </c>
      <c r="W40" s="84" t="str">
        <f t="shared" si="8"/>
        <v/>
      </c>
      <c r="X40" s="92"/>
      <c r="Y40" s="92"/>
      <c r="Z40" s="92"/>
      <c r="AA40" s="92"/>
      <c r="AB40" s="82" t="str">
        <f t="shared" si="9"/>
        <v/>
      </c>
      <c r="AC40" s="83" t="str">
        <f t="shared" si="10"/>
        <v/>
      </c>
      <c r="AD40" s="84" t="str">
        <f t="shared" si="11"/>
        <v/>
      </c>
      <c r="AE40" s="92"/>
      <c r="AF40" s="92"/>
      <c r="AG40" s="92"/>
      <c r="AH40" s="92"/>
      <c r="AI40" s="82" t="str">
        <f t="shared" si="12"/>
        <v/>
      </c>
      <c r="AJ40" s="83" t="str">
        <f t="shared" si="13"/>
        <v/>
      </c>
      <c r="AK40" s="84" t="str">
        <f t="shared" si="14"/>
        <v/>
      </c>
      <c r="AL40" s="92"/>
      <c r="AM40" s="92"/>
      <c r="AN40" s="92"/>
      <c r="AO40" s="92"/>
      <c r="AP40" s="82" t="str">
        <f t="shared" si="15"/>
        <v/>
      </c>
      <c r="AQ40" s="83" t="str">
        <f t="shared" si="16"/>
        <v/>
      </c>
      <c r="AR40" s="84" t="str">
        <f t="shared" si="17"/>
        <v/>
      </c>
      <c r="AS40" s="92">
        <v>5</v>
      </c>
      <c r="AT40" s="92">
        <v>5</v>
      </c>
      <c r="AU40" s="92">
        <v>5</v>
      </c>
      <c r="AV40" s="92">
        <v>56</v>
      </c>
      <c r="AW40" s="82" t="str">
        <f t="shared" si="18"/>
        <v/>
      </c>
      <c r="AX40" s="83" t="str">
        <f t="shared" si="19"/>
        <v/>
      </c>
      <c r="AY40" s="84" t="str">
        <f t="shared" si="20"/>
        <v/>
      </c>
      <c r="AZ40" s="37"/>
      <c r="BA40" s="37"/>
      <c r="BB40" s="37"/>
      <c r="BC40" s="37"/>
      <c r="BD40" s="37"/>
      <c r="BE40" s="38" t="str">
        <f t="shared" si="21"/>
        <v/>
      </c>
      <c r="BF40" s="39" t="str">
        <f t="shared" si="22"/>
        <v xml:space="preserve"> </v>
      </c>
      <c r="BG40" s="37"/>
      <c r="BH40" s="37"/>
      <c r="BI40" s="37"/>
      <c r="BJ40" s="37"/>
      <c r="BK40" s="37"/>
      <c r="BL40" s="40" t="str">
        <f t="shared" si="23"/>
        <v/>
      </c>
      <c r="BM40" s="41" t="str">
        <f t="shared" si="24"/>
        <v xml:space="preserve"> </v>
      </c>
      <c r="BN40" s="37"/>
      <c r="BO40" s="37"/>
      <c r="BP40" s="37"/>
      <c r="BQ40" s="37"/>
      <c r="BR40" s="37"/>
      <c r="BS40" s="42" t="str">
        <f t="shared" si="25"/>
        <v/>
      </c>
      <c r="BT40" s="43" t="str">
        <f t="shared" si="26"/>
        <v xml:space="preserve"> </v>
      </c>
      <c r="BU40" s="73"/>
      <c r="BV40" s="73"/>
      <c r="BW40" s="73"/>
      <c r="BX40" s="73"/>
      <c r="BY40" s="73"/>
      <c r="BZ40" s="73"/>
      <c r="CA40" s="73"/>
      <c r="CB40" s="73"/>
    </row>
    <row r="41" spans="1:80" ht="18.75">
      <c r="A41" s="88">
        <v>33</v>
      </c>
      <c r="B41" s="90"/>
      <c r="C41" s="90"/>
      <c r="D41" s="91"/>
      <c r="E41" s="91"/>
      <c r="F41" s="85" t="str">
        <f t="shared" si="0"/>
        <v/>
      </c>
      <c r="G41" s="90"/>
      <c r="H41" s="85" t="str">
        <f t="shared" si="1"/>
        <v/>
      </c>
      <c r="I41" s="81" t="str">
        <f t="shared" si="2"/>
        <v/>
      </c>
      <c r="J41" s="94"/>
      <c r="K41" s="94"/>
      <c r="L41" s="94"/>
      <c r="M41" s="94"/>
      <c r="N41" s="82" t="str">
        <f t="shared" si="3"/>
        <v/>
      </c>
      <c r="O41" s="83" t="str">
        <f t="shared" si="4"/>
        <v/>
      </c>
      <c r="P41" s="84" t="str">
        <f t="shared" si="5"/>
        <v/>
      </c>
      <c r="Q41" s="92"/>
      <c r="R41" s="92"/>
      <c r="S41" s="92"/>
      <c r="T41" s="92"/>
      <c r="U41" s="82" t="str">
        <f t="shared" si="6"/>
        <v/>
      </c>
      <c r="V41" s="83" t="str">
        <f t="shared" si="7"/>
        <v/>
      </c>
      <c r="W41" s="84" t="str">
        <f t="shared" si="8"/>
        <v/>
      </c>
      <c r="X41" s="92"/>
      <c r="Y41" s="92"/>
      <c r="Z41" s="92"/>
      <c r="AA41" s="92"/>
      <c r="AB41" s="82" t="str">
        <f t="shared" si="9"/>
        <v/>
      </c>
      <c r="AC41" s="83" t="str">
        <f t="shared" si="10"/>
        <v/>
      </c>
      <c r="AD41" s="84" t="str">
        <f t="shared" si="11"/>
        <v/>
      </c>
      <c r="AE41" s="92"/>
      <c r="AF41" s="92"/>
      <c r="AG41" s="92"/>
      <c r="AH41" s="92"/>
      <c r="AI41" s="82" t="str">
        <f t="shared" si="12"/>
        <v/>
      </c>
      <c r="AJ41" s="83" t="str">
        <f t="shared" si="13"/>
        <v/>
      </c>
      <c r="AK41" s="84" t="str">
        <f t="shared" si="14"/>
        <v/>
      </c>
      <c r="AL41" s="92"/>
      <c r="AM41" s="92"/>
      <c r="AN41" s="92"/>
      <c r="AO41" s="92"/>
      <c r="AP41" s="82" t="str">
        <f t="shared" si="15"/>
        <v/>
      </c>
      <c r="AQ41" s="83" t="str">
        <f t="shared" si="16"/>
        <v/>
      </c>
      <c r="AR41" s="84" t="str">
        <f t="shared" si="17"/>
        <v/>
      </c>
      <c r="AS41" s="92">
        <v>5</v>
      </c>
      <c r="AT41" s="92">
        <v>5</v>
      </c>
      <c r="AU41" s="92">
        <v>5</v>
      </c>
      <c r="AV41" s="92">
        <v>56</v>
      </c>
      <c r="AW41" s="82" t="str">
        <f t="shared" si="18"/>
        <v/>
      </c>
      <c r="AX41" s="83" t="str">
        <f t="shared" si="19"/>
        <v/>
      </c>
      <c r="AY41" s="84" t="str">
        <f t="shared" si="20"/>
        <v/>
      </c>
      <c r="AZ41" s="37"/>
      <c r="BA41" s="37"/>
      <c r="BB41" s="37"/>
      <c r="BC41" s="37"/>
      <c r="BD41" s="37"/>
      <c r="BE41" s="38" t="str">
        <f t="shared" si="21"/>
        <v/>
      </c>
      <c r="BF41" s="39" t="str">
        <f t="shared" si="22"/>
        <v xml:space="preserve"> </v>
      </c>
      <c r="BG41" s="37"/>
      <c r="BH41" s="37"/>
      <c r="BI41" s="37"/>
      <c r="BJ41" s="37"/>
      <c r="BK41" s="37"/>
      <c r="BL41" s="40" t="str">
        <f t="shared" si="23"/>
        <v/>
      </c>
      <c r="BM41" s="41" t="str">
        <f t="shared" si="24"/>
        <v xml:space="preserve"> </v>
      </c>
      <c r="BN41" s="37"/>
      <c r="BO41" s="37"/>
      <c r="BP41" s="37"/>
      <c r="BQ41" s="37"/>
      <c r="BR41" s="37"/>
      <c r="BS41" s="42" t="str">
        <f t="shared" si="25"/>
        <v/>
      </c>
      <c r="BT41" s="43" t="str">
        <f t="shared" si="26"/>
        <v xml:space="preserve"> </v>
      </c>
      <c r="BU41" s="73"/>
      <c r="BV41" s="73"/>
      <c r="BW41" s="73"/>
      <c r="BX41" s="73"/>
      <c r="BY41" s="73"/>
      <c r="BZ41" s="73"/>
      <c r="CA41" s="73"/>
      <c r="CB41" s="73"/>
    </row>
    <row r="42" spans="1:80" ht="18.75">
      <c r="A42" s="91">
        <v>34</v>
      </c>
      <c r="B42" s="90"/>
      <c r="C42" s="90"/>
      <c r="D42" s="91"/>
      <c r="E42" s="91"/>
      <c r="F42" s="85" t="str">
        <f t="shared" si="0"/>
        <v/>
      </c>
      <c r="G42" s="90"/>
      <c r="H42" s="85" t="str">
        <f t="shared" si="1"/>
        <v/>
      </c>
      <c r="I42" s="81" t="str">
        <f t="shared" si="2"/>
        <v/>
      </c>
      <c r="J42" s="94"/>
      <c r="K42" s="94"/>
      <c r="L42" s="94"/>
      <c r="M42" s="94"/>
      <c r="N42" s="82" t="str">
        <f t="shared" si="3"/>
        <v/>
      </c>
      <c r="O42" s="83" t="str">
        <f t="shared" si="4"/>
        <v/>
      </c>
      <c r="P42" s="84" t="str">
        <f t="shared" si="5"/>
        <v/>
      </c>
      <c r="Q42" s="92"/>
      <c r="R42" s="92"/>
      <c r="S42" s="92"/>
      <c r="T42" s="92"/>
      <c r="U42" s="82" t="str">
        <f t="shared" si="6"/>
        <v/>
      </c>
      <c r="V42" s="83" t="str">
        <f t="shared" si="7"/>
        <v/>
      </c>
      <c r="W42" s="84" t="str">
        <f t="shared" si="8"/>
        <v/>
      </c>
      <c r="X42" s="92"/>
      <c r="Y42" s="92"/>
      <c r="Z42" s="92"/>
      <c r="AA42" s="92"/>
      <c r="AB42" s="82" t="str">
        <f t="shared" si="9"/>
        <v/>
      </c>
      <c r="AC42" s="83" t="str">
        <f t="shared" si="10"/>
        <v/>
      </c>
      <c r="AD42" s="84" t="str">
        <f t="shared" si="11"/>
        <v/>
      </c>
      <c r="AE42" s="92"/>
      <c r="AF42" s="92"/>
      <c r="AG42" s="92"/>
      <c r="AH42" s="92"/>
      <c r="AI42" s="82" t="str">
        <f t="shared" si="12"/>
        <v/>
      </c>
      <c r="AJ42" s="83" t="str">
        <f t="shared" si="13"/>
        <v/>
      </c>
      <c r="AK42" s="84" t="str">
        <f t="shared" si="14"/>
        <v/>
      </c>
      <c r="AL42" s="92"/>
      <c r="AM42" s="92"/>
      <c r="AN42" s="92"/>
      <c r="AO42" s="92"/>
      <c r="AP42" s="82" t="str">
        <f t="shared" si="15"/>
        <v/>
      </c>
      <c r="AQ42" s="83" t="str">
        <f t="shared" si="16"/>
        <v/>
      </c>
      <c r="AR42" s="84" t="str">
        <f t="shared" si="17"/>
        <v/>
      </c>
      <c r="AS42" s="92"/>
      <c r="AT42" s="92"/>
      <c r="AU42" s="92"/>
      <c r="AV42" s="92"/>
      <c r="AW42" s="82" t="str">
        <f t="shared" si="18"/>
        <v/>
      </c>
      <c r="AX42" s="83" t="str">
        <f t="shared" si="19"/>
        <v/>
      </c>
      <c r="AY42" s="84" t="str">
        <f t="shared" si="20"/>
        <v/>
      </c>
      <c r="AZ42" s="37"/>
      <c r="BA42" s="37"/>
      <c r="BB42" s="37"/>
      <c r="BC42" s="37"/>
      <c r="BD42" s="37"/>
      <c r="BE42" s="38" t="str">
        <f t="shared" si="21"/>
        <v/>
      </c>
      <c r="BF42" s="39" t="str">
        <f t="shared" si="22"/>
        <v xml:space="preserve"> </v>
      </c>
      <c r="BG42" s="37"/>
      <c r="BH42" s="37"/>
      <c r="BI42" s="37"/>
      <c r="BJ42" s="37"/>
      <c r="BK42" s="37"/>
      <c r="BL42" s="40" t="str">
        <f t="shared" si="23"/>
        <v/>
      </c>
      <c r="BM42" s="41" t="str">
        <f t="shared" si="24"/>
        <v xml:space="preserve"> </v>
      </c>
      <c r="BN42" s="37"/>
      <c r="BO42" s="37"/>
      <c r="BP42" s="37"/>
      <c r="BQ42" s="37"/>
      <c r="BR42" s="37"/>
      <c r="BS42" s="42" t="str">
        <f t="shared" si="25"/>
        <v/>
      </c>
      <c r="BT42" s="43" t="str">
        <f t="shared" si="26"/>
        <v xml:space="preserve"> </v>
      </c>
      <c r="BU42" s="73"/>
      <c r="BV42" s="73"/>
      <c r="BW42" s="73"/>
      <c r="BX42" s="73"/>
      <c r="BY42" s="73"/>
      <c r="BZ42" s="73"/>
      <c r="CA42" s="73"/>
      <c r="CB42" s="73"/>
    </row>
    <row r="43" spans="1:80" ht="18.75">
      <c r="A43" s="88">
        <v>35</v>
      </c>
      <c r="B43" s="90"/>
      <c r="C43" s="90"/>
      <c r="D43" s="91"/>
      <c r="E43" s="91"/>
      <c r="F43" s="85" t="str">
        <f t="shared" si="0"/>
        <v/>
      </c>
      <c r="G43" s="90"/>
      <c r="H43" s="85" t="str">
        <f t="shared" si="1"/>
        <v/>
      </c>
      <c r="I43" s="81" t="str">
        <f t="shared" si="2"/>
        <v/>
      </c>
      <c r="J43" s="94"/>
      <c r="K43" s="94"/>
      <c r="L43" s="94"/>
      <c r="M43" s="94"/>
      <c r="N43" s="82" t="str">
        <f t="shared" si="3"/>
        <v/>
      </c>
      <c r="O43" s="83" t="str">
        <f t="shared" si="4"/>
        <v/>
      </c>
      <c r="P43" s="84" t="str">
        <f t="shared" si="5"/>
        <v/>
      </c>
      <c r="Q43" s="92"/>
      <c r="R43" s="92"/>
      <c r="S43" s="92"/>
      <c r="T43" s="92"/>
      <c r="U43" s="82" t="str">
        <f t="shared" si="6"/>
        <v/>
      </c>
      <c r="V43" s="83" t="str">
        <f t="shared" si="7"/>
        <v/>
      </c>
      <c r="W43" s="84" t="str">
        <f t="shared" si="8"/>
        <v/>
      </c>
      <c r="X43" s="92"/>
      <c r="Y43" s="92"/>
      <c r="Z43" s="92"/>
      <c r="AA43" s="92"/>
      <c r="AB43" s="82" t="str">
        <f t="shared" si="9"/>
        <v/>
      </c>
      <c r="AC43" s="83" t="str">
        <f t="shared" si="10"/>
        <v/>
      </c>
      <c r="AD43" s="84" t="str">
        <f t="shared" si="11"/>
        <v/>
      </c>
      <c r="AE43" s="92"/>
      <c r="AF43" s="92"/>
      <c r="AG43" s="92"/>
      <c r="AH43" s="92"/>
      <c r="AI43" s="82" t="str">
        <f t="shared" si="12"/>
        <v/>
      </c>
      <c r="AJ43" s="83" t="str">
        <f t="shared" si="13"/>
        <v/>
      </c>
      <c r="AK43" s="84" t="str">
        <f t="shared" si="14"/>
        <v/>
      </c>
      <c r="AL43" s="92"/>
      <c r="AM43" s="92"/>
      <c r="AN43" s="92"/>
      <c r="AO43" s="92"/>
      <c r="AP43" s="82" t="str">
        <f t="shared" si="15"/>
        <v/>
      </c>
      <c r="AQ43" s="83" t="str">
        <f t="shared" si="16"/>
        <v/>
      </c>
      <c r="AR43" s="84" t="str">
        <f t="shared" si="17"/>
        <v/>
      </c>
      <c r="AS43" s="92"/>
      <c r="AT43" s="92"/>
      <c r="AU43" s="92"/>
      <c r="AV43" s="92"/>
      <c r="AW43" s="82" t="str">
        <f t="shared" si="18"/>
        <v/>
      </c>
      <c r="AX43" s="83" t="str">
        <f t="shared" si="19"/>
        <v/>
      </c>
      <c r="AY43" s="84" t="str">
        <f t="shared" si="20"/>
        <v/>
      </c>
      <c r="AZ43" s="37"/>
      <c r="BA43" s="37"/>
      <c r="BB43" s="37"/>
      <c r="BC43" s="37"/>
      <c r="BD43" s="37"/>
      <c r="BE43" s="38" t="str">
        <f t="shared" si="21"/>
        <v/>
      </c>
      <c r="BF43" s="39" t="str">
        <f t="shared" si="22"/>
        <v xml:space="preserve"> </v>
      </c>
      <c r="BG43" s="37"/>
      <c r="BH43" s="37"/>
      <c r="BI43" s="37"/>
      <c r="BJ43" s="37"/>
      <c r="BK43" s="37"/>
      <c r="BL43" s="40" t="str">
        <f t="shared" si="23"/>
        <v/>
      </c>
      <c r="BM43" s="41" t="str">
        <f t="shared" si="24"/>
        <v xml:space="preserve"> </v>
      </c>
      <c r="BN43" s="37"/>
      <c r="BO43" s="37"/>
      <c r="BP43" s="37"/>
      <c r="BQ43" s="37"/>
      <c r="BR43" s="37"/>
      <c r="BS43" s="42" t="str">
        <f t="shared" si="25"/>
        <v/>
      </c>
      <c r="BT43" s="43" t="str">
        <f t="shared" si="26"/>
        <v xml:space="preserve"> </v>
      </c>
      <c r="BU43" s="73"/>
      <c r="BV43" s="73"/>
      <c r="BW43" s="73"/>
      <c r="BX43" s="73"/>
      <c r="BY43" s="73"/>
      <c r="BZ43" s="73"/>
      <c r="CA43" s="73"/>
      <c r="CB43" s="73"/>
    </row>
    <row r="44" spans="1:80" ht="18.75">
      <c r="A44" s="91">
        <v>36</v>
      </c>
      <c r="B44" s="90"/>
      <c r="C44" s="90"/>
      <c r="D44" s="91"/>
      <c r="E44" s="91"/>
      <c r="F44" s="85" t="str">
        <f t="shared" si="0"/>
        <v/>
      </c>
      <c r="G44" s="90"/>
      <c r="H44" s="85" t="str">
        <f t="shared" si="1"/>
        <v/>
      </c>
      <c r="I44" s="81" t="str">
        <f t="shared" si="2"/>
        <v/>
      </c>
      <c r="J44" s="94"/>
      <c r="K44" s="94"/>
      <c r="L44" s="94"/>
      <c r="M44" s="94"/>
      <c r="N44" s="82" t="str">
        <f t="shared" si="3"/>
        <v/>
      </c>
      <c r="O44" s="83" t="str">
        <f t="shared" si="4"/>
        <v/>
      </c>
      <c r="P44" s="84" t="str">
        <f t="shared" si="5"/>
        <v/>
      </c>
      <c r="Q44" s="92"/>
      <c r="R44" s="92"/>
      <c r="S44" s="92"/>
      <c r="T44" s="92"/>
      <c r="U44" s="82" t="str">
        <f t="shared" si="6"/>
        <v/>
      </c>
      <c r="V44" s="83" t="str">
        <f t="shared" si="7"/>
        <v/>
      </c>
      <c r="W44" s="84" t="str">
        <f t="shared" si="8"/>
        <v/>
      </c>
      <c r="X44" s="92"/>
      <c r="Y44" s="92"/>
      <c r="Z44" s="92"/>
      <c r="AA44" s="92"/>
      <c r="AB44" s="82" t="str">
        <f t="shared" si="9"/>
        <v/>
      </c>
      <c r="AC44" s="83" t="str">
        <f t="shared" si="10"/>
        <v/>
      </c>
      <c r="AD44" s="84" t="str">
        <f t="shared" si="11"/>
        <v/>
      </c>
      <c r="AE44" s="92"/>
      <c r="AF44" s="92"/>
      <c r="AG44" s="92"/>
      <c r="AH44" s="92"/>
      <c r="AI44" s="82" t="str">
        <f t="shared" si="12"/>
        <v/>
      </c>
      <c r="AJ44" s="83" t="str">
        <f t="shared" si="13"/>
        <v/>
      </c>
      <c r="AK44" s="84" t="str">
        <f t="shared" si="14"/>
        <v/>
      </c>
      <c r="AL44" s="92"/>
      <c r="AM44" s="92"/>
      <c r="AN44" s="92"/>
      <c r="AO44" s="92"/>
      <c r="AP44" s="82" t="str">
        <f t="shared" si="15"/>
        <v/>
      </c>
      <c r="AQ44" s="83" t="str">
        <f t="shared" si="16"/>
        <v/>
      </c>
      <c r="AR44" s="84" t="str">
        <f t="shared" si="17"/>
        <v/>
      </c>
      <c r="AS44" s="92"/>
      <c r="AT44" s="92"/>
      <c r="AU44" s="92"/>
      <c r="AV44" s="92"/>
      <c r="AW44" s="82" t="str">
        <f t="shared" si="18"/>
        <v/>
      </c>
      <c r="AX44" s="83" t="str">
        <f t="shared" si="19"/>
        <v/>
      </c>
      <c r="AY44" s="84" t="str">
        <f t="shared" si="20"/>
        <v/>
      </c>
      <c r="AZ44" s="37"/>
      <c r="BA44" s="37"/>
      <c r="BB44" s="37"/>
      <c r="BC44" s="37"/>
      <c r="BD44" s="37"/>
      <c r="BE44" s="38" t="str">
        <f t="shared" si="21"/>
        <v/>
      </c>
      <c r="BF44" s="39" t="str">
        <f t="shared" si="22"/>
        <v xml:space="preserve"> </v>
      </c>
      <c r="BG44" s="37"/>
      <c r="BH44" s="37"/>
      <c r="BI44" s="37"/>
      <c r="BJ44" s="37"/>
      <c r="BK44" s="37"/>
      <c r="BL44" s="40" t="str">
        <f t="shared" si="23"/>
        <v/>
      </c>
      <c r="BM44" s="41" t="str">
        <f t="shared" si="24"/>
        <v xml:space="preserve"> </v>
      </c>
      <c r="BN44" s="37"/>
      <c r="BO44" s="37"/>
      <c r="BP44" s="37"/>
      <c r="BQ44" s="37"/>
      <c r="BR44" s="37"/>
      <c r="BS44" s="42" t="str">
        <f t="shared" si="25"/>
        <v/>
      </c>
      <c r="BT44" s="43" t="str">
        <f t="shared" si="26"/>
        <v xml:space="preserve"> </v>
      </c>
      <c r="BU44" s="73"/>
      <c r="BV44" s="73"/>
      <c r="BW44" s="73"/>
      <c r="BX44" s="73"/>
      <c r="BY44" s="73"/>
      <c r="BZ44" s="73"/>
      <c r="CA44" s="73"/>
      <c r="CB44" s="73"/>
    </row>
    <row r="45" spans="1:80" ht="18.75">
      <c r="A45" s="88">
        <v>37</v>
      </c>
      <c r="B45" s="90"/>
      <c r="C45" s="90"/>
      <c r="D45" s="91"/>
      <c r="E45" s="91"/>
      <c r="F45" s="85" t="str">
        <f t="shared" si="0"/>
        <v/>
      </c>
      <c r="G45" s="90"/>
      <c r="H45" s="85" t="str">
        <f t="shared" si="1"/>
        <v/>
      </c>
      <c r="I45" s="81" t="str">
        <f t="shared" si="2"/>
        <v/>
      </c>
      <c r="J45" s="94"/>
      <c r="K45" s="94"/>
      <c r="L45" s="94"/>
      <c r="M45" s="94"/>
      <c r="N45" s="82" t="str">
        <f t="shared" si="3"/>
        <v/>
      </c>
      <c r="O45" s="83" t="str">
        <f t="shared" si="4"/>
        <v/>
      </c>
      <c r="P45" s="84" t="str">
        <f t="shared" si="5"/>
        <v/>
      </c>
      <c r="Q45" s="92"/>
      <c r="R45" s="92"/>
      <c r="S45" s="92"/>
      <c r="T45" s="92"/>
      <c r="U45" s="82" t="str">
        <f t="shared" si="6"/>
        <v/>
      </c>
      <c r="V45" s="83" t="str">
        <f t="shared" si="7"/>
        <v/>
      </c>
      <c r="W45" s="84" t="str">
        <f t="shared" si="8"/>
        <v/>
      </c>
      <c r="X45" s="92"/>
      <c r="Y45" s="92"/>
      <c r="Z45" s="92"/>
      <c r="AA45" s="92"/>
      <c r="AB45" s="82" t="str">
        <f t="shared" si="9"/>
        <v/>
      </c>
      <c r="AC45" s="83" t="str">
        <f t="shared" si="10"/>
        <v/>
      </c>
      <c r="AD45" s="84" t="str">
        <f t="shared" si="11"/>
        <v/>
      </c>
      <c r="AE45" s="92"/>
      <c r="AF45" s="92"/>
      <c r="AG45" s="92"/>
      <c r="AH45" s="92"/>
      <c r="AI45" s="82" t="str">
        <f t="shared" si="12"/>
        <v/>
      </c>
      <c r="AJ45" s="83" t="str">
        <f t="shared" si="13"/>
        <v/>
      </c>
      <c r="AK45" s="84" t="str">
        <f t="shared" si="14"/>
        <v/>
      </c>
      <c r="AL45" s="92"/>
      <c r="AM45" s="92"/>
      <c r="AN45" s="92"/>
      <c r="AO45" s="92"/>
      <c r="AP45" s="82" t="str">
        <f t="shared" si="15"/>
        <v/>
      </c>
      <c r="AQ45" s="83" t="str">
        <f t="shared" si="16"/>
        <v/>
      </c>
      <c r="AR45" s="84" t="str">
        <f t="shared" si="17"/>
        <v/>
      </c>
      <c r="AS45" s="92"/>
      <c r="AT45" s="92"/>
      <c r="AU45" s="92"/>
      <c r="AV45" s="92"/>
      <c r="AW45" s="82" t="str">
        <f t="shared" si="18"/>
        <v/>
      </c>
      <c r="AX45" s="83" t="str">
        <f t="shared" si="19"/>
        <v/>
      </c>
      <c r="AY45" s="84" t="str">
        <f t="shared" si="20"/>
        <v/>
      </c>
      <c r="AZ45" s="37"/>
      <c r="BA45" s="37"/>
      <c r="BB45" s="37"/>
      <c r="BC45" s="37"/>
      <c r="BD45" s="37"/>
      <c r="BE45" s="38" t="str">
        <f t="shared" si="21"/>
        <v/>
      </c>
      <c r="BF45" s="39" t="str">
        <f t="shared" si="22"/>
        <v xml:space="preserve"> </v>
      </c>
      <c r="BG45" s="37"/>
      <c r="BH45" s="37"/>
      <c r="BI45" s="37"/>
      <c r="BJ45" s="37"/>
      <c r="BK45" s="37"/>
      <c r="BL45" s="40" t="str">
        <f t="shared" si="23"/>
        <v/>
      </c>
      <c r="BM45" s="41" t="str">
        <f t="shared" si="24"/>
        <v xml:space="preserve"> </v>
      </c>
      <c r="BN45" s="37"/>
      <c r="BO45" s="37"/>
      <c r="BP45" s="37"/>
      <c r="BQ45" s="37"/>
      <c r="BR45" s="37"/>
      <c r="BS45" s="42" t="str">
        <f t="shared" si="25"/>
        <v/>
      </c>
      <c r="BT45" s="43" t="str">
        <f t="shared" si="26"/>
        <v xml:space="preserve"> </v>
      </c>
      <c r="BU45" s="73"/>
      <c r="BV45" s="73"/>
      <c r="BW45" s="73"/>
      <c r="BX45" s="73"/>
      <c r="BY45" s="73"/>
      <c r="BZ45" s="73"/>
      <c r="CA45" s="73"/>
      <c r="CB45" s="73"/>
    </row>
    <row r="46" spans="1:80" ht="18.75">
      <c r="A46" s="91">
        <v>38</v>
      </c>
      <c r="B46" s="90"/>
      <c r="C46" s="90"/>
      <c r="D46" s="91"/>
      <c r="E46" s="91"/>
      <c r="F46" s="85" t="str">
        <f t="shared" si="0"/>
        <v/>
      </c>
      <c r="G46" s="90"/>
      <c r="H46" s="85" t="str">
        <f t="shared" si="1"/>
        <v/>
      </c>
      <c r="I46" s="81" t="str">
        <f t="shared" si="2"/>
        <v/>
      </c>
      <c r="J46" s="94"/>
      <c r="K46" s="94"/>
      <c r="L46" s="94"/>
      <c r="M46" s="94"/>
      <c r="N46" s="82" t="str">
        <f t="shared" si="3"/>
        <v/>
      </c>
      <c r="O46" s="83" t="str">
        <f t="shared" si="4"/>
        <v/>
      </c>
      <c r="P46" s="84" t="str">
        <f t="shared" si="5"/>
        <v/>
      </c>
      <c r="Q46" s="92"/>
      <c r="R46" s="92"/>
      <c r="S46" s="92"/>
      <c r="T46" s="92"/>
      <c r="U46" s="82" t="str">
        <f t="shared" si="6"/>
        <v/>
      </c>
      <c r="V46" s="83" t="str">
        <f t="shared" si="7"/>
        <v/>
      </c>
      <c r="W46" s="84" t="str">
        <f t="shared" si="8"/>
        <v/>
      </c>
      <c r="X46" s="92"/>
      <c r="Y46" s="92"/>
      <c r="Z46" s="92"/>
      <c r="AA46" s="92"/>
      <c r="AB46" s="82" t="str">
        <f t="shared" si="9"/>
        <v/>
      </c>
      <c r="AC46" s="83" t="str">
        <f t="shared" si="10"/>
        <v/>
      </c>
      <c r="AD46" s="84" t="str">
        <f t="shared" si="11"/>
        <v/>
      </c>
      <c r="AE46" s="92"/>
      <c r="AF46" s="92"/>
      <c r="AG46" s="92"/>
      <c r="AH46" s="92"/>
      <c r="AI46" s="82" t="str">
        <f t="shared" si="12"/>
        <v/>
      </c>
      <c r="AJ46" s="83" t="str">
        <f t="shared" si="13"/>
        <v/>
      </c>
      <c r="AK46" s="84" t="str">
        <f t="shared" si="14"/>
        <v/>
      </c>
      <c r="AL46" s="92"/>
      <c r="AM46" s="92"/>
      <c r="AN46" s="92"/>
      <c r="AO46" s="92"/>
      <c r="AP46" s="82" t="str">
        <f t="shared" si="15"/>
        <v/>
      </c>
      <c r="AQ46" s="83" t="str">
        <f t="shared" si="16"/>
        <v/>
      </c>
      <c r="AR46" s="84" t="str">
        <f t="shared" si="17"/>
        <v/>
      </c>
      <c r="AS46" s="92"/>
      <c r="AT46" s="92"/>
      <c r="AU46" s="92"/>
      <c r="AV46" s="92"/>
      <c r="AW46" s="82" t="str">
        <f t="shared" si="18"/>
        <v/>
      </c>
      <c r="AX46" s="83" t="str">
        <f t="shared" si="19"/>
        <v/>
      </c>
      <c r="AY46" s="84" t="str">
        <f t="shared" si="20"/>
        <v/>
      </c>
      <c r="AZ46" s="37"/>
      <c r="BA46" s="37"/>
      <c r="BB46" s="37"/>
      <c r="BC46" s="37"/>
      <c r="BD46" s="37"/>
      <c r="BE46" s="38" t="str">
        <f t="shared" si="21"/>
        <v/>
      </c>
      <c r="BF46" s="39" t="str">
        <f t="shared" si="22"/>
        <v xml:space="preserve"> </v>
      </c>
      <c r="BG46" s="37"/>
      <c r="BH46" s="37"/>
      <c r="BI46" s="37"/>
      <c r="BJ46" s="37"/>
      <c r="BK46" s="37"/>
      <c r="BL46" s="40" t="str">
        <f t="shared" si="23"/>
        <v/>
      </c>
      <c r="BM46" s="41" t="str">
        <f t="shared" si="24"/>
        <v xml:space="preserve"> </v>
      </c>
      <c r="BN46" s="37"/>
      <c r="BO46" s="37"/>
      <c r="BP46" s="37"/>
      <c r="BQ46" s="37"/>
      <c r="BR46" s="37"/>
      <c r="BS46" s="42" t="str">
        <f t="shared" si="25"/>
        <v/>
      </c>
      <c r="BT46" s="43" t="str">
        <f t="shared" si="26"/>
        <v xml:space="preserve"> </v>
      </c>
      <c r="BU46" s="73"/>
      <c r="BV46" s="73"/>
      <c r="BW46" s="73"/>
      <c r="BX46" s="73"/>
      <c r="BY46" s="73"/>
      <c r="BZ46" s="73"/>
      <c r="CA46" s="73"/>
      <c r="CB46" s="73"/>
    </row>
    <row r="47" spans="1:80" ht="18.75">
      <c r="A47" s="88">
        <v>39</v>
      </c>
      <c r="B47" s="90"/>
      <c r="C47" s="90"/>
      <c r="D47" s="91"/>
      <c r="E47" s="91"/>
      <c r="F47" s="85" t="str">
        <f t="shared" si="0"/>
        <v/>
      </c>
      <c r="G47" s="90"/>
      <c r="H47" s="85" t="str">
        <f t="shared" si="1"/>
        <v/>
      </c>
      <c r="I47" s="81" t="str">
        <f t="shared" si="2"/>
        <v/>
      </c>
      <c r="J47" s="94"/>
      <c r="K47" s="94"/>
      <c r="L47" s="94"/>
      <c r="M47" s="94"/>
      <c r="N47" s="82" t="str">
        <f t="shared" si="3"/>
        <v/>
      </c>
      <c r="O47" s="83" t="str">
        <f t="shared" si="4"/>
        <v/>
      </c>
      <c r="P47" s="84" t="str">
        <f t="shared" si="5"/>
        <v/>
      </c>
      <c r="Q47" s="92"/>
      <c r="R47" s="92"/>
      <c r="S47" s="92"/>
      <c r="T47" s="92"/>
      <c r="U47" s="82" t="str">
        <f t="shared" si="6"/>
        <v/>
      </c>
      <c r="V47" s="83" t="str">
        <f t="shared" si="7"/>
        <v/>
      </c>
      <c r="W47" s="84" t="str">
        <f t="shared" si="8"/>
        <v/>
      </c>
      <c r="X47" s="92"/>
      <c r="Y47" s="92"/>
      <c r="Z47" s="92"/>
      <c r="AA47" s="92"/>
      <c r="AB47" s="82" t="str">
        <f t="shared" si="9"/>
        <v/>
      </c>
      <c r="AC47" s="83" t="str">
        <f t="shared" si="10"/>
        <v/>
      </c>
      <c r="AD47" s="84" t="str">
        <f t="shared" si="11"/>
        <v/>
      </c>
      <c r="AE47" s="92"/>
      <c r="AF47" s="92"/>
      <c r="AG47" s="92"/>
      <c r="AH47" s="92"/>
      <c r="AI47" s="82" t="str">
        <f t="shared" si="12"/>
        <v/>
      </c>
      <c r="AJ47" s="83" t="str">
        <f t="shared" si="13"/>
        <v/>
      </c>
      <c r="AK47" s="84" t="str">
        <f t="shared" si="14"/>
        <v/>
      </c>
      <c r="AL47" s="92"/>
      <c r="AM47" s="92"/>
      <c r="AN47" s="92"/>
      <c r="AO47" s="92"/>
      <c r="AP47" s="82" t="str">
        <f t="shared" si="15"/>
        <v/>
      </c>
      <c r="AQ47" s="83" t="str">
        <f t="shared" si="16"/>
        <v/>
      </c>
      <c r="AR47" s="84" t="str">
        <f t="shared" si="17"/>
        <v/>
      </c>
      <c r="AS47" s="92"/>
      <c r="AT47" s="92"/>
      <c r="AU47" s="92"/>
      <c r="AV47" s="92"/>
      <c r="AW47" s="82" t="str">
        <f t="shared" si="18"/>
        <v/>
      </c>
      <c r="AX47" s="83" t="str">
        <f t="shared" si="19"/>
        <v/>
      </c>
      <c r="AY47" s="84" t="str">
        <f t="shared" si="20"/>
        <v/>
      </c>
      <c r="AZ47" s="37"/>
      <c r="BA47" s="37"/>
      <c r="BB47" s="37"/>
      <c r="BC47" s="37"/>
      <c r="BD47" s="37"/>
      <c r="BE47" s="38" t="str">
        <f t="shared" si="21"/>
        <v/>
      </c>
      <c r="BF47" s="39" t="str">
        <f t="shared" si="22"/>
        <v xml:space="preserve"> </v>
      </c>
      <c r="BG47" s="37"/>
      <c r="BH47" s="37"/>
      <c r="BI47" s="37"/>
      <c r="BJ47" s="37"/>
      <c r="BK47" s="37"/>
      <c r="BL47" s="40" t="str">
        <f t="shared" si="23"/>
        <v/>
      </c>
      <c r="BM47" s="41" t="str">
        <f t="shared" si="24"/>
        <v xml:space="preserve"> </v>
      </c>
      <c r="BN47" s="37"/>
      <c r="BO47" s="37"/>
      <c r="BP47" s="37"/>
      <c r="BQ47" s="37"/>
      <c r="BR47" s="37"/>
      <c r="BS47" s="42" t="str">
        <f t="shared" si="25"/>
        <v/>
      </c>
      <c r="BT47" s="43" t="str">
        <f t="shared" si="26"/>
        <v xml:space="preserve"> </v>
      </c>
      <c r="BU47" s="73"/>
      <c r="BV47" s="73"/>
      <c r="BW47" s="73"/>
      <c r="BX47" s="73"/>
      <c r="BY47" s="73"/>
      <c r="BZ47" s="73"/>
      <c r="CA47" s="73"/>
      <c r="CB47" s="73"/>
    </row>
    <row r="48" spans="1:80" ht="18.75">
      <c r="A48" s="91">
        <v>40</v>
      </c>
      <c r="B48" s="90"/>
      <c r="C48" s="90"/>
      <c r="D48" s="91"/>
      <c r="E48" s="91"/>
      <c r="F48" s="85" t="str">
        <f t="shared" si="0"/>
        <v/>
      </c>
      <c r="G48" s="90"/>
      <c r="H48" s="85" t="str">
        <f t="shared" si="1"/>
        <v/>
      </c>
      <c r="I48" s="81" t="str">
        <f t="shared" si="2"/>
        <v/>
      </c>
      <c r="J48" s="94"/>
      <c r="K48" s="94"/>
      <c r="L48" s="94"/>
      <c r="M48" s="94"/>
      <c r="N48" s="82" t="str">
        <f t="shared" si="3"/>
        <v/>
      </c>
      <c r="O48" s="83" t="str">
        <f t="shared" si="4"/>
        <v/>
      </c>
      <c r="P48" s="84" t="str">
        <f t="shared" si="5"/>
        <v/>
      </c>
      <c r="Q48" s="92"/>
      <c r="R48" s="92"/>
      <c r="S48" s="92"/>
      <c r="T48" s="92"/>
      <c r="U48" s="82" t="str">
        <f t="shared" si="6"/>
        <v/>
      </c>
      <c r="V48" s="83" t="str">
        <f t="shared" si="7"/>
        <v/>
      </c>
      <c r="W48" s="84" t="str">
        <f t="shared" si="8"/>
        <v/>
      </c>
      <c r="X48" s="92"/>
      <c r="Y48" s="92"/>
      <c r="Z48" s="92"/>
      <c r="AA48" s="92"/>
      <c r="AB48" s="82" t="str">
        <f t="shared" si="9"/>
        <v/>
      </c>
      <c r="AC48" s="83" t="str">
        <f t="shared" si="10"/>
        <v/>
      </c>
      <c r="AD48" s="84" t="str">
        <f t="shared" si="11"/>
        <v/>
      </c>
      <c r="AE48" s="92"/>
      <c r="AF48" s="92"/>
      <c r="AG48" s="92"/>
      <c r="AH48" s="92"/>
      <c r="AI48" s="82" t="str">
        <f t="shared" si="12"/>
        <v/>
      </c>
      <c r="AJ48" s="83" t="str">
        <f t="shared" si="13"/>
        <v/>
      </c>
      <c r="AK48" s="84" t="str">
        <f t="shared" si="14"/>
        <v/>
      </c>
      <c r="AL48" s="92"/>
      <c r="AM48" s="92"/>
      <c r="AN48" s="92"/>
      <c r="AO48" s="92"/>
      <c r="AP48" s="82" t="str">
        <f t="shared" si="15"/>
        <v/>
      </c>
      <c r="AQ48" s="83" t="str">
        <f t="shared" si="16"/>
        <v/>
      </c>
      <c r="AR48" s="84" t="str">
        <f t="shared" si="17"/>
        <v/>
      </c>
      <c r="AS48" s="92"/>
      <c r="AT48" s="92"/>
      <c r="AU48" s="92"/>
      <c r="AV48" s="92"/>
      <c r="AW48" s="82" t="str">
        <f t="shared" si="18"/>
        <v/>
      </c>
      <c r="AX48" s="83" t="str">
        <f t="shared" si="19"/>
        <v/>
      </c>
      <c r="AY48" s="84" t="str">
        <f t="shared" si="20"/>
        <v/>
      </c>
      <c r="AZ48" s="37"/>
      <c r="BA48" s="37"/>
      <c r="BB48" s="37"/>
      <c r="BC48" s="37"/>
      <c r="BD48" s="37"/>
      <c r="BE48" s="38" t="str">
        <f t="shared" si="21"/>
        <v/>
      </c>
      <c r="BF48" s="39" t="str">
        <f t="shared" si="22"/>
        <v xml:space="preserve"> </v>
      </c>
      <c r="BG48" s="37"/>
      <c r="BH48" s="37"/>
      <c r="BI48" s="37"/>
      <c r="BJ48" s="37"/>
      <c r="BK48" s="37"/>
      <c r="BL48" s="40" t="str">
        <f t="shared" si="23"/>
        <v/>
      </c>
      <c r="BM48" s="41" t="str">
        <f t="shared" si="24"/>
        <v xml:space="preserve"> </v>
      </c>
      <c r="BN48" s="37"/>
      <c r="BO48" s="37"/>
      <c r="BP48" s="37"/>
      <c r="BQ48" s="37"/>
      <c r="BR48" s="37"/>
      <c r="BS48" s="42" t="str">
        <f t="shared" si="25"/>
        <v/>
      </c>
      <c r="BT48" s="43" t="str">
        <f t="shared" si="26"/>
        <v xml:space="preserve"> </v>
      </c>
      <c r="BU48" s="73"/>
      <c r="BV48" s="73"/>
      <c r="BW48" s="73"/>
      <c r="BX48" s="73"/>
      <c r="BY48" s="73"/>
      <c r="BZ48" s="73"/>
      <c r="CA48" s="73"/>
      <c r="CB48" s="73"/>
    </row>
    <row r="49" spans="1:80" ht="18.75">
      <c r="A49" s="88">
        <v>41</v>
      </c>
      <c r="B49" s="90"/>
      <c r="C49" s="90"/>
      <c r="D49" s="91"/>
      <c r="E49" s="91"/>
      <c r="F49" s="85" t="str">
        <f t="shared" si="0"/>
        <v/>
      </c>
      <c r="G49" s="90"/>
      <c r="H49" s="85" t="str">
        <f t="shared" si="1"/>
        <v/>
      </c>
      <c r="I49" s="81" t="str">
        <f t="shared" si="2"/>
        <v/>
      </c>
      <c r="J49" s="94"/>
      <c r="K49" s="94"/>
      <c r="L49" s="94"/>
      <c r="M49" s="94"/>
      <c r="N49" s="82" t="str">
        <f t="shared" si="3"/>
        <v/>
      </c>
      <c r="O49" s="83" t="str">
        <f t="shared" si="4"/>
        <v/>
      </c>
      <c r="P49" s="84" t="str">
        <f t="shared" si="5"/>
        <v/>
      </c>
      <c r="Q49" s="92"/>
      <c r="R49" s="92"/>
      <c r="S49" s="92"/>
      <c r="T49" s="92"/>
      <c r="U49" s="82" t="str">
        <f t="shared" si="6"/>
        <v/>
      </c>
      <c r="V49" s="83" t="str">
        <f t="shared" si="7"/>
        <v/>
      </c>
      <c r="W49" s="84" t="str">
        <f t="shared" si="8"/>
        <v/>
      </c>
      <c r="X49" s="92"/>
      <c r="Y49" s="92"/>
      <c r="Z49" s="92"/>
      <c r="AA49" s="92"/>
      <c r="AB49" s="82" t="str">
        <f t="shared" si="9"/>
        <v/>
      </c>
      <c r="AC49" s="83" t="str">
        <f t="shared" si="10"/>
        <v/>
      </c>
      <c r="AD49" s="84" t="str">
        <f t="shared" si="11"/>
        <v/>
      </c>
      <c r="AE49" s="92"/>
      <c r="AF49" s="92"/>
      <c r="AG49" s="92"/>
      <c r="AH49" s="92"/>
      <c r="AI49" s="82" t="str">
        <f t="shared" si="12"/>
        <v/>
      </c>
      <c r="AJ49" s="83" t="str">
        <f t="shared" si="13"/>
        <v/>
      </c>
      <c r="AK49" s="84" t="str">
        <f t="shared" si="14"/>
        <v/>
      </c>
      <c r="AL49" s="92"/>
      <c r="AM49" s="92"/>
      <c r="AN49" s="92"/>
      <c r="AO49" s="92"/>
      <c r="AP49" s="82" t="str">
        <f t="shared" si="15"/>
        <v/>
      </c>
      <c r="AQ49" s="83" t="str">
        <f t="shared" si="16"/>
        <v/>
      </c>
      <c r="AR49" s="84" t="str">
        <f t="shared" si="17"/>
        <v/>
      </c>
      <c r="AS49" s="92"/>
      <c r="AT49" s="92"/>
      <c r="AU49" s="92"/>
      <c r="AV49" s="92"/>
      <c r="AW49" s="82" t="str">
        <f t="shared" si="18"/>
        <v/>
      </c>
      <c r="AX49" s="83" t="str">
        <f t="shared" si="19"/>
        <v/>
      </c>
      <c r="AY49" s="84" t="str">
        <f t="shared" si="20"/>
        <v/>
      </c>
      <c r="AZ49" s="37"/>
      <c r="BA49" s="37"/>
      <c r="BB49" s="37"/>
      <c r="BC49" s="37"/>
      <c r="BD49" s="37"/>
      <c r="BE49" s="38" t="str">
        <f t="shared" si="21"/>
        <v/>
      </c>
      <c r="BF49" s="39" t="str">
        <f t="shared" si="22"/>
        <v xml:space="preserve"> </v>
      </c>
      <c r="BG49" s="37"/>
      <c r="BH49" s="37"/>
      <c r="BI49" s="37"/>
      <c r="BJ49" s="37"/>
      <c r="BK49" s="37"/>
      <c r="BL49" s="40" t="str">
        <f t="shared" si="23"/>
        <v/>
      </c>
      <c r="BM49" s="41" t="str">
        <f t="shared" si="24"/>
        <v xml:space="preserve"> </v>
      </c>
      <c r="BN49" s="37"/>
      <c r="BO49" s="37"/>
      <c r="BP49" s="37"/>
      <c r="BQ49" s="37"/>
      <c r="BR49" s="37"/>
      <c r="BS49" s="42" t="str">
        <f t="shared" si="25"/>
        <v/>
      </c>
      <c r="BT49" s="43" t="str">
        <f t="shared" si="26"/>
        <v xml:space="preserve"> </v>
      </c>
      <c r="BU49" s="73"/>
      <c r="BV49" s="73"/>
      <c r="BW49" s="73"/>
      <c r="BX49" s="73"/>
      <c r="BY49" s="73"/>
      <c r="BZ49" s="73"/>
      <c r="CA49" s="73"/>
      <c r="CB49" s="73"/>
    </row>
    <row r="50" spans="1:80" ht="18.75">
      <c r="A50" s="91">
        <v>42</v>
      </c>
      <c r="B50" s="90"/>
      <c r="C50" s="90"/>
      <c r="D50" s="91"/>
      <c r="E50" s="91"/>
      <c r="F50" s="85" t="str">
        <f t="shared" si="0"/>
        <v/>
      </c>
      <c r="G50" s="90"/>
      <c r="H50" s="85" t="str">
        <f t="shared" si="1"/>
        <v/>
      </c>
      <c r="I50" s="81" t="str">
        <f t="shared" si="2"/>
        <v/>
      </c>
      <c r="J50" s="94"/>
      <c r="K50" s="94"/>
      <c r="L50" s="94"/>
      <c r="M50" s="94"/>
      <c r="N50" s="82" t="str">
        <f t="shared" si="3"/>
        <v/>
      </c>
      <c r="O50" s="83" t="str">
        <f t="shared" si="4"/>
        <v/>
      </c>
      <c r="P50" s="84" t="str">
        <f t="shared" si="5"/>
        <v/>
      </c>
      <c r="Q50" s="92"/>
      <c r="R50" s="92"/>
      <c r="S50" s="92"/>
      <c r="T50" s="92"/>
      <c r="U50" s="82" t="str">
        <f t="shared" si="6"/>
        <v/>
      </c>
      <c r="V50" s="83" t="str">
        <f t="shared" si="7"/>
        <v/>
      </c>
      <c r="W50" s="84" t="str">
        <f t="shared" si="8"/>
        <v/>
      </c>
      <c r="X50" s="92"/>
      <c r="Y50" s="92"/>
      <c r="Z50" s="92"/>
      <c r="AA50" s="92"/>
      <c r="AB50" s="82" t="str">
        <f t="shared" si="9"/>
        <v/>
      </c>
      <c r="AC50" s="83" t="str">
        <f t="shared" si="10"/>
        <v/>
      </c>
      <c r="AD50" s="84" t="str">
        <f t="shared" si="11"/>
        <v/>
      </c>
      <c r="AE50" s="92"/>
      <c r="AF50" s="92"/>
      <c r="AG50" s="92"/>
      <c r="AH50" s="92"/>
      <c r="AI50" s="82" t="str">
        <f t="shared" si="12"/>
        <v/>
      </c>
      <c r="AJ50" s="83" t="str">
        <f t="shared" si="13"/>
        <v/>
      </c>
      <c r="AK50" s="84" t="str">
        <f t="shared" si="14"/>
        <v/>
      </c>
      <c r="AL50" s="92"/>
      <c r="AM50" s="92"/>
      <c r="AN50" s="92"/>
      <c r="AO50" s="92"/>
      <c r="AP50" s="82" t="str">
        <f t="shared" si="15"/>
        <v/>
      </c>
      <c r="AQ50" s="83" t="str">
        <f t="shared" si="16"/>
        <v/>
      </c>
      <c r="AR50" s="84" t="str">
        <f t="shared" si="17"/>
        <v/>
      </c>
      <c r="AS50" s="92"/>
      <c r="AT50" s="92"/>
      <c r="AU50" s="92"/>
      <c r="AV50" s="92"/>
      <c r="AW50" s="82" t="str">
        <f t="shared" si="18"/>
        <v/>
      </c>
      <c r="AX50" s="83" t="str">
        <f t="shared" si="19"/>
        <v/>
      </c>
      <c r="AY50" s="84" t="str">
        <f t="shared" si="20"/>
        <v/>
      </c>
      <c r="AZ50" s="37"/>
      <c r="BA50" s="37"/>
      <c r="BB50" s="37"/>
      <c r="BC50" s="37"/>
      <c r="BD50" s="37"/>
      <c r="BE50" s="38" t="str">
        <f t="shared" si="21"/>
        <v/>
      </c>
      <c r="BF50" s="39" t="str">
        <f t="shared" si="22"/>
        <v xml:space="preserve"> </v>
      </c>
      <c r="BG50" s="37"/>
      <c r="BH50" s="37"/>
      <c r="BI50" s="37"/>
      <c r="BJ50" s="37"/>
      <c r="BK50" s="37"/>
      <c r="BL50" s="40" t="str">
        <f t="shared" si="23"/>
        <v/>
      </c>
      <c r="BM50" s="41" t="str">
        <f t="shared" si="24"/>
        <v xml:space="preserve"> </v>
      </c>
      <c r="BN50" s="37"/>
      <c r="BO50" s="37"/>
      <c r="BP50" s="37"/>
      <c r="BQ50" s="37"/>
      <c r="BR50" s="37"/>
      <c r="BS50" s="42" t="str">
        <f t="shared" si="25"/>
        <v/>
      </c>
      <c r="BT50" s="43" t="str">
        <f t="shared" si="26"/>
        <v xml:space="preserve"> </v>
      </c>
      <c r="BU50" s="73"/>
      <c r="BV50" s="73"/>
      <c r="BW50" s="73"/>
      <c r="BX50" s="73"/>
      <c r="BY50" s="73"/>
      <c r="BZ50" s="73"/>
      <c r="CA50" s="73"/>
      <c r="CB50" s="73"/>
    </row>
    <row r="51" spans="1:80" ht="18.75">
      <c r="A51" s="88">
        <v>43</v>
      </c>
      <c r="B51" s="90"/>
      <c r="C51" s="90"/>
      <c r="D51" s="91"/>
      <c r="E51" s="91"/>
      <c r="F51" s="85" t="str">
        <f t="shared" si="0"/>
        <v/>
      </c>
      <c r="G51" s="90"/>
      <c r="H51" s="85" t="str">
        <f t="shared" si="1"/>
        <v/>
      </c>
      <c r="I51" s="81" t="str">
        <f t="shared" si="2"/>
        <v/>
      </c>
      <c r="J51" s="94"/>
      <c r="K51" s="94"/>
      <c r="L51" s="94"/>
      <c r="M51" s="94"/>
      <c r="N51" s="82" t="str">
        <f t="shared" si="3"/>
        <v/>
      </c>
      <c r="O51" s="83" t="str">
        <f t="shared" si="4"/>
        <v/>
      </c>
      <c r="P51" s="84" t="str">
        <f t="shared" si="5"/>
        <v/>
      </c>
      <c r="Q51" s="92"/>
      <c r="R51" s="92"/>
      <c r="S51" s="92"/>
      <c r="T51" s="92"/>
      <c r="U51" s="82" t="str">
        <f t="shared" si="6"/>
        <v/>
      </c>
      <c r="V51" s="83" t="str">
        <f t="shared" si="7"/>
        <v/>
      </c>
      <c r="W51" s="84" t="str">
        <f t="shared" si="8"/>
        <v/>
      </c>
      <c r="X51" s="92"/>
      <c r="Y51" s="92"/>
      <c r="Z51" s="92"/>
      <c r="AA51" s="92"/>
      <c r="AB51" s="82" t="str">
        <f t="shared" si="9"/>
        <v/>
      </c>
      <c r="AC51" s="83" t="str">
        <f t="shared" si="10"/>
        <v/>
      </c>
      <c r="AD51" s="84" t="str">
        <f t="shared" si="11"/>
        <v/>
      </c>
      <c r="AE51" s="92"/>
      <c r="AF51" s="92"/>
      <c r="AG51" s="92"/>
      <c r="AH51" s="92"/>
      <c r="AI51" s="82" t="str">
        <f t="shared" si="12"/>
        <v/>
      </c>
      <c r="AJ51" s="83" t="str">
        <f t="shared" si="13"/>
        <v/>
      </c>
      <c r="AK51" s="84" t="str">
        <f t="shared" si="14"/>
        <v/>
      </c>
      <c r="AL51" s="92"/>
      <c r="AM51" s="92"/>
      <c r="AN51" s="92"/>
      <c r="AO51" s="92"/>
      <c r="AP51" s="82" t="str">
        <f t="shared" si="15"/>
        <v/>
      </c>
      <c r="AQ51" s="83" t="str">
        <f t="shared" si="16"/>
        <v/>
      </c>
      <c r="AR51" s="84" t="str">
        <f t="shared" si="17"/>
        <v/>
      </c>
      <c r="AS51" s="92"/>
      <c r="AT51" s="92"/>
      <c r="AU51" s="92"/>
      <c r="AV51" s="92"/>
      <c r="AW51" s="82" t="str">
        <f t="shared" si="18"/>
        <v/>
      </c>
      <c r="AX51" s="83" t="str">
        <f t="shared" si="19"/>
        <v/>
      </c>
      <c r="AY51" s="84" t="str">
        <f t="shared" si="20"/>
        <v/>
      </c>
      <c r="AZ51" s="37"/>
      <c r="BA51" s="37"/>
      <c r="BB51" s="37"/>
      <c r="BC51" s="37"/>
      <c r="BD51" s="37"/>
      <c r="BE51" s="38" t="str">
        <f t="shared" si="21"/>
        <v/>
      </c>
      <c r="BF51" s="39" t="str">
        <f t="shared" si="22"/>
        <v xml:space="preserve"> </v>
      </c>
      <c r="BG51" s="37"/>
      <c r="BH51" s="37"/>
      <c r="BI51" s="37"/>
      <c r="BJ51" s="37"/>
      <c r="BK51" s="37"/>
      <c r="BL51" s="40" t="str">
        <f t="shared" si="23"/>
        <v/>
      </c>
      <c r="BM51" s="41" t="str">
        <f t="shared" si="24"/>
        <v xml:space="preserve"> </v>
      </c>
      <c r="BN51" s="37"/>
      <c r="BO51" s="37"/>
      <c r="BP51" s="37"/>
      <c r="BQ51" s="37"/>
      <c r="BR51" s="37"/>
      <c r="BS51" s="42" t="str">
        <f t="shared" si="25"/>
        <v/>
      </c>
      <c r="BT51" s="43" t="str">
        <f t="shared" si="26"/>
        <v xml:space="preserve"> </v>
      </c>
      <c r="BU51" s="73"/>
      <c r="BV51" s="73"/>
      <c r="BW51" s="73"/>
      <c r="BX51" s="73"/>
      <c r="BY51" s="73"/>
      <c r="BZ51" s="73"/>
      <c r="CA51" s="73"/>
      <c r="CB51" s="73"/>
    </row>
    <row r="52" spans="1:80" ht="18.75">
      <c r="A52" s="91">
        <v>44</v>
      </c>
      <c r="B52" s="90"/>
      <c r="C52" s="90"/>
      <c r="D52" s="91"/>
      <c r="E52" s="91"/>
      <c r="F52" s="85" t="str">
        <f t="shared" si="0"/>
        <v/>
      </c>
      <c r="G52" s="90"/>
      <c r="H52" s="85" t="str">
        <f t="shared" si="1"/>
        <v/>
      </c>
      <c r="I52" s="81" t="str">
        <f t="shared" si="2"/>
        <v/>
      </c>
      <c r="J52" s="94"/>
      <c r="K52" s="94"/>
      <c r="L52" s="94"/>
      <c r="M52" s="94"/>
      <c r="N52" s="82" t="str">
        <f t="shared" si="3"/>
        <v/>
      </c>
      <c r="O52" s="83" t="str">
        <f t="shared" si="4"/>
        <v/>
      </c>
      <c r="P52" s="84" t="str">
        <f t="shared" si="5"/>
        <v/>
      </c>
      <c r="Q52" s="92"/>
      <c r="R52" s="92"/>
      <c r="S52" s="92"/>
      <c r="T52" s="92"/>
      <c r="U52" s="82" t="str">
        <f t="shared" si="6"/>
        <v/>
      </c>
      <c r="V52" s="83" t="str">
        <f t="shared" si="7"/>
        <v/>
      </c>
      <c r="W52" s="84" t="str">
        <f t="shared" si="8"/>
        <v/>
      </c>
      <c r="X52" s="92"/>
      <c r="Y52" s="92"/>
      <c r="Z52" s="92"/>
      <c r="AA52" s="92"/>
      <c r="AB52" s="82" t="str">
        <f t="shared" si="9"/>
        <v/>
      </c>
      <c r="AC52" s="83" t="str">
        <f t="shared" si="10"/>
        <v/>
      </c>
      <c r="AD52" s="84" t="str">
        <f t="shared" si="11"/>
        <v/>
      </c>
      <c r="AE52" s="92"/>
      <c r="AF52" s="92"/>
      <c r="AG52" s="92"/>
      <c r="AH52" s="92"/>
      <c r="AI52" s="82" t="str">
        <f t="shared" si="12"/>
        <v/>
      </c>
      <c r="AJ52" s="83" t="str">
        <f t="shared" si="13"/>
        <v/>
      </c>
      <c r="AK52" s="84" t="str">
        <f t="shared" si="14"/>
        <v/>
      </c>
      <c r="AL52" s="92"/>
      <c r="AM52" s="92"/>
      <c r="AN52" s="92"/>
      <c r="AO52" s="92"/>
      <c r="AP52" s="82" t="str">
        <f t="shared" si="15"/>
        <v/>
      </c>
      <c r="AQ52" s="83" t="str">
        <f t="shared" si="16"/>
        <v/>
      </c>
      <c r="AR52" s="84" t="str">
        <f t="shared" si="17"/>
        <v/>
      </c>
      <c r="AS52" s="92"/>
      <c r="AT52" s="92"/>
      <c r="AU52" s="92"/>
      <c r="AV52" s="92"/>
      <c r="AW52" s="82" t="str">
        <f t="shared" si="18"/>
        <v/>
      </c>
      <c r="AX52" s="83" t="str">
        <f t="shared" si="19"/>
        <v/>
      </c>
      <c r="AY52" s="84" t="str">
        <f t="shared" si="20"/>
        <v/>
      </c>
      <c r="AZ52" s="37"/>
      <c r="BA52" s="37"/>
      <c r="BB52" s="37"/>
      <c r="BC52" s="37"/>
      <c r="BD52" s="37"/>
      <c r="BE52" s="38" t="str">
        <f t="shared" si="21"/>
        <v/>
      </c>
      <c r="BF52" s="39" t="str">
        <f t="shared" si="22"/>
        <v xml:space="preserve"> </v>
      </c>
      <c r="BG52" s="37"/>
      <c r="BH52" s="37"/>
      <c r="BI52" s="37"/>
      <c r="BJ52" s="37"/>
      <c r="BK52" s="37"/>
      <c r="BL52" s="40" t="str">
        <f t="shared" si="23"/>
        <v/>
      </c>
      <c r="BM52" s="41" t="str">
        <f t="shared" si="24"/>
        <v xml:space="preserve"> </v>
      </c>
      <c r="BN52" s="37"/>
      <c r="BO52" s="37"/>
      <c r="BP52" s="37"/>
      <c r="BQ52" s="37"/>
      <c r="BR52" s="37"/>
      <c r="BS52" s="42" t="str">
        <f t="shared" si="25"/>
        <v/>
      </c>
      <c r="BT52" s="43" t="str">
        <f t="shared" si="26"/>
        <v xml:space="preserve"> </v>
      </c>
      <c r="BU52" s="73"/>
      <c r="BV52" s="73"/>
      <c r="BW52" s="73"/>
      <c r="BX52" s="73"/>
      <c r="BY52" s="73"/>
      <c r="BZ52" s="73"/>
      <c r="CA52" s="73"/>
      <c r="CB52" s="73"/>
    </row>
    <row r="53" spans="1:80" ht="18.75">
      <c r="A53" s="88">
        <v>45</v>
      </c>
      <c r="B53" s="90"/>
      <c r="C53" s="90"/>
      <c r="D53" s="91"/>
      <c r="E53" s="91"/>
      <c r="F53" s="85" t="str">
        <f t="shared" si="0"/>
        <v/>
      </c>
      <c r="G53" s="90"/>
      <c r="H53" s="85" t="str">
        <f t="shared" si="1"/>
        <v/>
      </c>
      <c r="I53" s="81" t="str">
        <f t="shared" si="2"/>
        <v/>
      </c>
      <c r="J53" s="94"/>
      <c r="K53" s="94"/>
      <c r="L53" s="94"/>
      <c r="M53" s="94"/>
      <c r="N53" s="82" t="str">
        <f t="shared" si="3"/>
        <v/>
      </c>
      <c r="O53" s="83" t="str">
        <f t="shared" si="4"/>
        <v/>
      </c>
      <c r="P53" s="84" t="str">
        <f t="shared" si="5"/>
        <v/>
      </c>
      <c r="Q53" s="92"/>
      <c r="R53" s="92"/>
      <c r="S53" s="92"/>
      <c r="T53" s="92"/>
      <c r="U53" s="82" t="str">
        <f t="shared" si="6"/>
        <v/>
      </c>
      <c r="V53" s="83" t="str">
        <f t="shared" si="7"/>
        <v/>
      </c>
      <c r="W53" s="84" t="str">
        <f t="shared" si="8"/>
        <v/>
      </c>
      <c r="X53" s="92"/>
      <c r="Y53" s="92"/>
      <c r="Z53" s="92"/>
      <c r="AA53" s="92"/>
      <c r="AB53" s="82" t="str">
        <f t="shared" si="9"/>
        <v/>
      </c>
      <c r="AC53" s="83" t="str">
        <f t="shared" si="10"/>
        <v/>
      </c>
      <c r="AD53" s="84" t="str">
        <f t="shared" si="11"/>
        <v/>
      </c>
      <c r="AE53" s="92"/>
      <c r="AF53" s="92"/>
      <c r="AG53" s="92"/>
      <c r="AH53" s="92"/>
      <c r="AI53" s="82" t="str">
        <f t="shared" si="12"/>
        <v/>
      </c>
      <c r="AJ53" s="83" t="str">
        <f t="shared" si="13"/>
        <v/>
      </c>
      <c r="AK53" s="84" t="str">
        <f t="shared" si="14"/>
        <v/>
      </c>
      <c r="AL53" s="92"/>
      <c r="AM53" s="92"/>
      <c r="AN53" s="92"/>
      <c r="AO53" s="92"/>
      <c r="AP53" s="82" t="str">
        <f t="shared" si="15"/>
        <v/>
      </c>
      <c r="AQ53" s="83" t="str">
        <f t="shared" si="16"/>
        <v/>
      </c>
      <c r="AR53" s="84" t="str">
        <f t="shared" si="17"/>
        <v/>
      </c>
      <c r="AS53" s="92"/>
      <c r="AT53" s="92"/>
      <c r="AU53" s="92"/>
      <c r="AV53" s="92"/>
      <c r="AW53" s="82" t="str">
        <f t="shared" si="18"/>
        <v/>
      </c>
      <c r="AX53" s="83" t="str">
        <f t="shared" si="19"/>
        <v/>
      </c>
      <c r="AY53" s="84" t="str">
        <f t="shared" si="20"/>
        <v/>
      </c>
      <c r="AZ53" s="37"/>
      <c r="BA53" s="37"/>
      <c r="BB53" s="37"/>
      <c r="BC53" s="37"/>
      <c r="BD53" s="37"/>
      <c r="BE53" s="38" t="str">
        <f t="shared" si="21"/>
        <v/>
      </c>
      <c r="BF53" s="39" t="str">
        <f t="shared" si="22"/>
        <v xml:space="preserve"> </v>
      </c>
      <c r="BG53" s="37"/>
      <c r="BH53" s="37"/>
      <c r="BI53" s="37"/>
      <c r="BJ53" s="37"/>
      <c r="BK53" s="37"/>
      <c r="BL53" s="40" t="str">
        <f t="shared" si="23"/>
        <v/>
      </c>
      <c r="BM53" s="41" t="str">
        <f t="shared" si="24"/>
        <v xml:space="preserve"> </v>
      </c>
      <c r="BN53" s="37"/>
      <c r="BO53" s="37"/>
      <c r="BP53" s="37"/>
      <c r="BQ53" s="37"/>
      <c r="BR53" s="37"/>
      <c r="BS53" s="42" t="str">
        <f t="shared" si="25"/>
        <v/>
      </c>
      <c r="BT53" s="43" t="str">
        <f t="shared" si="26"/>
        <v xml:space="preserve"> </v>
      </c>
      <c r="BU53" s="73"/>
      <c r="BV53" s="73"/>
      <c r="BW53" s="73"/>
      <c r="BX53" s="73"/>
      <c r="BY53" s="73"/>
      <c r="BZ53" s="73"/>
      <c r="CA53" s="73"/>
      <c r="CB53" s="73"/>
    </row>
    <row r="54" spans="1:80" ht="18.75">
      <c r="A54" s="91">
        <v>46</v>
      </c>
      <c r="B54" s="90"/>
      <c r="C54" s="90"/>
      <c r="D54" s="91"/>
      <c r="E54" s="91"/>
      <c r="F54" s="85" t="str">
        <f t="shared" si="0"/>
        <v/>
      </c>
      <c r="G54" s="90"/>
      <c r="H54" s="85" t="str">
        <f t="shared" si="1"/>
        <v/>
      </c>
      <c r="I54" s="81" t="str">
        <f t="shared" si="2"/>
        <v/>
      </c>
      <c r="J54" s="94"/>
      <c r="K54" s="94"/>
      <c r="L54" s="94"/>
      <c r="M54" s="94"/>
      <c r="N54" s="82" t="str">
        <f t="shared" si="3"/>
        <v/>
      </c>
      <c r="O54" s="83" t="str">
        <f t="shared" si="4"/>
        <v/>
      </c>
      <c r="P54" s="84" t="str">
        <f t="shared" si="5"/>
        <v/>
      </c>
      <c r="Q54" s="92"/>
      <c r="R54" s="92"/>
      <c r="S54" s="92"/>
      <c r="T54" s="92"/>
      <c r="U54" s="82" t="str">
        <f t="shared" si="6"/>
        <v/>
      </c>
      <c r="V54" s="83" t="str">
        <f t="shared" si="7"/>
        <v/>
      </c>
      <c r="W54" s="84" t="str">
        <f t="shared" si="8"/>
        <v/>
      </c>
      <c r="X54" s="92"/>
      <c r="Y54" s="92"/>
      <c r="Z54" s="92"/>
      <c r="AA54" s="92"/>
      <c r="AB54" s="82" t="str">
        <f t="shared" si="9"/>
        <v/>
      </c>
      <c r="AC54" s="83" t="str">
        <f t="shared" si="10"/>
        <v/>
      </c>
      <c r="AD54" s="84" t="str">
        <f t="shared" si="11"/>
        <v/>
      </c>
      <c r="AE54" s="92"/>
      <c r="AF54" s="92"/>
      <c r="AG54" s="92"/>
      <c r="AH54" s="92"/>
      <c r="AI54" s="82" t="str">
        <f t="shared" si="12"/>
        <v/>
      </c>
      <c r="AJ54" s="83" t="str">
        <f t="shared" si="13"/>
        <v/>
      </c>
      <c r="AK54" s="84" t="str">
        <f t="shared" si="14"/>
        <v/>
      </c>
      <c r="AL54" s="92"/>
      <c r="AM54" s="92"/>
      <c r="AN54" s="92"/>
      <c r="AO54" s="92"/>
      <c r="AP54" s="82" t="str">
        <f t="shared" si="15"/>
        <v/>
      </c>
      <c r="AQ54" s="83" t="str">
        <f t="shared" si="16"/>
        <v/>
      </c>
      <c r="AR54" s="84" t="str">
        <f t="shared" si="17"/>
        <v/>
      </c>
      <c r="AS54" s="92"/>
      <c r="AT54" s="92"/>
      <c r="AU54" s="92"/>
      <c r="AV54" s="92"/>
      <c r="AW54" s="82" t="str">
        <f t="shared" si="18"/>
        <v/>
      </c>
      <c r="AX54" s="83" t="str">
        <f t="shared" si="19"/>
        <v/>
      </c>
      <c r="AY54" s="84" t="str">
        <f t="shared" si="20"/>
        <v/>
      </c>
      <c r="AZ54" s="37"/>
      <c r="BA54" s="37"/>
      <c r="BB54" s="37"/>
      <c r="BC54" s="37"/>
      <c r="BD54" s="37"/>
      <c r="BE54" s="38" t="str">
        <f t="shared" si="21"/>
        <v/>
      </c>
      <c r="BF54" s="39" t="str">
        <f t="shared" si="22"/>
        <v xml:space="preserve"> </v>
      </c>
      <c r="BG54" s="37"/>
      <c r="BH54" s="37"/>
      <c r="BI54" s="37"/>
      <c r="BJ54" s="37"/>
      <c r="BK54" s="37"/>
      <c r="BL54" s="40" t="str">
        <f t="shared" si="23"/>
        <v/>
      </c>
      <c r="BM54" s="41" t="str">
        <f t="shared" si="24"/>
        <v xml:space="preserve"> </v>
      </c>
      <c r="BN54" s="37"/>
      <c r="BO54" s="37"/>
      <c r="BP54" s="37"/>
      <c r="BQ54" s="37"/>
      <c r="BR54" s="37"/>
      <c r="BS54" s="42" t="str">
        <f t="shared" si="25"/>
        <v/>
      </c>
      <c r="BT54" s="43" t="str">
        <f t="shared" si="26"/>
        <v xml:space="preserve"> </v>
      </c>
      <c r="BU54" s="73"/>
      <c r="BV54" s="73"/>
      <c r="BW54" s="73"/>
      <c r="BX54" s="73"/>
      <c r="BY54" s="73"/>
      <c r="BZ54" s="73"/>
      <c r="CA54" s="73"/>
      <c r="CB54" s="73"/>
    </row>
    <row r="55" spans="1:80" ht="18.75">
      <c r="A55" s="88">
        <v>47</v>
      </c>
      <c r="B55" s="90"/>
      <c r="C55" s="90"/>
      <c r="D55" s="91"/>
      <c r="E55" s="91"/>
      <c r="F55" s="85" t="str">
        <f t="shared" si="0"/>
        <v/>
      </c>
      <c r="G55" s="90"/>
      <c r="H55" s="85" t="str">
        <f t="shared" si="1"/>
        <v/>
      </c>
      <c r="I55" s="81" t="str">
        <f t="shared" si="2"/>
        <v/>
      </c>
      <c r="J55" s="94"/>
      <c r="K55" s="94"/>
      <c r="L55" s="94"/>
      <c r="M55" s="94"/>
      <c r="N55" s="82" t="str">
        <f t="shared" si="3"/>
        <v/>
      </c>
      <c r="O55" s="83" t="str">
        <f t="shared" si="4"/>
        <v/>
      </c>
      <c r="P55" s="84" t="str">
        <f t="shared" si="5"/>
        <v/>
      </c>
      <c r="Q55" s="92"/>
      <c r="R55" s="92"/>
      <c r="S55" s="92"/>
      <c r="T55" s="92"/>
      <c r="U55" s="82" t="str">
        <f t="shared" si="6"/>
        <v/>
      </c>
      <c r="V55" s="83" t="str">
        <f t="shared" si="7"/>
        <v/>
      </c>
      <c r="W55" s="84" t="str">
        <f t="shared" si="8"/>
        <v/>
      </c>
      <c r="X55" s="92"/>
      <c r="Y55" s="92"/>
      <c r="Z55" s="92"/>
      <c r="AA55" s="92"/>
      <c r="AB55" s="82" t="str">
        <f t="shared" si="9"/>
        <v/>
      </c>
      <c r="AC55" s="83" t="str">
        <f t="shared" si="10"/>
        <v/>
      </c>
      <c r="AD55" s="84" t="str">
        <f t="shared" si="11"/>
        <v/>
      </c>
      <c r="AE55" s="92"/>
      <c r="AF55" s="92"/>
      <c r="AG55" s="92"/>
      <c r="AH55" s="92"/>
      <c r="AI55" s="82" t="str">
        <f t="shared" si="12"/>
        <v/>
      </c>
      <c r="AJ55" s="83" t="str">
        <f t="shared" si="13"/>
        <v/>
      </c>
      <c r="AK55" s="84" t="str">
        <f t="shared" si="14"/>
        <v/>
      </c>
      <c r="AL55" s="92"/>
      <c r="AM55" s="92"/>
      <c r="AN55" s="92"/>
      <c r="AO55" s="92"/>
      <c r="AP55" s="82" t="str">
        <f t="shared" si="15"/>
        <v/>
      </c>
      <c r="AQ55" s="83" t="str">
        <f t="shared" si="16"/>
        <v/>
      </c>
      <c r="AR55" s="84" t="str">
        <f t="shared" si="17"/>
        <v/>
      </c>
      <c r="AS55" s="92"/>
      <c r="AT55" s="92"/>
      <c r="AU55" s="92"/>
      <c r="AV55" s="92"/>
      <c r="AW55" s="82" t="str">
        <f t="shared" si="18"/>
        <v/>
      </c>
      <c r="AX55" s="83" t="str">
        <f t="shared" si="19"/>
        <v/>
      </c>
      <c r="AY55" s="84" t="str">
        <f t="shared" si="20"/>
        <v/>
      </c>
      <c r="AZ55" s="37"/>
      <c r="BA55" s="37"/>
      <c r="BB55" s="37"/>
      <c r="BC55" s="37"/>
      <c r="BD55" s="37"/>
      <c r="BE55" s="38" t="str">
        <f t="shared" si="21"/>
        <v/>
      </c>
      <c r="BF55" s="39" t="str">
        <f t="shared" si="22"/>
        <v xml:space="preserve"> </v>
      </c>
      <c r="BG55" s="37"/>
      <c r="BH55" s="37"/>
      <c r="BI55" s="37"/>
      <c r="BJ55" s="37"/>
      <c r="BK55" s="37"/>
      <c r="BL55" s="40" t="str">
        <f t="shared" si="23"/>
        <v/>
      </c>
      <c r="BM55" s="41" t="str">
        <f t="shared" si="24"/>
        <v xml:space="preserve"> </v>
      </c>
      <c r="BN55" s="37"/>
      <c r="BO55" s="37"/>
      <c r="BP55" s="37"/>
      <c r="BQ55" s="37"/>
      <c r="BR55" s="37"/>
      <c r="BS55" s="42" t="str">
        <f t="shared" si="25"/>
        <v/>
      </c>
      <c r="BT55" s="43" t="str">
        <f t="shared" si="26"/>
        <v xml:space="preserve"> </v>
      </c>
      <c r="BU55" s="73"/>
      <c r="BV55" s="73"/>
      <c r="BW55" s="73"/>
      <c r="BX55" s="73"/>
      <c r="BY55" s="73"/>
      <c r="BZ55" s="73"/>
      <c r="CA55" s="73"/>
      <c r="CB55" s="73"/>
    </row>
    <row r="56" spans="1:80" ht="18.75">
      <c r="A56" s="91">
        <v>48</v>
      </c>
      <c r="B56" s="90"/>
      <c r="C56" s="90"/>
      <c r="D56" s="91"/>
      <c r="E56" s="91"/>
      <c r="F56" s="85" t="str">
        <f t="shared" si="0"/>
        <v/>
      </c>
      <c r="G56" s="90"/>
      <c r="H56" s="85" t="str">
        <f t="shared" si="1"/>
        <v/>
      </c>
      <c r="I56" s="81" t="str">
        <f t="shared" si="2"/>
        <v/>
      </c>
      <c r="J56" s="94"/>
      <c r="K56" s="94"/>
      <c r="L56" s="94"/>
      <c r="M56" s="94"/>
      <c r="N56" s="82" t="str">
        <f t="shared" si="3"/>
        <v/>
      </c>
      <c r="O56" s="83" t="str">
        <f t="shared" si="4"/>
        <v/>
      </c>
      <c r="P56" s="84" t="str">
        <f t="shared" si="5"/>
        <v/>
      </c>
      <c r="Q56" s="92"/>
      <c r="R56" s="92"/>
      <c r="S56" s="92"/>
      <c r="T56" s="92"/>
      <c r="U56" s="82" t="str">
        <f t="shared" si="6"/>
        <v/>
      </c>
      <c r="V56" s="83" t="str">
        <f t="shared" si="7"/>
        <v/>
      </c>
      <c r="W56" s="84" t="str">
        <f t="shared" si="8"/>
        <v/>
      </c>
      <c r="X56" s="92"/>
      <c r="Y56" s="92"/>
      <c r="Z56" s="92"/>
      <c r="AA56" s="92"/>
      <c r="AB56" s="82" t="str">
        <f t="shared" si="9"/>
        <v/>
      </c>
      <c r="AC56" s="83" t="str">
        <f t="shared" si="10"/>
        <v/>
      </c>
      <c r="AD56" s="84" t="str">
        <f t="shared" si="11"/>
        <v/>
      </c>
      <c r="AE56" s="92"/>
      <c r="AF56" s="92"/>
      <c r="AG56" s="92"/>
      <c r="AH56" s="92"/>
      <c r="AI56" s="82" t="str">
        <f t="shared" si="12"/>
        <v/>
      </c>
      <c r="AJ56" s="83" t="str">
        <f t="shared" si="13"/>
        <v/>
      </c>
      <c r="AK56" s="84" t="str">
        <f t="shared" si="14"/>
        <v/>
      </c>
      <c r="AL56" s="92"/>
      <c r="AM56" s="92"/>
      <c r="AN56" s="92"/>
      <c r="AO56" s="92"/>
      <c r="AP56" s="82" t="str">
        <f t="shared" si="15"/>
        <v/>
      </c>
      <c r="AQ56" s="83" t="str">
        <f t="shared" si="16"/>
        <v/>
      </c>
      <c r="AR56" s="84" t="str">
        <f t="shared" si="17"/>
        <v/>
      </c>
      <c r="AS56" s="92"/>
      <c r="AT56" s="92"/>
      <c r="AU56" s="92"/>
      <c r="AV56" s="92"/>
      <c r="AW56" s="82" t="str">
        <f t="shared" si="18"/>
        <v/>
      </c>
      <c r="AX56" s="83" t="str">
        <f t="shared" si="19"/>
        <v/>
      </c>
      <c r="AY56" s="84" t="str">
        <f t="shared" si="20"/>
        <v/>
      </c>
      <c r="AZ56" s="37"/>
      <c r="BA56" s="37"/>
      <c r="BB56" s="37"/>
      <c r="BC56" s="37"/>
      <c r="BD56" s="37"/>
      <c r="BE56" s="38" t="str">
        <f t="shared" si="21"/>
        <v/>
      </c>
      <c r="BF56" s="39" t="str">
        <f t="shared" si="22"/>
        <v xml:space="preserve"> </v>
      </c>
      <c r="BG56" s="37"/>
      <c r="BH56" s="37"/>
      <c r="BI56" s="37"/>
      <c r="BJ56" s="37"/>
      <c r="BK56" s="37"/>
      <c r="BL56" s="40" t="str">
        <f t="shared" si="23"/>
        <v/>
      </c>
      <c r="BM56" s="41" t="str">
        <f t="shared" si="24"/>
        <v xml:space="preserve"> </v>
      </c>
      <c r="BN56" s="37"/>
      <c r="BO56" s="37"/>
      <c r="BP56" s="37"/>
      <c r="BQ56" s="37"/>
      <c r="BR56" s="37"/>
      <c r="BS56" s="42" t="str">
        <f t="shared" si="25"/>
        <v/>
      </c>
      <c r="BT56" s="43" t="str">
        <f t="shared" si="26"/>
        <v xml:space="preserve"> </v>
      </c>
      <c r="BU56" s="73"/>
      <c r="BV56" s="73"/>
      <c r="BW56" s="73"/>
      <c r="BX56" s="73"/>
      <c r="BY56" s="73"/>
      <c r="BZ56" s="73"/>
      <c r="CA56" s="73"/>
      <c r="CB56" s="73"/>
    </row>
    <row r="57" spans="1:80" ht="18.75">
      <c r="A57" s="88">
        <v>49</v>
      </c>
      <c r="B57" s="90"/>
      <c r="C57" s="90"/>
      <c r="D57" s="91"/>
      <c r="E57" s="91"/>
      <c r="F57" s="85" t="str">
        <f t="shared" si="0"/>
        <v/>
      </c>
      <c r="G57" s="90"/>
      <c r="H57" s="85" t="str">
        <f t="shared" si="1"/>
        <v/>
      </c>
      <c r="I57" s="81" t="str">
        <f t="shared" si="2"/>
        <v/>
      </c>
      <c r="J57" s="94"/>
      <c r="K57" s="94"/>
      <c r="L57" s="94"/>
      <c r="M57" s="94"/>
      <c r="N57" s="82" t="str">
        <f t="shared" si="3"/>
        <v/>
      </c>
      <c r="O57" s="83" t="str">
        <f t="shared" si="4"/>
        <v/>
      </c>
      <c r="P57" s="84" t="str">
        <f t="shared" si="5"/>
        <v/>
      </c>
      <c r="Q57" s="92"/>
      <c r="R57" s="92"/>
      <c r="S57" s="92"/>
      <c r="T57" s="92"/>
      <c r="U57" s="82" t="str">
        <f t="shared" si="6"/>
        <v/>
      </c>
      <c r="V57" s="83" t="str">
        <f t="shared" si="7"/>
        <v/>
      </c>
      <c r="W57" s="84" t="str">
        <f t="shared" si="8"/>
        <v/>
      </c>
      <c r="X57" s="92"/>
      <c r="Y57" s="92"/>
      <c r="Z57" s="92"/>
      <c r="AA57" s="92"/>
      <c r="AB57" s="82" t="str">
        <f t="shared" si="9"/>
        <v/>
      </c>
      <c r="AC57" s="83" t="str">
        <f t="shared" si="10"/>
        <v/>
      </c>
      <c r="AD57" s="84" t="str">
        <f t="shared" si="11"/>
        <v/>
      </c>
      <c r="AE57" s="92"/>
      <c r="AF57" s="92"/>
      <c r="AG57" s="92"/>
      <c r="AH57" s="92"/>
      <c r="AI57" s="82" t="str">
        <f t="shared" si="12"/>
        <v/>
      </c>
      <c r="AJ57" s="83" t="str">
        <f t="shared" si="13"/>
        <v/>
      </c>
      <c r="AK57" s="84" t="str">
        <f t="shared" si="14"/>
        <v/>
      </c>
      <c r="AL57" s="92"/>
      <c r="AM57" s="92"/>
      <c r="AN57" s="92"/>
      <c r="AO57" s="92"/>
      <c r="AP57" s="82" t="str">
        <f t="shared" si="15"/>
        <v/>
      </c>
      <c r="AQ57" s="83" t="str">
        <f t="shared" si="16"/>
        <v/>
      </c>
      <c r="AR57" s="84" t="str">
        <f t="shared" si="17"/>
        <v/>
      </c>
      <c r="AS57" s="92"/>
      <c r="AT57" s="92"/>
      <c r="AU57" s="92"/>
      <c r="AV57" s="92"/>
      <c r="AW57" s="82" t="str">
        <f t="shared" si="18"/>
        <v/>
      </c>
      <c r="AX57" s="83" t="str">
        <f t="shared" si="19"/>
        <v/>
      </c>
      <c r="AY57" s="84" t="str">
        <f t="shared" si="20"/>
        <v/>
      </c>
      <c r="AZ57" s="37"/>
      <c r="BA57" s="37"/>
      <c r="BB57" s="37"/>
      <c r="BC57" s="37"/>
      <c r="BD57" s="37"/>
      <c r="BE57" s="38" t="str">
        <f t="shared" si="21"/>
        <v/>
      </c>
      <c r="BF57" s="39" t="str">
        <f t="shared" si="22"/>
        <v xml:space="preserve"> </v>
      </c>
      <c r="BG57" s="37"/>
      <c r="BH57" s="37"/>
      <c r="BI57" s="37"/>
      <c r="BJ57" s="37"/>
      <c r="BK57" s="37"/>
      <c r="BL57" s="40" t="str">
        <f t="shared" si="23"/>
        <v/>
      </c>
      <c r="BM57" s="41" t="str">
        <f t="shared" si="24"/>
        <v xml:space="preserve"> </v>
      </c>
      <c r="BN57" s="37"/>
      <c r="BO57" s="37"/>
      <c r="BP57" s="37"/>
      <c r="BQ57" s="37"/>
      <c r="BR57" s="37"/>
      <c r="BS57" s="42" t="str">
        <f t="shared" si="25"/>
        <v/>
      </c>
      <c r="BT57" s="43" t="str">
        <f t="shared" si="26"/>
        <v xml:space="preserve"> </v>
      </c>
      <c r="BU57" s="73"/>
      <c r="BV57" s="73"/>
      <c r="BW57" s="73"/>
      <c r="BX57" s="73"/>
      <c r="BY57" s="73"/>
      <c r="BZ57" s="73"/>
      <c r="CA57" s="73"/>
      <c r="CB57" s="73"/>
    </row>
    <row r="58" spans="1:80" ht="18.75">
      <c r="A58" s="91">
        <v>50</v>
      </c>
      <c r="B58" s="90"/>
      <c r="C58" s="90"/>
      <c r="D58" s="91"/>
      <c r="E58" s="91"/>
      <c r="F58" s="85" t="str">
        <f t="shared" si="0"/>
        <v/>
      </c>
      <c r="G58" s="90"/>
      <c r="H58" s="85" t="str">
        <f t="shared" si="1"/>
        <v/>
      </c>
      <c r="I58" s="81" t="str">
        <f t="shared" si="2"/>
        <v/>
      </c>
      <c r="J58" s="94"/>
      <c r="K58" s="94"/>
      <c r="L58" s="94"/>
      <c r="M58" s="94"/>
      <c r="N58" s="82" t="str">
        <f t="shared" si="3"/>
        <v/>
      </c>
      <c r="O58" s="83" t="str">
        <f t="shared" si="4"/>
        <v/>
      </c>
      <c r="P58" s="84" t="str">
        <f t="shared" si="5"/>
        <v/>
      </c>
      <c r="Q58" s="92"/>
      <c r="R58" s="92"/>
      <c r="S58" s="92"/>
      <c r="T58" s="92"/>
      <c r="U58" s="82" t="str">
        <f t="shared" si="6"/>
        <v/>
      </c>
      <c r="V58" s="83" t="str">
        <f t="shared" si="7"/>
        <v/>
      </c>
      <c r="W58" s="84" t="str">
        <f t="shared" si="8"/>
        <v/>
      </c>
      <c r="X58" s="92"/>
      <c r="Y58" s="92"/>
      <c r="Z58" s="92"/>
      <c r="AA58" s="92"/>
      <c r="AB58" s="82" t="str">
        <f t="shared" si="9"/>
        <v/>
      </c>
      <c r="AC58" s="83" t="str">
        <f t="shared" si="10"/>
        <v/>
      </c>
      <c r="AD58" s="84" t="str">
        <f t="shared" si="11"/>
        <v/>
      </c>
      <c r="AE58" s="92"/>
      <c r="AF58" s="92"/>
      <c r="AG58" s="92"/>
      <c r="AH58" s="92"/>
      <c r="AI58" s="82" t="str">
        <f t="shared" si="12"/>
        <v/>
      </c>
      <c r="AJ58" s="83" t="str">
        <f t="shared" si="13"/>
        <v/>
      </c>
      <c r="AK58" s="84" t="str">
        <f t="shared" si="14"/>
        <v/>
      </c>
      <c r="AL58" s="92"/>
      <c r="AM58" s="92"/>
      <c r="AN58" s="92"/>
      <c r="AO58" s="92"/>
      <c r="AP58" s="82" t="str">
        <f t="shared" si="15"/>
        <v/>
      </c>
      <c r="AQ58" s="83" t="str">
        <f t="shared" si="16"/>
        <v/>
      </c>
      <c r="AR58" s="84" t="str">
        <f t="shared" si="17"/>
        <v/>
      </c>
      <c r="AS58" s="92"/>
      <c r="AT58" s="92"/>
      <c r="AU58" s="92"/>
      <c r="AV58" s="92"/>
      <c r="AW58" s="82" t="str">
        <f t="shared" si="18"/>
        <v/>
      </c>
      <c r="AX58" s="83" t="str">
        <f t="shared" si="19"/>
        <v/>
      </c>
      <c r="AY58" s="84" t="str">
        <f t="shared" si="20"/>
        <v/>
      </c>
      <c r="AZ58" s="37"/>
      <c r="BA58" s="37"/>
      <c r="BB58" s="37"/>
      <c r="BC58" s="37"/>
      <c r="BD58" s="37"/>
      <c r="BE58" s="38" t="str">
        <f t="shared" si="21"/>
        <v/>
      </c>
      <c r="BF58" s="39" t="str">
        <f t="shared" si="22"/>
        <v xml:space="preserve"> </v>
      </c>
      <c r="BG58" s="37"/>
      <c r="BH58" s="37"/>
      <c r="BI58" s="37"/>
      <c r="BJ58" s="37"/>
      <c r="BK58" s="37"/>
      <c r="BL58" s="40" t="str">
        <f t="shared" si="23"/>
        <v/>
      </c>
      <c r="BM58" s="41" t="str">
        <f t="shared" si="24"/>
        <v xml:space="preserve"> </v>
      </c>
      <c r="BN58" s="37"/>
      <c r="BO58" s="37"/>
      <c r="BP58" s="37"/>
      <c r="BQ58" s="37"/>
      <c r="BR58" s="37"/>
      <c r="BS58" s="42" t="str">
        <f t="shared" si="25"/>
        <v/>
      </c>
      <c r="BT58" s="43" t="str">
        <f t="shared" si="26"/>
        <v xml:space="preserve"> </v>
      </c>
      <c r="BU58" s="73"/>
      <c r="BV58" s="73"/>
      <c r="BW58" s="73"/>
      <c r="BX58" s="73"/>
      <c r="BY58" s="73"/>
      <c r="BZ58" s="73"/>
      <c r="CA58" s="73"/>
      <c r="CB58" s="73"/>
    </row>
    <row r="59" spans="1:80" ht="18.75">
      <c r="A59" s="88">
        <v>51</v>
      </c>
      <c r="B59" s="90"/>
      <c r="C59" s="90"/>
      <c r="D59" s="91"/>
      <c r="E59" s="91"/>
      <c r="F59" s="85" t="str">
        <f t="shared" si="0"/>
        <v/>
      </c>
      <c r="G59" s="90"/>
      <c r="H59" s="85" t="str">
        <f t="shared" si="1"/>
        <v/>
      </c>
      <c r="I59" s="81" t="str">
        <f t="shared" si="2"/>
        <v/>
      </c>
      <c r="J59" s="94"/>
      <c r="K59" s="94"/>
      <c r="L59" s="94"/>
      <c r="M59" s="94"/>
      <c r="N59" s="82" t="str">
        <f t="shared" si="3"/>
        <v/>
      </c>
      <c r="O59" s="83" t="str">
        <f t="shared" si="4"/>
        <v/>
      </c>
      <c r="P59" s="84" t="str">
        <f t="shared" si="5"/>
        <v/>
      </c>
      <c r="Q59" s="92"/>
      <c r="R59" s="92"/>
      <c r="S59" s="92"/>
      <c r="T59" s="92"/>
      <c r="U59" s="82" t="str">
        <f t="shared" si="6"/>
        <v/>
      </c>
      <c r="V59" s="83" t="str">
        <f t="shared" si="7"/>
        <v/>
      </c>
      <c r="W59" s="84" t="str">
        <f t="shared" si="8"/>
        <v/>
      </c>
      <c r="X59" s="92"/>
      <c r="Y59" s="92"/>
      <c r="Z59" s="92"/>
      <c r="AA59" s="92"/>
      <c r="AB59" s="82" t="str">
        <f t="shared" si="9"/>
        <v/>
      </c>
      <c r="AC59" s="83" t="str">
        <f t="shared" si="10"/>
        <v/>
      </c>
      <c r="AD59" s="84" t="str">
        <f t="shared" si="11"/>
        <v/>
      </c>
      <c r="AE59" s="92"/>
      <c r="AF59" s="92"/>
      <c r="AG59" s="92"/>
      <c r="AH59" s="92"/>
      <c r="AI59" s="82" t="str">
        <f t="shared" si="12"/>
        <v/>
      </c>
      <c r="AJ59" s="83" t="str">
        <f t="shared" si="13"/>
        <v/>
      </c>
      <c r="AK59" s="84" t="str">
        <f t="shared" si="14"/>
        <v/>
      </c>
      <c r="AL59" s="92"/>
      <c r="AM59" s="92"/>
      <c r="AN59" s="92"/>
      <c r="AO59" s="92"/>
      <c r="AP59" s="82" t="str">
        <f t="shared" si="15"/>
        <v/>
      </c>
      <c r="AQ59" s="83" t="str">
        <f t="shared" si="16"/>
        <v/>
      </c>
      <c r="AR59" s="84" t="str">
        <f t="shared" si="17"/>
        <v/>
      </c>
      <c r="AS59" s="92"/>
      <c r="AT59" s="92"/>
      <c r="AU59" s="92"/>
      <c r="AV59" s="92"/>
      <c r="AW59" s="82" t="str">
        <f t="shared" si="18"/>
        <v/>
      </c>
      <c r="AX59" s="83" t="str">
        <f t="shared" si="19"/>
        <v/>
      </c>
      <c r="AY59" s="84" t="str">
        <f t="shared" si="20"/>
        <v/>
      </c>
      <c r="AZ59" s="37"/>
      <c r="BA59" s="37"/>
      <c r="BB59" s="37"/>
      <c r="BC59" s="37"/>
      <c r="BD59" s="37"/>
      <c r="BE59" s="38" t="str">
        <f t="shared" si="21"/>
        <v/>
      </c>
      <c r="BF59" s="39" t="str">
        <f t="shared" si="22"/>
        <v xml:space="preserve"> </v>
      </c>
      <c r="BG59" s="37"/>
      <c r="BH59" s="37"/>
      <c r="BI59" s="37"/>
      <c r="BJ59" s="37"/>
      <c r="BK59" s="37"/>
      <c r="BL59" s="40" t="str">
        <f t="shared" si="23"/>
        <v/>
      </c>
      <c r="BM59" s="41" t="str">
        <f t="shared" si="24"/>
        <v xml:space="preserve"> </v>
      </c>
      <c r="BN59" s="37"/>
      <c r="BO59" s="37"/>
      <c r="BP59" s="37"/>
      <c r="BQ59" s="37"/>
      <c r="BR59" s="37"/>
      <c r="BS59" s="42" t="str">
        <f t="shared" si="25"/>
        <v/>
      </c>
      <c r="BT59" s="43" t="str">
        <f t="shared" si="26"/>
        <v xml:space="preserve"> </v>
      </c>
      <c r="BU59" s="73"/>
      <c r="BV59" s="73"/>
      <c r="BW59" s="73"/>
      <c r="BX59" s="73"/>
      <c r="BY59" s="73"/>
      <c r="BZ59" s="73"/>
      <c r="CA59" s="73"/>
      <c r="CB59" s="73"/>
    </row>
    <row r="60" spans="1:80" ht="18.75">
      <c r="A60" s="91">
        <v>52</v>
      </c>
      <c r="B60" s="90"/>
      <c r="C60" s="90"/>
      <c r="D60" s="91"/>
      <c r="E60" s="91"/>
      <c r="F60" s="85" t="str">
        <f t="shared" si="0"/>
        <v/>
      </c>
      <c r="G60" s="90"/>
      <c r="H60" s="85" t="str">
        <f t="shared" si="1"/>
        <v/>
      </c>
      <c r="I60" s="81" t="str">
        <f t="shared" si="2"/>
        <v/>
      </c>
      <c r="J60" s="94"/>
      <c r="K60" s="94"/>
      <c r="L60" s="94"/>
      <c r="M60" s="94"/>
      <c r="N60" s="82" t="str">
        <f t="shared" si="3"/>
        <v/>
      </c>
      <c r="O60" s="83" t="str">
        <f t="shared" si="4"/>
        <v/>
      </c>
      <c r="P60" s="84" t="str">
        <f t="shared" si="5"/>
        <v/>
      </c>
      <c r="Q60" s="92"/>
      <c r="R60" s="92"/>
      <c r="S60" s="92"/>
      <c r="T60" s="92"/>
      <c r="U60" s="82" t="str">
        <f t="shared" si="6"/>
        <v/>
      </c>
      <c r="V60" s="83" t="str">
        <f t="shared" si="7"/>
        <v/>
      </c>
      <c r="W60" s="84" t="str">
        <f t="shared" si="8"/>
        <v/>
      </c>
      <c r="X60" s="92"/>
      <c r="Y60" s="92"/>
      <c r="Z60" s="92"/>
      <c r="AA60" s="92"/>
      <c r="AB60" s="82" t="str">
        <f t="shared" si="9"/>
        <v/>
      </c>
      <c r="AC60" s="83" t="str">
        <f t="shared" si="10"/>
        <v/>
      </c>
      <c r="AD60" s="84" t="str">
        <f t="shared" si="11"/>
        <v/>
      </c>
      <c r="AE60" s="92"/>
      <c r="AF60" s="92"/>
      <c r="AG60" s="92"/>
      <c r="AH60" s="92"/>
      <c r="AI60" s="82" t="str">
        <f t="shared" si="12"/>
        <v/>
      </c>
      <c r="AJ60" s="83" t="str">
        <f t="shared" si="13"/>
        <v/>
      </c>
      <c r="AK60" s="84" t="str">
        <f t="shared" si="14"/>
        <v/>
      </c>
      <c r="AL60" s="92"/>
      <c r="AM60" s="92"/>
      <c r="AN60" s="92"/>
      <c r="AO60" s="92"/>
      <c r="AP60" s="82" t="str">
        <f t="shared" si="15"/>
        <v/>
      </c>
      <c r="AQ60" s="83" t="str">
        <f t="shared" si="16"/>
        <v/>
      </c>
      <c r="AR60" s="84" t="str">
        <f t="shared" si="17"/>
        <v/>
      </c>
      <c r="AS60" s="92"/>
      <c r="AT60" s="92"/>
      <c r="AU60" s="92"/>
      <c r="AV60" s="92"/>
      <c r="AW60" s="82" t="str">
        <f t="shared" si="18"/>
        <v/>
      </c>
      <c r="AX60" s="83" t="str">
        <f t="shared" si="19"/>
        <v/>
      </c>
      <c r="AY60" s="84" t="str">
        <f t="shared" si="20"/>
        <v/>
      </c>
      <c r="AZ60" s="37"/>
      <c r="BA60" s="37"/>
      <c r="BB60" s="37"/>
      <c r="BC60" s="37"/>
      <c r="BD60" s="37"/>
      <c r="BE60" s="38" t="str">
        <f t="shared" si="21"/>
        <v/>
      </c>
      <c r="BF60" s="39" t="str">
        <f t="shared" si="22"/>
        <v xml:space="preserve"> </v>
      </c>
      <c r="BG60" s="37"/>
      <c r="BH60" s="37"/>
      <c r="BI60" s="37"/>
      <c r="BJ60" s="37"/>
      <c r="BK60" s="37"/>
      <c r="BL60" s="40" t="str">
        <f t="shared" si="23"/>
        <v/>
      </c>
      <c r="BM60" s="41" t="str">
        <f t="shared" si="24"/>
        <v xml:space="preserve"> </v>
      </c>
      <c r="BN60" s="37"/>
      <c r="BO60" s="37"/>
      <c r="BP60" s="37"/>
      <c r="BQ60" s="37"/>
      <c r="BR60" s="37"/>
      <c r="BS60" s="42" t="str">
        <f t="shared" si="25"/>
        <v/>
      </c>
      <c r="BT60" s="43" t="str">
        <f t="shared" si="26"/>
        <v xml:space="preserve"> </v>
      </c>
      <c r="BU60" s="73"/>
      <c r="BV60" s="73"/>
      <c r="BW60" s="73"/>
      <c r="BX60" s="73"/>
      <c r="BY60" s="73"/>
      <c r="BZ60" s="73"/>
      <c r="CA60" s="73"/>
      <c r="CB60" s="73"/>
    </row>
    <row r="61" spans="1:80" ht="18.75">
      <c r="A61" s="88">
        <v>53</v>
      </c>
      <c r="B61" s="90"/>
      <c r="C61" s="90"/>
      <c r="D61" s="91"/>
      <c r="E61" s="91"/>
      <c r="F61" s="85" t="str">
        <f t="shared" si="0"/>
        <v/>
      </c>
      <c r="G61" s="90"/>
      <c r="H61" s="85" t="str">
        <f t="shared" si="1"/>
        <v/>
      </c>
      <c r="I61" s="81" t="str">
        <f t="shared" si="2"/>
        <v/>
      </c>
      <c r="J61" s="94"/>
      <c r="K61" s="94"/>
      <c r="L61" s="94"/>
      <c r="M61" s="94"/>
      <c r="N61" s="82" t="str">
        <f t="shared" si="3"/>
        <v/>
      </c>
      <c r="O61" s="83" t="str">
        <f t="shared" si="4"/>
        <v/>
      </c>
      <c r="P61" s="84" t="str">
        <f t="shared" si="5"/>
        <v/>
      </c>
      <c r="Q61" s="92"/>
      <c r="R61" s="92"/>
      <c r="S61" s="92"/>
      <c r="T61" s="92"/>
      <c r="U61" s="82" t="str">
        <f t="shared" si="6"/>
        <v/>
      </c>
      <c r="V61" s="83" t="str">
        <f t="shared" si="7"/>
        <v/>
      </c>
      <c r="W61" s="84" t="str">
        <f t="shared" si="8"/>
        <v/>
      </c>
      <c r="X61" s="92"/>
      <c r="Y61" s="92"/>
      <c r="Z61" s="92"/>
      <c r="AA61" s="92"/>
      <c r="AB61" s="82" t="str">
        <f t="shared" si="9"/>
        <v/>
      </c>
      <c r="AC61" s="83" t="str">
        <f t="shared" si="10"/>
        <v/>
      </c>
      <c r="AD61" s="84" t="str">
        <f t="shared" si="11"/>
        <v/>
      </c>
      <c r="AE61" s="92"/>
      <c r="AF61" s="92"/>
      <c r="AG61" s="92"/>
      <c r="AH61" s="92"/>
      <c r="AI61" s="82" t="str">
        <f t="shared" si="12"/>
        <v/>
      </c>
      <c r="AJ61" s="83" t="str">
        <f t="shared" si="13"/>
        <v/>
      </c>
      <c r="AK61" s="84" t="str">
        <f t="shared" si="14"/>
        <v/>
      </c>
      <c r="AL61" s="92"/>
      <c r="AM61" s="92"/>
      <c r="AN61" s="92"/>
      <c r="AO61" s="92"/>
      <c r="AP61" s="82" t="str">
        <f t="shared" si="15"/>
        <v/>
      </c>
      <c r="AQ61" s="83" t="str">
        <f t="shared" si="16"/>
        <v/>
      </c>
      <c r="AR61" s="84" t="str">
        <f t="shared" si="17"/>
        <v/>
      </c>
      <c r="AS61" s="92"/>
      <c r="AT61" s="92"/>
      <c r="AU61" s="92"/>
      <c r="AV61" s="92"/>
      <c r="AW61" s="82" t="str">
        <f t="shared" si="18"/>
        <v/>
      </c>
      <c r="AX61" s="83" t="str">
        <f t="shared" si="19"/>
        <v/>
      </c>
      <c r="AY61" s="84" t="str">
        <f t="shared" si="20"/>
        <v/>
      </c>
      <c r="AZ61" s="37"/>
      <c r="BA61" s="37"/>
      <c r="BB61" s="37"/>
      <c r="BC61" s="37"/>
      <c r="BD61" s="37"/>
      <c r="BE61" s="38" t="str">
        <f t="shared" si="21"/>
        <v/>
      </c>
      <c r="BF61" s="39" t="str">
        <f t="shared" si="22"/>
        <v xml:space="preserve"> </v>
      </c>
      <c r="BG61" s="37"/>
      <c r="BH61" s="37"/>
      <c r="BI61" s="37"/>
      <c r="BJ61" s="37"/>
      <c r="BK61" s="37"/>
      <c r="BL61" s="40" t="str">
        <f t="shared" si="23"/>
        <v/>
      </c>
      <c r="BM61" s="41" t="str">
        <f t="shared" si="24"/>
        <v xml:space="preserve"> </v>
      </c>
      <c r="BN61" s="37"/>
      <c r="BO61" s="37"/>
      <c r="BP61" s="37"/>
      <c r="BQ61" s="37"/>
      <c r="BR61" s="37"/>
      <c r="BS61" s="42" t="str">
        <f t="shared" si="25"/>
        <v/>
      </c>
      <c r="BT61" s="43" t="str">
        <f t="shared" si="26"/>
        <v xml:space="preserve"> </v>
      </c>
      <c r="BU61" s="73"/>
      <c r="BV61" s="73"/>
      <c r="BW61" s="73"/>
      <c r="BX61" s="73"/>
      <c r="BY61" s="73"/>
      <c r="BZ61" s="73"/>
      <c r="CA61" s="73"/>
      <c r="CB61" s="73"/>
    </row>
    <row r="62" spans="1:80" ht="18.75">
      <c r="A62" s="91">
        <v>54</v>
      </c>
      <c r="B62" s="90"/>
      <c r="C62" s="90"/>
      <c r="D62" s="91"/>
      <c r="E62" s="91"/>
      <c r="F62" s="85" t="str">
        <f t="shared" si="0"/>
        <v/>
      </c>
      <c r="G62" s="90"/>
      <c r="H62" s="85" t="str">
        <f t="shared" si="1"/>
        <v/>
      </c>
      <c r="I62" s="81" t="str">
        <f t="shared" si="2"/>
        <v/>
      </c>
      <c r="J62" s="94"/>
      <c r="K62" s="94"/>
      <c r="L62" s="94"/>
      <c r="M62" s="94"/>
      <c r="N62" s="82" t="str">
        <f t="shared" si="3"/>
        <v/>
      </c>
      <c r="O62" s="83" t="str">
        <f t="shared" si="4"/>
        <v/>
      </c>
      <c r="P62" s="84" t="str">
        <f t="shared" si="5"/>
        <v/>
      </c>
      <c r="Q62" s="92"/>
      <c r="R62" s="92"/>
      <c r="S62" s="92"/>
      <c r="T62" s="92"/>
      <c r="U62" s="82" t="str">
        <f t="shared" si="6"/>
        <v/>
      </c>
      <c r="V62" s="83" t="str">
        <f t="shared" si="7"/>
        <v/>
      </c>
      <c r="W62" s="84" t="str">
        <f t="shared" si="8"/>
        <v/>
      </c>
      <c r="X62" s="92"/>
      <c r="Y62" s="92"/>
      <c r="Z62" s="92"/>
      <c r="AA62" s="92"/>
      <c r="AB62" s="82" t="str">
        <f t="shared" si="9"/>
        <v/>
      </c>
      <c r="AC62" s="83" t="str">
        <f t="shared" si="10"/>
        <v/>
      </c>
      <c r="AD62" s="84" t="str">
        <f t="shared" si="11"/>
        <v/>
      </c>
      <c r="AE62" s="92"/>
      <c r="AF62" s="92"/>
      <c r="AG62" s="92"/>
      <c r="AH62" s="92"/>
      <c r="AI62" s="82" t="str">
        <f t="shared" si="12"/>
        <v/>
      </c>
      <c r="AJ62" s="83" t="str">
        <f t="shared" si="13"/>
        <v/>
      </c>
      <c r="AK62" s="84" t="str">
        <f t="shared" si="14"/>
        <v/>
      </c>
      <c r="AL62" s="92"/>
      <c r="AM62" s="92"/>
      <c r="AN62" s="92"/>
      <c r="AO62" s="92"/>
      <c r="AP62" s="82" t="str">
        <f t="shared" si="15"/>
        <v/>
      </c>
      <c r="AQ62" s="83" t="str">
        <f t="shared" si="16"/>
        <v/>
      </c>
      <c r="AR62" s="84" t="str">
        <f t="shared" si="17"/>
        <v/>
      </c>
      <c r="AS62" s="92"/>
      <c r="AT62" s="92"/>
      <c r="AU62" s="92"/>
      <c r="AV62" s="92"/>
      <c r="AW62" s="82" t="str">
        <f t="shared" si="18"/>
        <v/>
      </c>
      <c r="AX62" s="83" t="str">
        <f t="shared" si="19"/>
        <v/>
      </c>
      <c r="AY62" s="84" t="str">
        <f t="shared" si="20"/>
        <v/>
      </c>
      <c r="AZ62" s="37"/>
      <c r="BA62" s="37"/>
      <c r="BB62" s="37"/>
      <c r="BC62" s="37"/>
      <c r="BD62" s="37"/>
      <c r="BE62" s="38" t="str">
        <f t="shared" si="21"/>
        <v/>
      </c>
      <c r="BF62" s="39" t="str">
        <f t="shared" si="22"/>
        <v xml:space="preserve"> </v>
      </c>
      <c r="BG62" s="37"/>
      <c r="BH62" s="37"/>
      <c r="BI62" s="37"/>
      <c r="BJ62" s="37"/>
      <c r="BK62" s="37"/>
      <c r="BL62" s="40" t="str">
        <f t="shared" si="23"/>
        <v/>
      </c>
      <c r="BM62" s="41" t="str">
        <f t="shared" si="24"/>
        <v xml:space="preserve"> </v>
      </c>
      <c r="BN62" s="37"/>
      <c r="BO62" s="37"/>
      <c r="BP62" s="37"/>
      <c r="BQ62" s="37"/>
      <c r="BR62" s="37"/>
      <c r="BS62" s="42" t="str">
        <f t="shared" si="25"/>
        <v/>
      </c>
      <c r="BT62" s="43" t="str">
        <f t="shared" si="26"/>
        <v xml:space="preserve"> </v>
      </c>
      <c r="BU62" s="73"/>
      <c r="BV62" s="73"/>
      <c r="BW62" s="73"/>
      <c r="BX62" s="73"/>
      <c r="BY62" s="73"/>
      <c r="BZ62" s="73"/>
      <c r="CA62" s="73"/>
      <c r="CB62" s="73"/>
    </row>
    <row r="63" spans="1:80" ht="18.75">
      <c r="A63" s="88">
        <v>55</v>
      </c>
      <c r="B63" s="90"/>
      <c r="C63" s="90"/>
      <c r="D63" s="91"/>
      <c r="E63" s="91"/>
      <c r="F63" s="85" t="str">
        <f t="shared" si="0"/>
        <v/>
      </c>
      <c r="G63" s="90"/>
      <c r="H63" s="85" t="str">
        <f t="shared" si="1"/>
        <v/>
      </c>
      <c r="I63" s="81" t="str">
        <f t="shared" si="2"/>
        <v/>
      </c>
      <c r="J63" s="94"/>
      <c r="K63" s="94"/>
      <c r="L63" s="94"/>
      <c r="M63" s="94"/>
      <c r="N63" s="82" t="str">
        <f t="shared" si="3"/>
        <v/>
      </c>
      <c r="O63" s="83" t="str">
        <f t="shared" si="4"/>
        <v/>
      </c>
      <c r="P63" s="84" t="str">
        <f t="shared" si="5"/>
        <v/>
      </c>
      <c r="Q63" s="92"/>
      <c r="R63" s="92"/>
      <c r="S63" s="92"/>
      <c r="T63" s="92"/>
      <c r="U63" s="82" t="str">
        <f t="shared" si="6"/>
        <v/>
      </c>
      <c r="V63" s="83" t="str">
        <f t="shared" si="7"/>
        <v/>
      </c>
      <c r="W63" s="84" t="str">
        <f t="shared" si="8"/>
        <v/>
      </c>
      <c r="X63" s="92"/>
      <c r="Y63" s="92"/>
      <c r="Z63" s="92"/>
      <c r="AA63" s="92"/>
      <c r="AB63" s="82" t="str">
        <f t="shared" si="9"/>
        <v/>
      </c>
      <c r="AC63" s="83" t="str">
        <f t="shared" si="10"/>
        <v/>
      </c>
      <c r="AD63" s="84" t="str">
        <f t="shared" si="11"/>
        <v/>
      </c>
      <c r="AE63" s="92"/>
      <c r="AF63" s="92"/>
      <c r="AG63" s="92"/>
      <c r="AH63" s="92"/>
      <c r="AI63" s="82" t="str">
        <f t="shared" si="12"/>
        <v/>
      </c>
      <c r="AJ63" s="83" t="str">
        <f t="shared" si="13"/>
        <v/>
      </c>
      <c r="AK63" s="84" t="str">
        <f t="shared" si="14"/>
        <v/>
      </c>
      <c r="AL63" s="92"/>
      <c r="AM63" s="92"/>
      <c r="AN63" s="92"/>
      <c r="AO63" s="92"/>
      <c r="AP63" s="82" t="str">
        <f t="shared" si="15"/>
        <v/>
      </c>
      <c r="AQ63" s="83" t="str">
        <f t="shared" si="16"/>
        <v/>
      </c>
      <c r="AR63" s="84" t="str">
        <f t="shared" si="17"/>
        <v/>
      </c>
      <c r="AS63" s="92"/>
      <c r="AT63" s="92"/>
      <c r="AU63" s="92"/>
      <c r="AV63" s="92"/>
      <c r="AW63" s="82" t="str">
        <f t="shared" si="18"/>
        <v/>
      </c>
      <c r="AX63" s="83" t="str">
        <f t="shared" si="19"/>
        <v/>
      </c>
      <c r="AY63" s="84" t="str">
        <f t="shared" si="20"/>
        <v/>
      </c>
      <c r="AZ63" s="37"/>
      <c r="BA63" s="37"/>
      <c r="BB63" s="37"/>
      <c r="BC63" s="37"/>
      <c r="BD63" s="37"/>
      <c r="BE63" s="38" t="str">
        <f t="shared" si="21"/>
        <v/>
      </c>
      <c r="BF63" s="39" t="str">
        <f t="shared" si="22"/>
        <v xml:space="preserve"> </v>
      </c>
      <c r="BG63" s="37"/>
      <c r="BH63" s="37"/>
      <c r="BI63" s="37"/>
      <c r="BJ63" s="37"/>
      <c r="BK63" s="37"/>
      <c r="BL63" s="40" t="str">
        <f t="shared" si="23"/>
        <v/>
      </c>
      <c r="BM63" s="41" t="str">
        <f t="shared" si="24"/>
        <v xml:space="preserve"> </v>
      </c>
      <c r="BN63" s="37"/>
      <c r="BO63" s="37"/>
      <c r="BP63" s="37"/>
      <c r="BQ63" s="37"/>
      <c r="BR63" s="37"/>
      <c r="BS63" s="42" t="str">
        <f t="shared" si="25"/>
        <v/>
      </c>
      <c r="BT63" s="43" t="str">
        <f t="shared" si="26"/>
        <v xml:space="preserve"> </v>
      </c>
      <c r="BU63" s="73"/>
      <c r="BV63" s="73"/>
      <c r="BW63" s="73"/>
      <c r="BX63" s="73"/>
      <c r="BY63" s="73"/>
      <c r="BZ63" s="73"/>
      <c r="CA63" s="73"/>
      <c r="CB63" s="73"/>
    </row>
    <row r="64" spans="1:80" ht="18.75">
      <c r="A64" s="91">
        <v>56</v>
      </c>
      <c r="B64" s="90"/>
      <c r="C64" s="90"/>
      <c r="D64" s="91"/>
      <c r="E64" s="91"/>
      <c r="F64" s="85" t="str">
        <f t="shared" si="0"/>
        <v/>
      </c>
      <c r="G64" s="90"/>
      <c r="H64" s="85" t="str">
        <f t="shared" si="1"/>
        <v/>
      </c>
      <c r="I64" s="81" t="str">
        <f t="shared" si="2"/>
        <v/>
      </c>
      <c r="J64" s="94"/>
      <c r="K64" s="94"/>
      <c r="L64" s="94"/>
      <c r="M64" s="94"/>
      <c r="N64" s="82" t="str">
        <f t="shared" si="3"/>
        <v/>
      </c>
      <c r="O64" s="83" t="str">
        <f t="shared" si="4"/>
        <v/>
      </c>
      <c r="P64" s="84" t="str">
        <f t="shared" si="5"/>
        <v/>
      </c>
      <c r="Q64" s="92"/>
      <c r="R64" s="92"/>
      <c r="S64" s="92"/>
      <c r="T64" s="92"/>
      <c r="U64" s="82" t="str">
        <f t="shared" si="6"/>
        <v/>
      </c>
      <c r="V64" s="83" t="str">
        <f t="shared" si="7"/>
        <v/>
      </c>
      <c r="W64" s="84" t="str">
        <f t="shared" si="8"/>
        <v/>
      </c>
      <c r="X64" s="92"/>
      <c r="Y64" s="92"/>
      <c r="Z64" s="92"/>
      <c r="AA64" s="92"/>
      <c r="AB64" s="82" t="str">
        <f t="shared" si="9"/>
        <v/>
      </c>
      <c r="AC64" s="83" t="str">
        <f t="shared" si="10"/>
        <v/>
      </c>
      <c r="AD64" s="84" t="str">
        <f t="shared" si="11"/>
        <v/>
      </c>
      <c r="AE64" s="92"/>
      <c r="AF64" s="92"/>
      <c r="AG64" s="92"/>
      <c r="AH64" s="92"/>
      <c r="AI64" s="82" t="str">
        <f t="shared" si="12"/>
        <v/>
      </c>
      <c r="AJ64" s="83" t="str">
        <f t="shared" si="13"/>
        <v/>
      </c>
      <c r="AK64" s="84" t="str">
        <f t="shared" si="14"/>
        <v/>
      </c>
      <c r="AL64" s="92"/>
      <c r="AM64" s="92"/>
      <c r="AN64" s="92"/>
      <c r="AO64" s="92"/>
      <c r="AP64" s="82" t="str">
        <f t="shared" si="15"/>
        <v/>
      </c>
      <c r="AQ64" s="83" t="str">
        <f t="shared" si="16"/>
        <v/>
      </c>
      <c r="AR64" s="84" t="str">
        <f t="shared" si="17"/>
        <v/>
      </c>
      <c r="AS64" s="92"/>
      <c r="AT64" s="92"/>
      <c r="AU64" s="92"/>
      <c r="AV64" s="92"/>
      <c r="AW64" s="82" t="str">
        <f t="shared" si="18"/>
        <v/>
      </c>
      <c r="AX64" s="83" t="str">
        <f t="shared" si="19"/>
        <v/>
      </c>
      <c r="AY64" s="84" t="str">
        <f t="shared" si="20"/>
        <v/>
      </c>
      <c r="AZ64" s="37"/>
      <c r="BA64" s="37"/>
      <c r="BB64" s="37"/>
      <c r="BC64" s="37"/>
      <c r="BD64" s="37"/>
      <c r="BE64" s="38" t="str">
        <f t="shared" si="21"/>
        <v/>
      </c>
      <c r="BF64" s="39" t="str">
        <f t="shared" si="22"/>
        <v xml:space="preserve"> </v>
      </c>
      <c r="BG64" s="37"/>
      <c r="BH64" s="37"/>
      <c r="BI64" s="37"/>
      <c r="BJ64" s="37"/>
      <c r="BK64" s="37"/>
      <c r="BL64" s="40" t="str">
        <f t="shared" si="23"/>
        <v/>
      </c>
      <c r="BM64" s="41" t="str">
        <f t="shared" si="24"/>
        <v xml:space="preserve"> </v>
      </c>
      <c r="BN64" s="37"/>
      <c r="BO64" s="37"/>
      <c r="BP64" s="37"/>
      <c r="BQ64" s="37"/>
      <c r="BR64" s="37"/>
      <c r="BS64" s="42" t="str">
        <f t="shared" si="25"/>
        <v/>
      </c>
      <c r="BT64" s="43" t="str">
        <f t="shared" si="26"/>
        <v xml:space="preserve"> </v>
      </c>
      <c r="BU64" s="73"/>
      <c r="BV64" s="73"/>
      <c r="BW64" s="73"/>
      <c r="BX64" s="73"/>
      <c r="BY64" s="73"/>
      <c r="BZ64" s="73"/>
      <c r="CA64" s="73"/>
      <c r="CB64" s="73"/>
    </row>
    <row r="65" spans="1:80" ht="18.75">
      <c r="A65" s="88">
        <v>57</v>
      </c>
      <c r="B65" s="90"/>
      <c r="C65" s="90"/>
      <c r="D65" s="91"/>
      <c r="E65" s="91"/>
      <c r="F65" s="85" t="str">
        <f t="shared" si="0"/>
        <v/>
      </c>
      <c r="G65" s="90"/>
      <c r="H65" s="85" t="str">
        <f t="shared" si="1"/>
        <v/>
      </c>
      <c r="I65" s="81" t="str">
        <f t="shared" si="2"/>
        <v/>
      </c>
      <c r="J65" s="94"/>
      <c r="K65" s="94"/>
      <c r="L65" s="94"/>
      <c r="M65" s="94"/>
      <c r="N65" s="82" t="str">
        <f t="shared" si="3"/>
        <v/>
      </c>
      <c r="O65" s="83" t="str">
        <f t="shared" si="4"/>
        <v/>
      </c>
      <c r="P65" s="84" t="str">
        <f t="shared" si="5"/>
        <v/>
      </c>
      <c r="Q65" s="92"/>
      <c r="R65" s="92"/>
      <c r="S65" s="92"/>
      <c r="T65" s="92"/>
      <c r="U65" s="82" t="str">
        <f t="shared" si="6"/>
        <v/>
      </c>
      <c r="V65" s="83" t="str">
        <f t="shared" si="7"/>
        <v/>
      </c>
      <c r="W65" s="84" t="str">
        <f t="shared" si="8"/>
        <v/>
      </c>
      <c r="X65" s="92"/>
      <c r="Y65" s="92"/>
      <c r="Z65" s="92"/>
      <c r="AA65" s="92"/>
      <c r="AB65" s="82" t="str">
        <f t="shared" si="9"/>
        <v/>
      </c>
      <c r="AC65" s="83" t="str">
        <f t="shared" si="10"/>
        <v/>
      </c>
      <c r="AD65" s="84" t="str">
        <f t="shared" si="11"/>
        <v/>
      </c>
      <c r="AE65" s="92"/>
      <c r="AF65" s="92"/>
      <c r="AG65" s="92"/>
      <c r="AH65" s="92"/>
      <c r="AI65" s="82" t="str">
        <f t="shared" si="12"/>
        <v/>
      </c>
      <c r="AJ65" s="83" t="str">
        <f t="shared" si="13"/>
        <v/>
      </c>
      <c r="AK65" s="84" t="str">
        <f t="shared" si="14"/>
        <v/>
      </c>
      <c r="AL65" s="92"/>
      <c r="AM65" s="92"/>
      <c r="AN65" s="92"/>
      <c r="AO65" s="92"/>
      <c r="AP65" s="82" t="str">
        <f t="shared" si="15"/>
        <v/>
      </c>
      <c r="AQ65" s="83" t="str">
        <f t="shared" si="16"/>
        <v/>
      </c>
      <c r="AR65" s="84" t="str">
        <f t="shared" si="17"/>
        <v/>
      </c>
      <c r="AS65" s="92"/>
      <c r="AT65" s="92"/>
      <c r="AU65" s="92"/>
      <c r="AV65" s="92"/>
      <c r="AW65" s="82" t="str">
        <f t="shared" si="18"/>
        <v/>
      </c>
      <c r="AX65" s="83" t="str">
        <f t="shared" si="19"/>
        <v/>
      </c>
      <c r="AY65" s="84" t="str">
        <f t="shared" si="20"/>
        <v/>
      </c>
      <c r="AZ65" s="37"/>
      <c r="BA65" s="37"/>
      <c r="BB65" s="37"/>
      <c r="BC65" s="37"/>
      <c r="BD65" s="37"/>
      <c r="BE65" s="38" t="str">
        <f t="shared" si="21"/>
        <v/>
      </c>
      <c r="BF65" s="39" t="str">
        <f t="shared" si="22"/>
        <v xml:space="preserve"> </v>
      </c>
      <c r="BG65" s="37"/>
      <c r="BH65" s="37"/>
      <c r="BI65" s="37"/>
      <c r="BJ65" s="37"/>
      <c r="BK65" s="37"/>
      <c r="BL65" s="40" t="str">
        <f t="shared" si="23"/>
        <v/>
      </c>
      <c r="BM65" s="41" t="str">
        <f t="shared" si="24"/>
        <v xml:space="preserve"> </v>
      </c>
      <c r="BN65" s="37"/>
      <c r="BO65" s="37"/>
      <c r="BP65" s="37"/>
      <c r="BQ65" s="37"/>
      <c r="BR65" s="37"/>
      <c r="BS65" s="42" t="str">
        <f t="shared" si="25"/>
        <v/>
      </c>
      <c r="BT65" s="43" t="str">
        <f t="shared" si="26"/>
        <v xml:space="preserve"> </v>
      </c>
      <c r="BU65" s="73"/>
      <c r="BV65" s="73"/>
      <c r="BW65" s="73"/>
      <c r="BX65" s="73"/>
      <c r="BY65" s="73"/>
      <c r="BZ65" s="73"/>
      <c r="CA65" s="73"/>
      <c r="CB65" s="73"/>
    </row>
    <row r="66" spans="1:80" ht="18.75">
      <c r="A66" s="91">
        <v>58</v>
      </c>
      <c r="B66" s="90"/>
      <c r="C66" s="90"/>
      <c r="D66" s="91"/>
      <c r="E66" s="91"/>
      <c r="F66" s="85" t="str">
        <f t="shared" si="0"/>
        <v/>
      </c>
      <c r="G66" s="90"/>
      <c r="H66" s="85" t="str">
        <f t="shared" si="1"/>
        <v/>
      </c>
      <c r="I66" s="81" t="str">
        <f t="shared" si="2"/>
        <v/>
      </c>
      <c r="J66" s="94"/>
      <c r="K66" s="94"/>
      <c r="L66" s="94"/>
      <c r="M66" s="94"/>
      <c r="N66" s="82" t="str">
        <f t="shared" si="3"/>
        <v/>
      </c>
      <c r="O66" s="83" t="str">
        <f t="shared" si="4"/>
        <v/>
      </c>
      <c r="P66" s="84" t="str">
        <f t="shared" si="5"/>
        <v/>
      </c>
      <c r="Q66" s="92"/>
      <c r="R66" s="92"/>
      <c r="S66" s="92"/>
      <c r="T66" s="92"/>
      <c r="U66" s="82" t="str">
        <f t="shared" si="6"/>
        <v/>
      </c>
      <c r="V66" s="83" t="str">
        <f t="shared" si="7"/>
        <v/>
      </c>
      <c r="W66" s="84" t="str">
        <f t="shared" si="8"/>
        <v/>
      </c>
      <c r="X66" s="92"/>
      <c r="Y66" s="92"/>
      <c r="Z66" s="92"/>
      <c r="AA66" s="92"/>
      <c r="AB66" s="82" t="str">
        <f t="shared" si="9"/>
        <v/>
      </c>
      <c r="AC66" s="83" t="str">
        <f t="shared" si="10"/>
        <v/>
      </c>
      <c r="AD66" s="84" t="str">
        <f t="shared" si="11"/>
        <v/>
      </c>
      <c r="AE66" s="92"/>
      <c r="AF66" s="92"/>
      <c r="AG66" s="92"/>
      <c r="AH66" s="92"/>
      <c r="AI66" s="82" t="str">
        <f t="shared" si="12"/>
        <v/>
      </c>
      <c r="AJ66" s="83" t="str">
        <f t="shared" si="13"/>
        <v/>
      </c>
      <c r="AK66" s="84" t="str">
        <f t="shared" si="14"/>
        <v/>
      </c>
      <c r="AL66" s="92"/>
      <c r="AM66" s="92"/>
      <c r="AN66" s="92"/>
      <c r="AO66" s="92"/>
      <c r="AP66" s="82" t="str">
        <f t="shared" si="15"/>
        <v/>
      </c>
      <c r="AQ66" s="83" t="str">
        <f t="shared" si="16"/>
        <v/>
      </c>
      <c r="AR66" s="84" t="str">
        <f t="shared" si="17"/>
        <v/>
      </c>
      <c r="AS66" s="92"/>
      <c r="AT66" s="92"/>
      <c r="AU66" s="92"/>
      <c r="AV66" s="92"/>
      <c r="AW66" s="82" t="str">
        <f t="shared" si="18"/>
        <v/>
      </c>
      <c r="AX66" s="83" t="str">
        <f t="shared" si="19"/>
        <v/>
      </c>
      <c r="AY66" s="84" t="str">
        <f t="shared" si="20"/>
        <v/>
      </c>
      <c r="AZ66" s="37"/>
      <c r="BA66" s="37"/>
      <c r="BB66" s="37"/>
      <c r="BC66" s="37"/>
      <c r="BD66" s="37"/>
      <c r="BE66" s="38" t="str">
        <f t="shared" si="21"/>
        <v/>
      </c>
      <c r="BF66" s="39" t="str">
        <f t="shared" si="22"/>
        <v xml:space="preserve"> </v>
      </c>
      <c r="BG66" s="37"/>
      <c r="BH66" s="37"/>
      <c r="BI66" s="37"/>
      <c r="BJ66" s="37"/>
      <c r="BK66" s="37"/>
      <c r="BL66" s="40" t="str">
        <f t="shared" si="23"/>
        <v/>
      </c>
      <c r="BM66" s="41" t="str">
        <f t="shared" si="24"/>
        <v xml:space="preserve"> </v>
      </c>
      <c r="BN66" s="37"/>
      <c r="BO66" s="37"/>
      <c r="BP66" s="37"/>
      <c r="BQ66" s="37"/>
      <c r="BR66" s="37"/>
      <c r="BS66" s="42" t="str">
        <f t="shared" si="25"/>
        <v/>
      </c>
      <c r="BT66" s="43" t="str">
        <f t="shared" si="26"/>
        <v xml:space="preserve"> </v>
      </c>
      <c r="BU66" s="73"/>
      <c r="BV66" s="73"/>
      <c r="BW66" s="73"/>
      <c r="BX66" s="73"/>
      <c r="BY66" s="73"/>
      <c r="BZ66" s="73"/>
      <c r="CA66" s="73"/>
      <c r="CB66" s="73"/>
    </row>
    <row r="67" spans="1:80" ht="18.75">
      <c r="A67" s="88">
        <v>59</v>
      </c>
      <c r="B67" s="90"/>
      <c r="C67" s="90"/>
      <c r="D67" s="91"/>
      <c r="E67" s="91"/>
      <c r="F67" s="85" t="str">
        <f t="shared" si="0"/>
        <v/>
      </c>
      <c r="G67" s="90"/>
      <c r="H67" s="85" t="str">
        <f t="shared" si="1"/>
        <v/>
      </c>
      <c r="I67" s="81" t="str">
        <f t="shared" si="2"/>
        <v/>
      </c>
      <c r="J67" s="94"/>
      <c r="K67" s="94"/>
      <c r="L67" s="94"/>
      <c r="M67" s="94"/>
      <c r="N67" s="82" t="str">
        <f t="shared" si="3"/>
        <v/>
      </c>
      <c r="O67" s="83" t="str">
        <f t="shared" si="4"/>
        <v/>
      </c>
      <c r="P67" s="84" t="str">
        <f t="shared" si="5"/>
        <v/>
      </c>
      <c r="Q67" s="92"/>
      <c r="R67" s="92"/>
      <c r="S67" s="92"/>
      <c r="T67" s="92"/>
      <c r="U67" s="82" t="str">
        <f t="shared" si="6"/>
        <v/>
      </c>
      <c r="V67" s="83" t="str">
        <f t="shared" si="7"/>
        <v/>
      </c>
      <c r="W67" s="84" t="str">
        <f t="shared" si="8"/>
        <v/>
      </c>
      <c r="X67" s="92"/>
      <c r="Y67" s="92"/>
      <c r="Z67" s="92"/>
      <c r="AA67" s="92"/>
      <c r="AB67" s="82" t="str">
        <f t="shared" si="9"/>
        <v/>
      </c>
      <c r="AC67" s="83" t="str">
        <f t="shared" si="10"/>
        <v/>
      </c>
      <c r="AD67" s="84" t="str">
        <f t="shared" si="11"/>
        <v/>
      </c>
      <c r="AE67" s="92"/>
      <c r="AF67" s="92"/>
      <c r="AG67" s="92"/>
      <c r="AH67" s="92"/>
      <c r="AI67" s="82" t="str">
        <f t="shared" si="12"/>
        <v/>
      </c>
      <c r="AJ67" s="83" t="str">
        <f t="shared" si="13"/>
        <v/>
      </c>
      <c r="AK67" s="84" t="str">
        <f t="shared" si="14"/>
        <v/>
      </c>
      <c r="AL67" s="92"/>
      <c r="AM67" s="92"/>
      <c r="AN67" s="92"/>
      <c r="AO67" s="92"/>
      <c r="AP67" s="82" t="str">
        <f t="shared" si="15"/>
        <v/>
      </c>
      <c r="AQ67" s="83" t="str">
        <f t="shared" si="16"/>
        <v/>
      </c>
      <c r="AR67" s="84" t="str">
        <f t="shared" si="17"/>
        <v/>
      </c>
      <c r="AS67" s="92"/>
      <c r="AT67" s="92"/>
      <c r="AU67" s="92"/>
      <c r="AV67" s="92"/>
      <c r="AW67" s="82" t="str">
        <f t="shared" si="18"/>
        <v/>
      </c>
      <c r="AX67" s="83" t="str">
        <f t="shared" si="19"/>
        <v/>
      </c>
      <c r="AY67" s="84" t="str">
        <f t="shared" si="20"/>
        <v/>
      </c>
      <c r="AZ67" s="37"/>
      <c r="BA67" s="37"/>
      <c r="BB67" s="37"/>
      <c r="BC67" s="37"/>
      <c r="BD67" s="37"/>
      <c r="BE67" s="38" t="str">
        <f t="shared" si="21"/>
        <v/>
      </c>
      <c r="BF67" s="39" t="str">
        <f t="shared" si="22"/>
        <v xml:space="preserve"> </v>
      </c>
      <c r="BG67" s="37"/>
      <c r="BH67" s="37"/>
      <c r="BI67" s="37"/>
      <c r="BJ67" s="37"/>
      <c r="BK67" s="37"/>
      <c r="BL67" s="40" t="str">
        <f t="shared" si="23"/>
        <v/>
      </c>
      <c r="BM67" s="41" t="str">
        <f t="shared" si="24"/>
        <v xml:space="preserve"> </v>
      </c>
      <c r="BN67" s="37"/>
      <c r="BO67" s="37"/>
      <c r="BP67" s="37"/>
      <c r="BQ67" s="37"/>
      <c r="BR67" s="37"/>
      <c r="BS67" s="42" t="str">
        <f t="shared" si="25"/>
        <v/>
      </c>
      <c r="BT67" s="43" t="str">
        <f t="shared" si="26"/>
        <v xml:space="preserve"> </v>
      </c>
      <c r="BU67" s="73"/>
      <c r="BV67" s="73"/>
      <c r="BW67" s="73"/>
      <c r="BX67" s="73"/>
      <c r="BY67" s="73"/>
      <c r="BZ67" s="73"/>
      <c r="CA67" s="73"/>
      <c r="CB67" s="73"/>
    </row>
    <row r="68" spans="1:80" ht="18.75">
      <c r="A68" s="91">
        <v>60</v>
      </c>
      <c r="B68" s="90"/>
      <c r="C68" s="90"/>
      <c r="D68" s="91"/>
      <c r="E68" s="91"/>
      <c r="F68" s="85" t="str">
        <f t="shared" si="0"/>
        <v/>
      </c>
      <c r="G68" s="90"/>
      <c r="H68" s="85" t="str">
        <f t="shared" si="1"/>
        <v/>
      </c>
      <c r="I68" s="81" t="str">
        <f t="shared" si="2"/>
        <v/>
      </c>
      <c r="J68" s="94"/>
      <c r="K68" s="94"/>
      <c r="L68" s="94"/>
      <c r="M68" s="94"/>
      <c r="N68" s="82" t="str">
        <f t="shared" si="3"/>
        <v/>
      </c>
      <c r="O68" s="83" t="str">
        <f t="shared" si="4"/>
        <v/>
      </c>
      <c r="P68" s="84" t="str">
        <f t="shared" si="5"/>
        <v/>
      </c>
      <c r="Q68" s="92"/>
      <c r="R68" s="92"/>
      <c r="S68" s="92"/>
      <c r="T68" s="92"/>
      <c r="U68" s="82" t="str">
        <f t="shared" si="6"/>
        <v/>
      </c>
      <c r="V68" s="83" t="str">
        <f t="shared" si="7"/>
        <v/>
      </c>
      <c r="W68" s="84" t="str">
        <f t="shared" si="8"/>
        <v/>
      </c>
      <c r="X68" s="92"/>
      <c r="Y68" s="92"/>
      <c r="Z68" s="92"/>
      <c r="AA68" s="92"/>
      <c r="AB68" s="82" t="str">
        <f t="shared" si="9"/>
        <v/>
      </c>
      <c r="AC68" s="83" t="str">
        <f t="shared" si="10"/>
        <v/>
      </c>
      <c r="AD68" s="84" t="str">
        <f t="shared" si="11"/>
        <v/>
      </c>
      <c r="AE68" s="92"/>
      <c r="AF68" s="92"/>
      <c r="AG68" s="92"/>
      <c r="AH68" s="92"/>
      <c r="AI68" s="82" t="str">
        <f t="shared" si="12"/>
        <v/>
      </c>
      <c r="AJ68" s="83" t="str">
        <f t="shared" si="13"/>
        <v/>
      </c>
      <c r="AK68" s="84" t="str">
        <f t="shared" si="14"/>
        <v/>
      </c>
      <c r="AL68" s="92"/>
      <c r="AM68" s="92"/>
      <c r="AN68" s="92"/>
      <c r="AO68" s="92"/>
      <c r="AP68" s="82" t="str">
        <f t="shared" si="15"/>
        <v/>
      </c>
      <c r="AQ68" s="83" t="str">
        <f t="shared" si="16"/>
        <v/>
      </c>
      <c r="AR68" s="84" t="str">
        <f t="shared" si="17"/>
        <v/>
      </c>
      <c r="AS68" s="92"/>
      <c r="AT68" s="92"/>
      <c r="AU68" s="92"/>
      <c r="AV68" s="92"/>
      <c r="AW68" s="82" t="str">
        <f t="shared" si="18"/>
        <v/>
      </c>
      <c r="AX68" s="83" t="str">
        <f t="shared" si="19"/>
        <v/>
      </c>
      <c r="AY68" s="84" t="str">
        <f t="shared" si="20"/>
        <v/>
      </c>
      <c r="AZ68" s="37"/>
      <c r="BA68" s="37"/>
      <c r="BB68" s="37"/>
      <c r="BC68" s="37"/>
      <c r="BD68" s="37"/>
      <c r="BE68" s="38" t="str">
        <f t="shared" si="21"/>
        <v/>
      </c>
      <c r="BF68" s="39" t="str">
        <f t="shared" si="22"/>
        <v xml:space="preserve"> </v>
      </c>
      <c r="BG68" s="37"/>
      <c r="BH68" s="37"/>
      <c r="BI68" s="37"/>
      <c r="BJ68" s="37"/>
      <c r="BK68" s="37"/>
      <c r="BL68" s="40" t="str">
        <f t="shared" si="23"/>
        <v/>
      </c>
      <c r="BM68" s="41" t="str">
        <f t="shared" si="24"/>
        <v xml:space="preserve"> </v>
      </c>
      <c r="BN68" s="37"/>
      <c r="BO68" s="37"/>
      <c r="BP68" s="37"/>
      <c r="BQ68" s="37"/>
      <c r="BR68" s="37"/>
      <c r="BS68" s="42" t="str">
        <f t="shared" si="25"/>
        <v/>
      </c>
      <c r="BT68" s="43" t="str">
        <f t="shared" si="26"/>
        <v xml:space="preserve"> </v>
      </c>
      <c r="BU68" s="73"/>
      <c r="BV68" s="73"/>
      <c r="BW68" s="73"/>
      <c r="BX68" s="73"/>
      <c r="BY68" s="73"/>
      <c r="BZ68" s="73"/>
      <c r="CA68" s="73"/>
      <c r="CB68" s="73"/>
    </row>
    <row r="69" spans="1:80" ht="18.75">
      <c r="A69" s="88">
        <v>61</v>
      </c>
      <c r="B69" s="90"/>
      <c r="C69" s="90"/>
      <c r="D69" s="91"/>
      <c r="E69" s="91"/>
      <c r="F69" s="85" t="str">
        <f t="shared" si="0"/>
        <v/>
      </c>
      <c r="G69" s="90"/>
      <c r="H69" s="85" t="str">
        <f t="shared" si="1"/>
        <v/>
      </c>
      <c r="I69" s="81" t="str">
        <f t="shared" si="2"/>
        <v/>
      </c>
      <c r="J69" s="94"/>
      <c r="K69" s="94"/>
      <c r="L69" s="94"/>
      <c r="M69" s="94"/>
      <c r="N69" s="82" t="str">
        <f t="shared" si="3"/>
        <v/>
      </c>
      <c r="O69" s="83" t="str">
        <f t="shared" si="4"/>
        <v/>
      </c>
      <c r="P69" s="84" t="str">
        <f t="shared" si="5"/>
        <v/>
      </c>
      <c r="Q69" s="92"/>
      <c r="R69" s="92"/>
      <c r="S69" s="92"/>
      <c r="T69" s="92"/>
      <c r="U69" s="82" t="str">
        <f t="shared" si="6"/>
        <v/>
      </c>
      <c r="V69" s="83" t="str">
        <f t="shared" si="7"/>
        <v/>
      </c>
      <c r="W69" s="84" t="str">
        <f t="shared" si="8"/>
        <v/>
      </c>
      <c r="X69" s="92"/>
      <c r="Y69" s="92"/>
      <c r="Z69" s="92"/>
      <c r="AA69" s="92"/>
      <c r="AB69" s="82" t="str">
        <f t="shared" si="9"/>
        <v/>
      </c>
      <c r="AC69" s="83" t="str">
        <f t="shared" si="10"/>
        <v/>
      </c>
      <c r="AD69" s="84" t="str">
        <f t="shared" si="11"/>
        <v/>
      </c>
      <c r="AE69" s="92"/>
      <c r="AF69" s="92"/>
      <c r="AG69" s="92"/>
      <c r="AH69" s="92"/>
      <c r="AI69" s="82" t="str">
        <f t="shared" si="12"/>
        <v/>
      </c>
      <c r="AJ69" s="83" t="str">
        <f t="shared" si="13"/>
        <v/>
      </c>
      <c r="AK69" s="84" t="str">
        <f t="shared" si="14"/>
        <v/>
      </c>
      <c r="AL69" s="92"/>
      <c r="AM69" s="92"/>
      <c r="AN69" s="92"/>
      <c r="AO69" s="92"/>
      <c r="AP69" s="82" t="str">
        <f t="shared" si="15"/>
        <v/>
      </c>
      <c r="AQ69" s="83" t="str">
        <f t="shared" si="16"/>
        <v/>
      </c>
      <c r="AR69" s="84" t="str">
        <f t="shared" si="17"/>
        <v/>
      </c>
      <c r="AS69" s="92"/>
      <c r="AT69" s="92"/>
      <c r="AU69" s="92"/>
      <c r="AV69" s="92"/>
      <c r="AW69" s="82" t="str">
        <f t="shared" si="18"/>
        <v/>
      </c>
      <c r="AX69" s="83" t="str">
        <f t="shared" si="19"/>
        <v/>
      </c>
      <c r="AY69" s="84" t="str">
        <f t="shared" si="20"/>
        <v/>
      </c>
      <c r="AZ69" s="37"/>
      <c r="BA69" s="37"/>
      <c r="BB69" s="37"/>
      <c r="BC69" s="37"/>
      <c r="BD69" s="37"/>
      <c r="BE69" s="38" t="str">
        <f t="shared" si="21"/>
        <v/>
      </c>
      <c r="BF69" s="39" t="str">
        <f t="shared" si="22"/>
        <v xml:space="preserve"> </v>
      </c>
      <c r="BG69" s="37"/>
      <c r="BH69" s="37"/>
      <c r="BI69" s="37"/>
      <c r="BJ69" s="37"/>
      <c r="BK69" s="37"/>
      <c r="BL69" s="40" t="str">
        <f t="shared" si="23"/>
        <v/>
      </c>
      <c r="BM69" s="41" t="str">
        <f t="shared" si="24"/>
        <v xml:space="preserve"> </v>
      </c>
      <c r="BN69" s="37"/>
      <c r="BO69" s="37"/>
      <c r="BP69" s="37"/>
      <c r="BQ69" s="37"/>
      <c r="BR69" s="37"/>
      <c r="BS69" s="42" t="str">
        <f t="shared" si="25"/>
        <v/>
      </c>
      <c r="BT69" s="43" t="str">
        <f t="shared" si="26"/>
        <v xml:space="preserve"> </v>
      </c>
      <c r="BU69" s="73"/>
      <c r="BV69" s="73"/>
      <c r="BW69" s="73"/>
      <c r="BX69" s="73"/>
      <c r="BY69" s="73"/>
      <c r="BZ69" s="73"/>
      <c r="CA69" s="73"/>
      <c r="CB69" s="73"/>
    </row>
    <row r="70" spans="1:80" ht="18.75">
      <c r="A70" s="91">
        <v>62</v>
      </c>
      <c r="B70" s="90"/>
      <c r="C70" s="90"/>
      <c r="D70" s="91"/>
      <c r="E70" s="91"/>
      <c r="F70" s="85" t="str">
        <f t="shared" si="0"/>
        <v/>
      </c>
      <c r="G70" s="90"/>
      <c r="H70" s="85" t="str">
        <f t="shared" si="1"/>
        <v/>
      </c>
      <c r="I70" s="81" t="str">
        <f t="shared" si="2"/>
        <v/>
      </c>
      <c r="J70" s="94"/>
      <c r="K70" s="94"/>
      <c r="L70" s="94"/>
      <c r="M70" s="94"/>
      <c r="N70" s="82" t="str">
        <f t="shared" si="3"/>
        <v/>
      </c>
      <c r="O70" s="83" t="str">
        <f t="shared" si="4"/>
        <v/>
      </c>
      <c r="P70" s="84" t="str">
        <f t="shared" si="5"/>
        <v/>
      </c>
      <c r="Q70" s="92"/>
      <c r="R70" s="92"/>
      <c r="S70" s="92"/>
      <c r="T70" s="92"/>
      <c r="U70" s="82" t="str">
        <f t="shared" si="6"/>
        <v/>
      </c>
      <c r="V70" s="83" t="str">
        <f t="shared" si="7"/>
        <v/>
      </c>
      <c r="W70" s="84" t="str">
        <f t="shared" si="8"/>
        <v/>
      </c>
      <c r="X70" s="92"/>
      <c r="Y70" s="92"/>
      <c r="Z70" s="92"/>
      <c r="AA70" s="92"/>
      <c r="AB70" s="82" t="str">
        <f t="shared" si="9"/>
        <v/>
      </c>
      <c r="AC70" s="83" t="str">
        <f t="shared" si="10"/>
        <v/>
      </c>
      <c r="AD70" s="84" t="str">
        <f t="shared" si="11"/>
        <v/>
      </c>
      <c r="AE70" s="92"/>
      <c r="AF70" s="92"/>
      <c r="AG70" s="92"/>
      <c r="AH70" s="92"/>
      <c r="AI70" s="82" t="str">
        <f t="shared" si="12"/>
        <v/>
      </c>
      <c r="AJ70" s="83" t="str">
        <f t="shared" si="13"/>
        <v/>
      </c>
      <c r="AK70" s="84" t="str">
        <f t="shared" si="14"/>
        <v/>
      </c>
      <c r="AL70" s="92"/>
      <c r="AM70" s="92"/>
      <c r="AN70" s="92"/>
      <c r="AO70" s="92"/>
      <c r="AP70" s="82" t="str">
        <f t="shared" si="15"/>
        <v/>
      </c>
      <c r="AQ70" s="83" t="str">
        <f t="shared" si="16"/>
        <v/>
      </c>
      <c r="AR70" s="84" t="str">
        <f t="shared" si="17"/>
        <v/>
      </c>
      <c r="AS70" s="92"/>
      <c r="AT70" s="92"/>
      <c r="AU70" s="92"/>
      <c r="AV70" s="92"/>
      <c r="AW70" s="82" t="str">
        <f t="shared" si="18"/>
        <v/>
      </c>
      <c r="AX70" s="83" t="str">
        <f t="shared" si="19"/>
        <v/>
      </c>
      <c r="AY70" s="84" t="str">
        <f t="shared" si="20"/>
        <v/>
      </c>
      <c r="AZ70" s="37"/>
      <c r="BA70" s="37"/>
      <c r="BB70" s="37"/>
      <c r="BC70" s="37"/>
      <c r="BD70" s="37"/>
      <c r="BE70" s="38" t="str">
        <f t="shared" si="21"/>
        <v/>
      </c>
      <c r="BF70" s="39" t="str">
        <f t="shared" si="22"/>
        <v xml:space="preserve"> </v>
      </c>
      <c r="BG70" s="37"/>
      <c r="BH70" s="37"/>
      <c r="BI70" s="37"/>
      <c r="BJ70" s="37"/>
      <c r="BK70" s="37"/>
      <c r="BL70" s="40" t="str">
        <f t="shared" si="23"/>
        <v/>
      </c>
      <c r="BM70" s="41" t="str">
        <f t="shared" si="24"/>
        <v xml:space="preserve"> </v>
      </c>
      <c r="BN70" s="37"/>
      <c r="BO70" s="37"/>
      <c r="BP70" s="37"/>
      <c r="BQ70" s="37"/>
      <c r="BR70" s="37"/>
      <c r="BS70" s="42" t="str">
        <f t="shared" si="25"/>
        <v/>
      </c>
      <c r="BT70" s="43" t="str">
        <f t="shared" si="26"/>
        <v xml:space="preserve"> </v>
      </c>
      <c r="BU70" s="73"/>
      <c r="BV70" s="73"/>
      <c r="BW70" s="73"/>
      <c r="BX70" s="73"/>
      <c r="BY70" s="73"/>
      <c r="BZ70" s="73"/>
      <c r="CA70" s="73"/>
      <c r="CB70" s="73"/>
    </row>
    <row r="71" spans="1:80" ht="18.75">
      <c r="A71" s="88">
        <v>63</v>
      </c>
      <c r="B71" s="90"/>
      <c r="C71" s="90"/>
      <c r="D71" s="91"/>
      <c r="E71" s="91"/>
      <c r="F71" s="85" t="str">
        <f t="shared" si="0"/>
        <v/>
      </c>
      <c r="G71" s="90"/>
      <c r="H71" s="85" t="str">
        <f t="shared" si="1"/>
        <v/>
      </c>
      <c r="I71" s="81" t="str">
        <f t="shared" si="2"/>
        <v/>
      </c>
      <c r="J71" s="94"/>
      <c r="K71" s="94"/>
      <c r="L71" s="94"/>
      <c r="M71" s="94"/>
      <c r="N71" s="82" t="str">
        <f t="shared" si="3"/>
        <v/>
      </c>
      <c r="O71" s="83" t="str">
        <f t="shared" si="4"/>
        <v/>
      </c>
      <c r="P71" s="84" t="str">
        <f t="shared" si="5"/>
        <v/>
      </c>
      <c r="Q71" s="92"/>
      <c r="R71" s="92"/>
      <c r="S71" s="92"/>
      <c r="T71" s="92"/>
      <c r="U71" s="82" t="str">
        <f t="shared" si="6"/>
        <v/>
      </c>
      <c r="V71" s="83" t="str">
        <f t="shared" si="7"/>
        <v/>
      </c>
      <c r="W71" s="84" t="str">
        <f t="shared" si="8"/>
        <v/>
      </c>
      <c r="X71" s="92"/>
      <c r="Y71" s="92"/>
      <c r="Z71" s="92"/>
      <c r="AA71" s="92"/>
      <c r="AB71" s="82" t="str">
        <f t="shared" si="9"/>
        <v/>
      </c>
      <c r="AC71" s="83" t="str">
        <f t="shared" si="10"/>
        <v/>
      </c>
      <c r="AD71" s="84" t="str">
        <f t="shared" si="11"/>
        <v/>
      </c>
      <c r="AE71" s="92"/>
      <c r="AF71" s="92"/>
      <c r="AG71" s="92"/>
      <c r="AH71" s="92"/>
      <c r="AI71" s="82" t="str">
        <f t="shared" si="12"/>
        <v/>
      </c>
      <c r="AJ71" s="83" t="str">
        <f t="shared" si="13"/>
        <v/>
      </c>
      <c r="AK71" s="84" t="str">
        <f t="shared" si="14"/>
        <v/>
      </c>
      <c r="AL71" s="92"/>
      <c r="AM71" s="92"/>
      <c r="AN71" s="92"/>
      <c r="AO71" s="92"/>
      <c r="AP71" s="82" t="str">
        <f t="shared" si="15"/>
        <v/>
      </c>
      <c r="AQ71" s="83" t="str">
        <f t="shared" si="16"/>
        <v/>
      </c>
      <c r="AR71" s="84" t="str">
        <f t="shared" si="17"/>
        <v/>
      </c>
      <c r="AS71" s="92"/>
      <c r="AT71" s="92"/>
      <c r="AU71" s="92"/>
      <c r="AV71" s="92"/>
      <c r="AW71" s="82" t="str">
        <f t="shared" si="18"/>
        <v/>
      </c>
      <c r="AX71" s="83" t="str">
        <f t="shared" si="19"/>
        <v/>
      </c>
      <c r="AY71" s="84" t="str">
        <f t="shared" si="20"/>
        <v/>
      </c>
      <c r="AZ71" s="37"/>
      <c r="BA71" s="37"/>
      <c r="BB71" s="37"/>
      <c r="BC71" s="37"/>
      <c r="BD71" s="37"/>
      <c r="BE71" s="38" t="str">
        <f t="shared" si="21"/>
        <v/>
      </c>
      <c r="BF71" s="39" t="str">
        <f t="shared" si="22"/>
        <v xml:space="preserve"> </v>
      </c>
      <c r="BG71" s="37"/>
      <c r="BH71" s="37"/>
      <c r="BI71" s="37"/>
      <c r="BJ71" s="37"/>
      <c r="BK71" s="37"/>
      <c r="BL71" s="40" t="str">
        <f t="shared" si="23"/>
        <v/>
      </c>
      <c r="BM71" s="41" t="str">
        <f t="shared" si="24"/>
        <v xml:space="preserve"> </v>
      </c>
      <c r="BN71" s="37"/>
      <c r="BO71" s="37"/>
      <c r="BP71" s="37"/>
      <c r="BQ71" s="37"/>
      <c r="BR71" s="37"/>
      <c r="BS71" s="42" t="str">
        <f t="shared" si="25"/>
        <v/>
      </c>
      <c r="BT71" s="43" t="str">
        <f t="shared" si="26"/>
        <v xml:space="preserve"> </v>
      </c>
      <c r="BU71" s="73"/>
      <c r="BV71" s="73"/>
      <c r="BW71" s="73"/>
      <c r="BX71" s="73"/>
      <c r="BY71" s="73"/>
      <c r="BZ71" s="73"/>
      <c r="CA71" s="73"/>
      <c r="CB71" s="73"/>
    </row>
    <row r="72" spans="1:80" ht="18.75">
      <c r="A72" s="91">
        <v>64</v>
      </c>
      <c r="B72" s="90"/>
      <c r="C72" s="90"/>
      <c r="D72" s="91"/>
      <c r="E72" s="91"/>
      <c r="F72" s="85" t="str">
        <f t="shared" si="0"/>
        <v/>
      </c>
      <c r="G72" s="90"/>
      <c r="H72" s="85" t="str">
        <f t="shared" si="1"/>
        <v/>
      </c>
      <c r="I72" s="81" t="str">
        <f t="shared" si="2"/>
        <v/>
      </c>
      <c r="J72" s="94"/>
      <c r="K72" s="94"/>
      <c r="L72" s="94"/>
      <c r="M72" s="94"/>
      <c r="N72" s="82" t="str">
        <f t="shared" si="3"/>
        <v/>
      </c>
      <c r="O72" s="83" t="str">
        <f t="shared" si="4"/>
        <v/>
      </c>
      <c r="P72" s="84" t="str">
        <f t="shared" si="5"/>
        <v/>
      </c>
      <c r="Q72" s="92"/>
      <c r="R72" s="92"/>
      <c r="S72" s="92"/>
      <c r="T72" s="92"/>
      <c r="U72" s="82" t="str">
        <f t="shared" si="6"/>
        <v/>
      </c>
      <c r="V72" s="83" t="str">
        <f t="shared" si="7"/>
        <v/>
      </c>
      <c r="W72" s="84" t="str">
        <f t="shared" si="8"/>
        <v/>
      </c>
      <c r="X72" s="92"/>
      <c r="Y72" s="92"/>
      <c r="Z72" s="92"/>
      <c r="AA72" s="92"/>
      <c r="AB72" s="82" t="str">
        <f t="shared" si="9"/>
        <v/>
      </c>
      <c r="AC72" s="83" t="str">
        <f t="shared" si="10"/>
        <v/>
      </c>
      <c r="AD72" s="84" t="str">
        <f t="shared" si="11"/>
        <v/>
      </c>
      <c r="AE72" s="92"/>
      <c r="AF72" s="92"/>
      <c r="AG72" s="92"/>
      <c r="AH72" s="92"/>
      <c r="AI72" s="82" t="str">
        <f t="shared" si="12"/>
        <v/>
      </c>
      <c r="AJ72" s="83" t="str">
        <f t="shared" si="13"/>
        <v/>
      </c>
      <c r="AK72" s="84" t="str">
        <f t="shared" si="14"/>
        <v/>
      </c>
      <c r="AL72" s="92"/>
      <c r="AM72" s="92"/>
      <c r="AN72" s="92"/>
      <c r="AO72" s="92"/>
      <c r="AP72" s="82" t="str">
        <f t="shared" si="15"/>
        <v/>
      </c>
      <c r="AQ72" s="83" t="str">
        <f t="shared" si="16"/>
        <v/>
      </c>
      <c r="AR72" s="84" t="str">
        <f t="shared" si="17"/>
        <v/>
      </c>
      <c r="AS72" s="92"/>
      <c r="AT72" s="92"/>
      <c r="AU72" s="92"/>
      <c r="AV72" s="92"/>
      <c r="AW72" s="82" t="str">
        <f t="shared" si="18"/>
        <v/>
      </c>
      <c r="AX72" s="83" t="str">
        <f t="shared" si="19"/>
        <v/>
      </c>
      <c r="AY72" s="84" t="str">
        <f t="shared" si="20"/>
        <v/>
      </c>
      <c r="AZ72" s="37"/>
      <c r="BA72" s="37"/>
      <c r="BB72" s="37"/>
      <c r="BC72" s="37"/>
      <c r="BD72" s="37"/>
      <c r="BE72" s="38" t="str">
        <f t="shared" si="21"/>
        <v/>
      </c>
      <c r="BF72" s="39" t="str">
        <f t="shared" si="22"/>
        <v xml:space="preserve"> </v>
      </c>
      <c r="BG72" s="37"/>
      <c r="BH72" s="37"/>
      <c r="BI72" s="37"/>
      <c r="BJ72" s="37"/>
      <c r="BK72" s="37"/>
      <c r="BL72" s="40" t="str">
        <f t="shared" si="23"/>
        <v/>
      </c>
      <c r="BM72" s="41" t="str">
        <f t="shared" si="24"/>
        <v xml:space="preserve"> </v>
      </c>
      <c r="BN72" s="37"/>
      <c r="BO72" s="37"/>
      <c r="BP72" s="37"/>
      <c r="BQ72" s="37"/>
      <c r="BR72" s="37"/>
      <c r="BS72" s="42" t="str">
        <f t="shared" si="25"/>
        <v/>
      </c>
      <c r="BT72" s="43" t="str">
        <f t="shared" si="26"/>
        <v xml:space="preserve"> </v>
      </c>
      <c r="BU72" s="73"/>
      <c r="BV72" s="73"/>
      <c r="BW72" s="73"/>
      <c r="BX72" s="73"/>
      <c r="BY72" s="73"/>
      <c r="BZ72" s="73"/>
      <c r="CA72" s="73"/>
      <c r="CB72" s="73"/>
    </row>
    <row r="73" spans="1:80" ht="18.75">
      <c r="A73" s="88">
        <v>65</v>
      </c>
      <c r="B73" s="90"/>
      <c r="C73" s="90"/>
      <c r="D73" s="91"/>
      <c r="E73" s="91"/>
      <c r="F73" s="85" t="str">
        <f t="shared" si="0"/>
        <v/>
      </c>
      <c r="G73" s="90"/>
      <c r="H73" s="85" t="str">
        <f t="shared" si="1"/>
        <v/>
      </c>
      <c r="I73" s="81" t="str">
        <f t="shared" si="2"/>
        <v/>
      </c>
      <c r="J73" s="94"/>
      <c r="K73" s="94"/>
      <c r="L73" s="94"/>
      <c r="M73" s="94"/>
      <c r="N73" s="82" t="str">
        <f t="shared" si="3"/>
        <v/>
      </c>
      <c r="O73" s="83" t="str">
        <f t="shared" si="4"/>
        <v/>
      </c>
      <c r="P73" s="84" t="str">
        <f t="shared" si="5"/>
        <v/>
      </c>
      <c r="Q73" s="92"/>
      <c r="R73" s="92"/>
      <c r="S73" s="92"/>
      <c r="T73" s="92"/>
      <c r="U73" s="82" t="str">
        <f t="shared" si="6"/>
        <v/>
      </c>
      <c r="V73" s="83" t="str">
        <f t="shared" si="7"/>
        <v/>
      </c>
      <c r="W73" s="84" t="str">
        <f t="shared" si="8"/>
        <v/>
      </c>
      <c r="X73" s="92"/>
      <c r="Y73" s="92"/>
      <c r="Z73" s="92"/>
      <c r="AA73" s="92"/>
      <c r="AB73" s="82" t="str">
        <f t="shared" si="9"/>
        <v/>
      </c>
      <c r="AC73" s="83" t="str">
        <f t="shared" si="10"/>
        <v/>
      </c>
      <c r="AD73" s="84" t="str">
        <f t="shared" si="11"/>
        <v/>
      </c>
      <c r="AE73" s="92"/>
      <c r="AF73" s="92"/>
      <c r="AG73" s="92"/>
      <c r="AH73" s="92"/>
      <c r="AI73" s="82" t="str">
        <f t="shared" si="12"/>
        <v/>
      </c>
      <c r="AJ73" s="83" t="str">
        <f t="shared" si="13"/>
        <v/>
      </c>
      <c r="AK73" s="84" t="str">
        <f t="shared" si="14"/>
        <v/>
      </c>
      <c r="AL73" s="92"/>
      <c r="AM73" s="92"/>
      <c r="AN73" s="92"/>
      <c r="AO73" s="92"/>
      <c r="AP73" s="82" t="str">
        <f t="shared" si="15"/>
        <v/>
      </c>
      <c r="AQ73" s="83" t="str">
        <f t="shared" si="16"/>
        <v/>
      </c>
      <c r="AR73" s="84" t="str">
        <f t="shared" si="17"/>
        <v/>
      </c>
      <c r="AS73" s="92"/>
      <c r="AT73" s="92"/>
      <c r="AU73" s="92"/>
      <c r="AV73" s="92"/>
      <c r="AW73" s="82" t="str">
        <f t="shared" si="18"/>
        <v/>
      </c>
      <c r="AX73" s="83" t="str">
        <f t="shared" si="19"/>
        <v/>
      </c>
      <c r="AY73" s="84" t="str">
        <f t="shared" si="20"/>
        <v/>
      </c>
      <c r="AZ73" s="37"/>
      <c r="BA73" s="37"/>
      <c r="BB73" s="37"/>
      <c r="BC73" s="37"/>
      <c r="BD73" s="37"/>
      <c r="BE73" s="38" t="str">
        <f t="shared" si="21"/>
        <v/>
      </c>
      <c r="BF73" s="39" t="str">
        <f t="shared" si="22"/>
        <v xml:space="preserve"> </v>
      </c>
      <c r="BG73" s="37"/>
      <c r="BH73" s="37"/>
      <c r="BI73" s="37"/>
      <c r="BJ73" s="37"/>
      <c r="BK73" s="37"/>
      <c r="BL73" s="40" t="str">
        <f t="shared" si="23"/>
        <v/>
      </c>
      <c r="BM73" s="41" t="str">
        <f t="shared" si="24"/>
        <v xml:space="preserve"> </v>
      </c>
      <c r="BN73" s="37"/>
      <c r="BO73" s="37"/>
      <c r="BP73" s="37"/>
      <c r="BQ73" s="37"/>
      <c r="BR73" s="37"/>
      <c r="BS73" s="42" t="str">
        <f t="shared" si="25"/>
        <v/>
      </c>
      <c r="BT73" s="43" t="str">
        <f t="shared" si="26"/>
        <v xml:space="preserve"> </v>
      </c>
      <c r="BU73" s="73"/>
      <c r="BV73" s="73"/>
      <c r="BW73" s="73"/>
      <c r="BX73" s="73"/>
      <c r="BY73" s="73"/>
      <c r="BZ73" s="73"/>
      <c r="CA73" s="73"/>
      <c r="CB73" s="73"/>
    </row>
    <row r="74" spans="1:80" ht="18.75">
      <c r="A74" s="91">
        <v>66</v>
      </c>
      <c r="B74" s="90"/>
      <c r="C74" s="90"/>
      <c r="D74" s="91"/>
      <c r="E74" s="91"/>
      <c r="F74" s="85" t="str">
        <f t="shared" ref="F74:F137" si="27">IF(AND(D74=""),"",IF(AND(E74=""),"",E74/D74*100))</f>
        <v/>
      </c>
      <c r="G74" s="90"/>
      <c r="H74" s="85" t="str">
        <f t="shared" ref="H74:H137" si="28">IF(AND(D74=""),"",IF(AND(E74=""),"",SUM(F74+G74)))</f>
        <v/>
      </c>
      <c r="I74" s="81" t="str">
        <f t="shared" ref="I74:I137" si="29">IF(H74="","",IF(B74="NSO","",IF(H74&gt;85,5,IF(H74&gt;75,4,IF(H74&gt;=65,3,"NON ELIGIBLE")))))</f>
        <v/>
      </c>
      <c r="J74" s="94"/>
      <c r="K74" s="94"/>
      <c r="L74" s="94"/>
      <c r="M74" s="94"/>
      <c r="N74" s="82" t="str">
        <f t="shared" ref="N74:N137" si="30">IF(AND(I74=""),"",SUM(J74:M74))</f>
        <v/>
      </c>
      <c r="O74" s="83" t="str">
        <f t="shared" ref="O74:O137" si="31">IF(AND(I74=""),"",ROUNDUP(N74*15%,0))</f>
        <v/>
      </c>
      <c r="P74" s="84" t="str">
        <f t="shared" ref="P74:P137" si="32">IF(AND(I74=""),"",IF(AND(I74="NON ELIGIBLE"),O74,(O74+I74)))</f>
        <v/>
      </c>
      <c r="Q74" s="92"/>
      <c r="R74" s="92"/>
      <c r="S74" s="92"/>
      <c r="T74" s="92"/>
      <c r="U74" s="82" t="str">
        <f t="shared" ref="U74:U137" si="33">IF(AND(I74=""),"",SUM(Q74:T74))</f>
        <v/>
      </c>
      <c r="V74" s="83" t="str">
        <f t="shared" ref="V74:V137" si="34">IF(AND(I74=""),"",ROUNDUP(U74*15%,0))</f>
        <v/>
      </c>
      <c r="W74" s="84" t="str">
        <f t="shared" ref="W74:W137" si="35">IF(AND(I74=""),"",IF(AND(I74="NON ELIGIBLE"),V74,(V74+I74)))</f>
        <v/>
      </c>
      <c r="X74" s="92"/>
      <c r="Y74" s="92"/>
      <c r="Z74" s="92"/>
      <c r="AA74" s="92"/>
      <c r="AB74" s="82" t="str">
        <f t="shared" ref="AB74:AB137" si="36">IF(AND(I74=""),"",SUM(X74:AA74))</f>
        <v/>
      </c>
      <c r="AC74" s="83" t="str">
        <f t="shared" ref="AC74:AC137" si="37">IF(AND(I74=""),"",ROUNDUP(AB74*15%,0))</f>
        <v/>
      </c>
      <c r="AD74" s="84" t="str">
        <f t="shared" ref="AD74:AD137" si="38">IF(AND(I74=""),"",IF(AND(I74="NON ELIGIBLE"),AC74,(AC74+I74)))</f>
        <v/>
      </c>
      <c r="AE74" s="92"/>
      <c r="AF74" s="92"/>
      <c r="AG74" s="92"/>
      <c r="AH74" s="92"/>
      <c r="AI74" s="82" t="str">
        <f t="shared" ref="AI74:AI137" si="39">IF(AND(I74=""),"",SUM(AE74:AH74))</f>
        <v/>
      </c>
      <c r="AJ74" s="83" t="str">
        <f t="shared" ref="AJ74:AJ137" si="40">IF(AND(I74=""),"",ROUNDUP(AI74*15%,0))</f>
        <v/>
      </c>
      <c r="AK74" s="84" t="str">
        <f t="shared" ref="AK74:AK137" si="41">IF(AND(I74=""),"",IF(AND(I74="NON ELIGIBLE"),AJ74,(AJ74+I74)))</f>
        <v/>
      </c>
      <c r="AL74" s="92"/>
      <c r="AM74" s="92"/>
      <c r="AN74" s="92"/>
      <c r="AO74" s="92"/>
      <c r="AP74" s="82" t="str">
        <f t="shared" ref="AP74:AP137" si="42">IF(AND(I74=""),"",SUM(AL74:AO74))</f>
        <v/>
      </c>
      <c r="AQ74" s="83" t="str">
        <f t="shared" ref="AQ74:AQ137" si="43">IF(AND(I74=""),"",ROUNDUP(AP74*15%,0))</f>
        <v/>
      </c>
      <c r="AR74" s="84" t="str">
        <f t="shared" ref="AR74:AR137" si="44">IF(AND(I74=""),"",IF(AND(I74="NON ELIGIBLE"),AQ74,(AQ74+I74)))</f>
        <v/>
      </c>
      <c r="AS74" s="92"/>
      <c r="AT74" s="92"/>
      <c r="AU74" s="92"/>
      <c r="AV74" s="92"/>
      <c r="AW74" s="82" t="str">
        <f t="shared" ref="AW74:AW137" si="45">IF(AND(I74=""),"",SUM(AS74:AV74))</f>
        <v/>
      </c>
      <c r="AX74" s="83" t="str">
        <f t="shared" ref="AX74:AX137" si="46">IF(AND(I74=""),"",ROUNDUP(AW74*15%,0))</f>
        <v/>
      </c>
      <c r="AY74" s="84" t="str">
        <f t="shared" ref="AY74:AY137" si="47">IF(AND(I74=""),"",IF(AND(I74="NON ELIGIBLE"),AX74,(AX74+I74)))</f>
        <v/>
      </c>
      <c r="AZ74" s="37"/>
      <c r="BA74" s="37"/>
      <c r="BB74" s="37"/>
      <c r="BC74" s="37"/>
      <c r="BD74" s="37"/>
      <c r="BE74" s="38" t="str">
        <f t="shared" ref="BE74:BE108" si="48">IF(AND(C74=""),"",SUM(AZ74+BA74+BB74+BC74+BD74))</f>
        <v/>
      </c>
      <c r="BF74" s="39" t="str">
        <f t="shared" ref="BF74:BF108" si="49">IF(BE74=""," ",IF(BE74&gt;90,"A+",IF(BE74&gt;75,"A",IF(BE74&gt;60,"B",IF(BE74&gt;40,"C","D")))))</f>
        <v xml:space="preserve"> </v>
      </c>
      <c r="BG74" s="37"/>
      <c r="BH74" s="37"/>
      <c r="BI74" s="37"/>
      <c r="BJ74" s="37"/>
      <c r="BK74" s="37"/>
      <c r="BL74" s="40" t="str">
        <f t="shared" ref="BL74:BL108" si="50">IF(AND(C74=""),"",SUM(BG74+BH74+BI74+BJ74+BK74))</f>
        <v/>
      </c>
      <c r="BM74" s="41" t="str">
        <f t="shared" ref="BM74:BM108" si="51">IF(BL74=""," ",IF(BL74&gt;90,"A+",IF(BL74&gt;75,"A",IF(BL74&gt;60,"B",IF(BL74&gt;40,"C","D")))))</f>
        <v xml:space="preserve"> </v>
      </c>
      <c r="BN74" s="37"/>
      <c r="BO74" s="37"/>
      <c r="BP74" s="37"/>
      <c r="BQ74" s="37"/>
      <c r="BR74" s="37"/>
      <c r="BS74" s="42" t="str">
        <f t="shared" ref="BS74:BS108" si="52">IF(AND(C74=""),"",SUM(BN74+BO74+BP74+BQ74+BR74))</f>
        <v/>
      </c>
      <c r="BT74" s="43" t="str">
        <f t="shared" ref="BT74:BT108" si="53">IF(BS74=""," ",IF(BS74&gt;90,"A+",IF(BS74&gt;75,"A",IF(BS74&gt;60,"B",IF(BS74&gt;40,"C","D")))))</f>
        <v xml:space="preserve"> </v>
      </c>
      <c r="BU74" s="73"/>
      <c r="BV74" s="73"/>
      <c r="BW74" s="73"/>
      <c r="BX74" s="73"/>
      <c r="BY74" s="73"/>
      <c r="BZ74" s="73"/>
      <c r="CA74" s="73"/>
      <c r="CB74" s="73"/>
    </row>
    <row r="75" spans="1:80" ht="18.75">
      <c r="A75" s="88">
        <v>67</v>
      </c>
      <c r="B75" s="90"/>
      <c r="C75" s="90"/>
      <c r="D75" s="91"/>
      <c r="E75" s="91"/>
      <c r="F75" s="85" t="str">
        <f t="shared" si="27"/>
        <v/>
      </c>
      <c r="G75" s="90"/>
      <c r="H75" s="85" t="str">
        <f t="shared" si="28"/>
        <v/>
      </c>
      <c r="I75" s="81" t="str">
        <f t="shared" si="29"/>
        <v/>
      </c>
      <c r="J75" s="94"/>
      <c r="K75" s="94"/>
      <c r="L75" s="94"/>
      <c r="M75" s="94"/>
      <c r="N75" s="82" t="str">
        <f t="shared" si="30"/>
        <v/>
      </c>
      <c r="O75" s="83" t="str">
        <f t="shared" si="31"/>
        <v/>
      </c>
      <c r="P75" s="84" t="str">
        <f t="shared" si="32"/>
        <v/>
      </c>
      <c r="Q75" s="92"/>
      <c r="R75" s="92"/>
      <c r="S75" s="92"/>
      <c r="T75" s="92"/>
      <c r="U75" s="82" t="str">
        <f t="shared" si="33"/>
        <v/>
      </c>
      <c r="V75" s="83" t="str">
        <f t="shared" si="34"/>
        <v/>
      </c>
      <c r="W75" s="84" t="str">
        <f t="shared" si="35"/>
        <v/>
      </c>
      <c r="X75" s="92"/>
      <c r="Y75" s="92"/>
      <c r="Z75" s="92"/>
      <c r="AA75" s="92"/>
      <c r="AB75" s="82" t="str">
        <f t="shared" si="36"/>
        <v/>
      </c>
      <c r="AC75" s="83" t="str">
        <f t="shared" si="37"/>
        <v/>
      </c>
      <c r="AD75" s="84" t="str">
        <f t="shared" si="38"/>
        <v/>
      </c>
      <c r="AE75" s="92"/>
      <c r="AF75" s="92"/>
      <c r="AG75" s="92"/>
      <c r="AH75" s="92"/>
      <c r="AI75" s="82" t="str">
        <f t="shared" si="39"/>
        <v/>
      </c>
      <c r="AJ75" s="83" t="str">
        <f t="shared" si="40"/>
        <v/>
      </c>
      <c r="AK75" s="84" t="str">
        <f t="shared" si="41"/>
        <v/>
      </c>
      <c r="AL75" s="92"/>
      <c r="AM75" s="92"/>
      <c r="AN75" s="92"/>
      <c r="AO75" s="92"/>
      <c r="AP75" s="82" t="str">
        <f t="shared" si="42"/>
        <v/>
      </c>
      <c r="AQ75" s="83" t="str">
        <f t="shared" si="43"/>
        <v/>
      </c>
      <c r="AR75" s="84" t="str">
        <f t="shared" si="44"/>
        <v/>
      </c>
      <c r="AS75" s="92"/>
      <c r="AT75" s="92"/>
      <c r="AU75" s="92"/>
      <c r="AV75" s="92"/>
      <c r="AW75" s="82" t="str">
        <f t="shared" si="45"/>
        <v/>
      </c>
      <c r="AX75" s="83" t="str">
        <f t="shared" si="46"/>
        <v/>
      </c>
      <c r="AY75" s="84" t="str">
        <f t="shared" si="47"/>
        <v/>
      </c>
      <c r="AZ75" s="37"/>
      <c r="BA75" s="37"/>
      <c r="BB75" s="37"/>
      <c r="BC75" s="37"/>
      <c r="BD75" s="37"/>
      <c r="BE75" s="38" t="str">
        <f t="shared" si="48"/>
        <v/>
      </c>
      <c r="BF75" s="39" t="str">
        <f t="shared" si="49"/>
        <v xml:space="preserve"> </v>
      </c>
      <c r="BG75" s="37"/>
      <c r="BH75" s="37"/>
      <c r="BI75" s="37"/>
      <c r="BJ75" s="37"/>
      <c r="BK75" s="37"/>
      <c r="BL75" s="40" t="str">
        <f t="shared" si="50"/>
        <v/>
      </c>
      <c r="BM75" s="41" t="str">
        <f t="shared" si="51"/>
        <v xml:space="preserve"> </v>
      </c>
      <c r="BN75" s="37"/>
      <c r="BO75" s="37"/>
      <c r="BP75" s="37"/>
      <c r="BQ75" s="37"/>
      <c r="BR75" s="37"/>
      <c r="BS75" s="42" t="str">
        <f t="shared" si="52"/>
        <v/>
      </c>
      <c r="BT75" s="43" t="str">
        <f t="shared" si="53"/>
        <v xml:space="preserve"> </v>
      </c>
      <c r="BU75" s="73"/>
      <c r="BV75" s="73"/>
      <c r="BW75" s="73"/>
      <c r="BX75" s="73"/>
      <c r="BY75" s="73"/>
      <c r="BZ75" s="73"/>
      <c r="CA75" s="73"/>
      <c r="CB75" s="73"/>
    </row>
    <row r="76" spans="1:80" ht="18.75">
      <c r="A76" s="91">
        <v>68</v>
      </c>
      <c r="B76" s="90"/>
      <c r="C76" s="90"/>
      <c r="D76" s="91"/>
      <c r="E76" s="91"/>
      <c r="F76" s="85" t="str">
        <f t="shared" si="27"/>
        <v/>
      </c>
      <c r="G76" s="90"/>
      <c r="H76" s="85" t="str">
        <f t="shared" si="28"/>
        <v/>
      </c>
      <c r="I76" s="81" t="str">
        <f t="shared" si="29"/>
        <v/>
      </c>
      <c r="J76" s="94"/>
      <c r="K76" s="94"/>
      <c r="L76" s="94"/>
      <c r="M76" s="94"/>
      <c r="N76" s="82" t="str">
        <f t="shared" si="30"/>
        <v/>
      </c>
      <c r="O76" s="83" t="str">
        <f t="shared" si="31"/>
        <v/>
      </c>
      <c r="P76" s="84" t="str">
        <f t="shared" si="32"/>
        <v/>
      </c>
      <c r="Q76" s="92"/>
      <c r="R76" s="92"/>
      <c r="S76" s="92"/>
      <c r="T76" s="92"/>
      <c r="U76" s="82" t="str">
        <f t="shared" si="33"/>
        <v/>
      </c>
      <c r="V76" s="83" t="str">
        <f t="shared" si="34"/>
        <v/>
      </c>
      <c r="W76" s="84" t="str">
        <f t="shared" si="35"/>
        <v/>
      </c>
      <c r="X76" s="92"/>
      <c r="Y76" s="92"/>
      <c r="Z76" s="92"/>
      <c r="AA76" s="92"/>
      <c r="AB76" s="82" t="str">
        <f t="shared" si="36"/>
        <v/>
      </c>
      <c r="AC76" s="83" t="str">
        <f t="shared" si="37"/>
        <v/>
      </c>
      <c r="AD76" s="84" t="str">
        <f t="shared" si="38"/>
        <v/>
      </c>
      <c r="AE76" s="92"/>
      <c r="AF76" s="92"/>
      <c r="AG76" s="92"/>
      <c r="AH76" s="92"/>
      <c r="AI76" s="82" t="str">
        <f t="shared" si="39"/>
        <v/>
      </c>
      <c r="AJ76" s="83" t="str">
        <f t="shared" si="40"/>
        <v/>
      </c>
      <c r="AK76" s="84" t="str">
        <f t="shared" si="41"/>
        <v/>
      </c>
      <c r="AL76" s="92"/>
      <c r="AM76" s="92"/>
      <c r="AN76" s="92"/>
      <c r="AO76" s="92"/>
      <c r="AP76" s="82" t="str">
        <f t="shared" si="42"/>
        <v/>
      </c>
      <c r="AQ76" s="83" t="str">
        <f t="shared" si="43"/>
        <v/>
      </c>
      <c r="AR76" s="84" t="str">
        <f t="shared" si="44"/>
        <v/>
      </c>
      <c r="AS76" s="92"/>
      <c r="AT76" s="92"/>
      <c r="AU76" s="92"/>
      <c r="AV76" s="92"/>
      <c r="AW76" s="82" t="str">
        <f t="shared" si="45"/>
        <v/>
      </c>
      <c r="AX76" s="83" t="str">
        <f t="shared" si="46"/>
        <v/>
      </c>
      <c r="AY76" s="84" t="str">
        <f t="shared" si="47"/>
        <v/>
      </c>
      <c r="AZ76" s="37"/>
      <c r="BA76" s="37"/>
      <c r="BB76" s="37"/>
      <c r="BC76" s="37"/>
      <c r="BD76" s="37"/>
      <c r="BE76" s="38" t="str">
        <f t="shared" si="48"/>
        <v/>
      </c>
      <c r="BF76" s="39" t="str">
        <f t="shared" si="49"/>
        <v xml:space="preserve"> </v>
      </c>
      <c r="BG76" s="37"/>
      <c r="BH76" s="37"/>
      <c r="BI76" s="37"/>
      <c r="BJ76" s="37"/>
      <c r="BK76" s="37"/>
      <c r="BL76" s="40" t="str">
        <f t="shared" si="50"/>
        <v/>
      </c>
      <c r="BM76" s="41" t="str">
        <f t="shared" si="51"/>
        <v xml:space="preserve"> </v>
      </c>
      <c r="BN76" s="37"/>
      <c r="BO76" s="37"/>
      <c r="BP76" s="37"/>
      <c r="BQ76" s="37"/>
      <c r="BR76" s="37"/>
      <c r="BS76" s="42" t="str">
        <f t="shared" si="52"/>
        <v/>
      </c>
      <c r="BT76" s="43" t="str">
        <f t="shared" si="53"/>
        <v xml:space="preserve"> </v>
      </c>
      <c r="BU76" s="73"/>
      <c r="BV76" s="73"/>
      <c r="BW76" s="73"/>
      <c r="BX76" s="73"/>
      <c r="BY76" s="73"/>
      <c r="BZ76" s="73"/>
      <c r="CA76" s="73"/>
      <c r="CB76" s="73"/>
    </row>
    <row r="77" spans="1:80" ht="18.75">
      <c r="A77" s="88">
        <v>69</v>
      </c>
      <c r="B77" s="90"/>
      <c r="C77" s="90"/>
      <c r="D77" s="91"/>
      <c r="E77" s="91"/>
      <c r="F77" s="85" t="str">
        <f t="shared" si="27"/>
        <v/>
      </c>
      <c r="G77" s="90"/>
      <c r="H77" s="85" t="str">
        <f t="shared" si="28"/>
        <v/>
      </c>
      <c r="I77" s="81" t="str">
        <f t="shared" si="29"/>
        <v/>
      </c>
      <c r="J77" s="94"/>
      <c r="K77" s="94"/>
      <c r="L77" s="94"/>
      <c r="M77" s="94"/>
      <c r="N77" s="82" t="str">
        <f t="shared" si="30"/>
        <v/>
      </c>
      <c r="O77" s="83" t="str">
        <f t="shared" si="31"/>
        <v/>
      </c>
      <c r="P77" s="84" t="str">
        <f t="shared" si="32"/>
        <v/>
      </c>
      <c r="Q77" s="92"/>
      <c r="R77" s="92"/>
      <c r="S77" s="92"/>
      <c r="T77" s="92"/>
      <c r="U77" s="82" t="str">
        <f t="shared" si="33"/>
        <v/>
      </c>
      <c r="V77" s="83" t="str">
        <f t="shared" si="34"/>
        <v/>
      </c>
      <c r="W77" s="84" t="str">
        <f t="shared" si="35"/>
        <v/>
      </c>
      <c r="X77" s="92"/>
      <c r="Y77" s="92"/>
      <c r="Z77" s="92"/>
      <c r="AA77" s="92"/>
      <c r="AB77" s="82" t="str">
        <f t="shared" si="36"/>
        <v/>
      </c>
      <c r="AC77" s="83" t="str">
        <f t="shared" si="37"/>
        <v/>
      </c>
      <c r="AD77" s="84" t="str">
        <f t="shared" si="38"/>
        <v/>
      </c>
      <c r="AE77" s="92"/>
      <c r="AF77" s="92"/>
      <c r="AG77" s="92"/>
      <c r="AH77" s="92"/>
      <c r="AI77" s="82" t="str">
        <f t="shared" si="39"/>
        <v/>
      </c>
      <c r="AJ77" s="83" t="str">
        <f t="shared" si="40"/>
        <v/>
      </c>
      <c r="AK77" s="84" t="str">
        <f t="shared" si="41"/>
        <v/>
      </c>
      <c r="AL77" s="92"/>
      <c r="AM77" s="92"/>
      <c r="AN77" s="92"/>
      <c r="AO77" s="92"/>
      <c r="AP77" s="82" t="str">
        <f t="shared" si="42"/>
        <v/>
      </c>
      <c r="AQ77" s="83" t="str">
        <f t="shared" si="43"/>
        <v/>
      </c>
      <c r="AR77" s="84" t="str">
        <f t="shared" si="44"/>
        <v/>
      </c>
      <c r="AS77" s="92"/>
      <c r="AT77" s="92"/>
      <c r="AU77" s="92"/>
      <c r="AV77" s="92"/>
      <c r="AW77" s="82" t="str">
        <f t="shared" si="45"/>
        <v/>
      </c>
      <c r="AX77" s="83" t="str">
        <f t="shared" si="46"/>
        <v/>
      </c>
      <c r="AY77" s="84" t="str">
        <f t="shared" si="47"/>
        <v/>
      </c>
      <c r="AZ77" s="37"/>
      <c r="BA77" s="37"/>
      <c r="BB77" s="37"/>
      <c r="BC77" s="37"/>
      <c r="BD77" s="37"/>
      <c r="BE77" s="38" t="str">
        <f t="shared" si="48"/>
        <v/>
      </c>
      <c r="BF77" s="39" t="str">
        <f t="shared" si="49"/>
        <v xml:space="preserve"> </v>
      </c>
      <c r="BG77" s="37"/>
      <c r="BH77" s="37"/>
      <c r="BI77" s="37"/>
      <c r="BJ77" s="37"/>
      <c r="BK77" s="37"/>
      <c r="BL77" s="40" t="str">
        <f t="shared" si="50"/>
        <v/>
      </c>
      <c r="BM77" s="41" t="str">
        <f t="shared" si="51"/>
        <v xml:space="preserve"> </v>
      </c>
      <c r="BN77" s="37"/>
      <c r="BO77" s="37"/>
      <c r="BP77" s="37"/>
      <c r="BQ77" s="37"/>
      <c r="BR77" s="37"/>
      <c r="BS77" s="42" t="str">
        <f t="shared" si="52"/>
        <v/>
      </c>
      <c r="BT77" s="43" t="str">
        <f t="shared" si="53"/>
        <v xml:space="preserve"> </v>
      </c>
      <c r="BU77" s="73"/>
      <c r="BV77" s="73"/>
      <c r="BW77" s="73"/>
      <c r="BX77" s="73"/>
      <c r="BY77" s="73"/>
      <c r="BZ77" s="73"/>
      <c r="CA77" s="73"/>
      <c r="CB77" s="73"/>
    </row>
    <row r="78" spans="1:80" ht="18.75">
      <c r="A78" s="91">
        <v>70</v>
      </c>
      <c r="B78" s="90"/>
      <c r="C78" s="90"/>
      <c r="D78" s="91"/>
      <c r="E78" s="91"/>
      <c r="F78" s="85" t="str">
        <f t="shared" si="27"/>
        <v/>
      </c>
      <c r="G78" s="90"/>
      <c r="H78" s="85" t="str">
        <f t="shared" si="28"/>
        <v/>
      </c>
      <c r="I78" s="81" t="str">
        <f t="shared" si="29"/>
        <v/>
      </c>
      <c r="J78" s="94"/>
      <c r="K78" s="94"/>
      <c r="L78" s="94"/>
      <c r="M78" s="94"/>
      <c r="N78" s="82" t="str">
        <f t="shared" si="30"/>
        <v/>
      </c>
      <c r="O78" s="83" t="str">
        <f t="shared" si="31"/>
        <v/>
      </c>
      <c r="P78" s="84" t="str">
        <f t="shared" si="32"/>
        <v/>
      </c>
      <c r="Q78" s="92"/>
      <c r="R78" s="92"/>
      <c r="S78" s="92"/>
      <c r="T78" s="92"/>
      <c r="U78" s="82" t="str">
        <f t="shared" si="33"/>
        <v/>
      </c>
      <c r="V78" s="83" t="str">
        <f t="shared" si="34"/>
        <v/>
      </c>
      <c r="W78" s="84" t="str">
        <f t="shared" si="35"/>
        <v/>
      </c>
      <c r="X78" s="92"/>
      <c r="Y78" s="92"/>
      <c r="Z78" s="92"/>
      <c r="AA78" s="92"/>
      <c r="AB78" s="82" t="str">
        <f t="shared" si="36"/>
        <v/>
      </c>
      <c r="AC78" s="83" t="str">
        <f t="shared" si="37"/>
        <v/>
      </c>
      <c r="AD78" s="84" t="str">
        <f t="shared" si="38"/>
        <v/>
      </c>
      <c r="AE78" s="92"/>
      <c r="AF78" s="92"/>
      <c r="AG78" s="92"/>
      <c r="AH78" s="92"/>
      <c r="AI78" s="82" t="str">
        <f t="shared" si="39"/>
        <v/>
      </c>
      <c r="AJ78" s="83" t="str">
        <f t="shared" si="40"/>
        <v/>
      </c>
      <c r="AK78" s="84" t="str">
        <f t="shared" si="41"/>
        <v/>
      </c>
      <c r="AL78" s="92"/>
      <c r="AM78" s="92"/>
      <c r="AN78" s="92"/>
      <c r="AO78" s="92"/>
      <c r="AP78" s="82" t="str">
        <f t="shared" si="42"/>
        <v/>
      </c>
      <c r="AQ78" s="83" t="str">
        <f t="shared" si="43"/>
        <v/>
      </c>
      <c r="AR78" s="84" t="str">
        <f t="shared" si="44"/>
        <v/>
      </c>
      <c r="AS78" s="92"/>
      <c r="AT78" s="92"/>
      <c r="AU78" s="92"/>
      <c r="AV78" s="92"/>
      <c r="AW78" s="82" t="str">
        <f t="shared" si="45"/>
        <v/>
      </c>
      <c r="AX78" s="83" t="str">
        <f t="shared" si="46"/>
        <v/>
      </c>
      <c r="AY78" s="84" t="str">
        <f t="shared" si="47"/>
        <v/>
      </c>
      <c r="AZ78" s="37"/>
      <c r="BA78" s="37"/>
      <c r="BB78" s="37"/>
      <c r="BC78" s="37"/>
      <c r="BD78" s="37"/>
      <c r="BE78" s="38" t="str">
        <f t="shared" si="48"/>
        <v/>
      </c>
      <c r="BF78" s="39" t="str">
        <f t="shared" si="49"/>
        <v xml:space="preserve"> </v>
      </c>
      <c r="BG78" s="37"/>
      <c r="BH78" s="37"/>
      <c r="BI78" s="37"/>
      <c r="BJ78" s="37"/>
      <c r="BK78" s="37"/>
      <c r="BL78" s="40" t="str">
        <f t="shared" si="50"/>
        <v/>
      </c>
      <c r="BM78" s="41" t="str">
        <f t="shared" si="51"/>
        <v xml:space="preserve"> </v>
      </c>
      <c r="BN78" s="37"/>
      <c r="BO78" s="37"/>
      <c r="BP78" s="37"/>
      <c r="BQ78" s="37"/>
      <c r="BR78" s="37"/>
      <c r="BS78" s="42" t="str">
        <f t="shared" si="52"/>
        <v/>
      </c>
      <c r="BT78" s="43" t="str">
        <f t="shared" si="53"/>
        <v xml:space="preserve"> </v>
      </c>
      <c r="BU78" s="73"/>
      <c r="BV78" s="73"/>
      <c r="BW78" s="73"/>
      <c r="BX78" s="73"/>
      <c r="BY78" s="73"/>
      <c r="BZ78" s="73"/>
      <c r="CA78" s="73"/>
      <c r="CB78" s="73"/>
    </row>
    <row r="79" spans="1:80" ht="18.75">
      <c r="A79" s="88">
        <v>71</v>
      </c>
      <c r="B79" s="90"/>
      <c r="C79" s="90"/>
      <c r="D79" s="91"/>
      <c r="E79" s="91"/>
      <c r="F79" s="85" t="str">
        <f t="shared" si="27"/>
        <v/>
      </c>
      <c r="G79" s="90"/>
      <c r="H79" s="85" t="str">
        <f t="shared" si="28"/>
        <v/>
      </c>
      <c r="I79" s="81" t="str">
        <f t="shared" si="29"/>
        <v/>
      </c>
      <c r="J79" s="94"/>
      <c r="K79" s="94"/>
      <c r="L79" s="94"/>
      <c r="M79" s="94"/>
      <c r="N79" s="82" t="str">
        <f t="shared" si="30"/>
        <v/>
      </c>
      <c r="O79" s="83" t="str">
        <f t="shared" si="31"/>
        <v/>
      </c>
      <c r="P79" s="84" t="str">
        <f t="shared" si="32"/>
        <v/>
      </c>
      <c r="Q79" s="92"/>
      <c r="R79" s="92"/>
      <c r="S79" s="92"/>
      <c r="T79" s="92"/>
      <c r="U79" s="82" t="str">
        <f t="shared" si="33"/>
        <v/>
      </c>
      <c r="V79" s="83" t="str">
        <f t="shared" si="34"/>
        <v/>
      </c>
      <c r="W79" s="84" t="str">
        <f t="shared" si="35"/>
        <v/>
      </c>
      <c r="X79" s="92"/>
      <c r="Y79" s="92"/>
      <c r="Z79" s="92"/>
      <c r="AA79" s="92"/>
      <c r="AB79" s="82" t="str">
        <f t="shared" si="36"/>
        <v/>
      </c>
      <c r="AC79" s="83" t="str">
        <f t="shared" si="37"/>
        <v/>
      </c>
      <c r="AD79" s="84" t="str">
        <f t="shared" si="38"/>
        <v/>
      </c>
      <c r="AE79" s="92"/>
      <c r="AF79" s="92"/>
      <c r="AG79" s="92"/>
      <c r="AH79" s="92"/>
      <c r="AI79" s="82" t="str">
        <f t="shared" si="39"/>
        <v/>
      </c>
      <c r="AJ79" s="83" t="str">
        <f t="shared" si="40"/>
        <v/>
      </c>
      <c r="AK79" s="84" t="str">
        <f t="shared" si="41"/>
        <v/>
      </c>
      <c r="AL79" s="92"/>
      <c r="AM79" s="92"/>
      <c r="AN79" s="92"/>
      <c r="AO79" s="92"/>
      <c r="AP79" s="82" t="str">
        <f t="shared" si="42"/>
        <v/>
      </c>
      <c r="AQ79" s="83" t="str">
        <f t="shared" si="43"/>
        <v/>
      </c>
      <c r="AR79" s="84" t="str">
        <f t="shared" si="44"/>
        <v/>
      </c>
      <c r="AS79" s="92"/>
      <c r="AT79" s="92"/>
      <c r="AU79" s="92"/>
      <c r="AV79" s="92"/>
      <c r="AW79" s="82" t="str">
        <f t="shared" si="45"/>
        <v/>
      </c>
      <c r="AX79" s="83" t="str">
        <f t="shared" si="46"/>
        <v/>
      </c>
      <c r="AY79" s="84" t="str">
        <f t="shared" si="47"/>
        <v/>
      </c>
      <c r="AZ79" s="37"/>
      <c r="BA79" s="37"/>
      <c r="BB79" s="37"/>
      <c r="BC79" s="37"/>
      <c r="BD79" s="37"/>
      <c r="BE79" s="38" t="str">
        <f t="shared" si="48"/>
        <v/>
      </c>
      <c r="BF79" s="39" t="str">
        <f t="shared" si="49"/>
        <v xml:space="preserve"> </v>
      </c>
      <c r="BG79" s="37"/>
      <c r="BH79" s="37"/>
      <c r="BI79" s="37"/>
      <c r="BJ79" s="37"/>
      <c r="BK79" s="37"/>
      <c r="BL79" s="40" t="str">
        <f t="shared" si="50"/>
        <v/>
      </c>
      <c r="BM79" s="41" t="str">
        <f t="shared" si="51"/>
        <v xml:space="preserve"> </v>
      </c>
      <c r="BN79" s="37"/>
      <c r="BO79" s="37"/>
      <c r="BP79" s="37"/>
      <c r="BQ79" s="37"/>
      <c r="BR79" s="37"/>
      <c r="BS79" s="42" t="str">
        <f t="shared" si="52"/>
        <v/>
      </c>
      <c r="BT79" s="43" t="str">
        <f t="shared" si="53"/>
        <v xml:space="preserve"> </v>
      </c>
      <c r="BU79" s="73"/>
      <c r="BV79" s="73"/>
      <c r="BW79" s="73"/>
      <c r="BX79" s="73"/>
      <c r="BY79" s="73"/>
      <c r="BZ79" s="73"/>
      <c r="CA79" s="73"/>
      <c r="CB79" s="73"/>
    </row>
    <row r="80" spans="1:80" ht="18.75">
      <c r="A80" s="91">
        <v>72</v>
      </c>
      <c r="B80" s="90"/>
      <c r="C80" s="90"/>
      <c r="D80" s="91"/>
      <c r="E80" s="91"/>
      <c r="F80" s="85" t="str">
        <f t="shared" si="27"/>
        <v/>
      </c>
      <c r="G80" s="90"/>
      <c r="H80" s="85" t="str">
        <f t="shared" si="28"/>
        <v/>
      </c>
      <c r="I80" s="81" t="str">
        <f t="shared" si="29"/>
        <v/>
      </c>
      <c r="J80" s="94"/>
      <c r="K80" s="94"/>
      <c r="L80" s="94"/>
      <c r="M80" s="94"/>
      <c r="N80" s="82" t="str">
        <f t="shared" si="30"/>
        <v/>
      </c>
      <c r="O80" s="83" t="str">
        <f t="shared" si="31"/>
        <v/>
      </c>
      <c r="P80" s="84" t="str">
        <f t="shared" si="32"/>
        <v/>
      </c>
      <c r="Q80" s="92"/>
      <c r="R80" s="92"/>
      <c r="S80" s="92"/>
      <c r="T80" s="92"/>
      <c r="U80" s="82" t="str">
        <f t="shared" si="33"/>
        <v/>
      </c>
      <c r="V80" s="83" t="str">
        <f t="shared" si="34"/>
        <v/>
      </c>
      <c r="W80" s="84" t="str">
        <f t="shared" si="35"/>
        <v/>
      </c>
      <c r="X80" s="92"/>
      <c r="Y80" s="92"/>
      <c r="Z80" s="92"/>
      <c r="AA80" s="92"/>
      <c r="AB80" s="82" t="str">
        <f t="shared" si="36"/>
        <v/>
      </c>
      <c r="AC80" s="83" t="str">
        <f t="shared" si="37"/>
        <v/>
      </c>
      <c r="AD80" s="84" t="str">
        <f t="shared" si="38"/>
        <v/>
      </c>
      <c r="AE80" s="92"/>
      <c r="AF80" s="92"/>
      <c r="AG80" s="92"/>
      <c r="AH80" s="92"/>
      <c r="AI80" s="82" t="str">
        <f t="shared" si="39"/>
        <v/>
      </c>
      <c r="AJ80" s="83" t="str">
        <f t="shared" si="40"/>
        <v/>
      </c>
      <c r="AK80" s="84" t="str">
        <f t="shared" si="41"/>
        <v/>
      </c>
      <c r="AL80" s="92"/>
      <c r="AM80" s="92"/>
      <c r="AN80" s="92"/>
      <c r="AO80" s="92"/>
      <c r="AP80" s="82" t="str">
        <f t="shared" si="42"/>
        <v/>
      </c>
      <c r="AQ80" s="83" t="str">
        <f t="shared" si="43"/>
        <v/>
      </c>
      <c r="AR80" s="84" t="str">
        <f t="shared" si="44"/>
        <v/>
      </c>
      <c r="AS80" s="92"/>
      <c r="AT80" s="92"/>
      <c r="AU80" s="92"/>
      <c r="AV80" s="92"/>
      <c r="AW80" s="82" t="str">
        <f t="shared" si="45"/>
        <v/>
      </c>
      <c r="AX80" s="83" t="str">
        <f t="shared" si="46"/>
        <v/>
      </c>
      <c r="AY80" s="84" t="str">
        <f t="shared" si="47"/>
        <v/>
      </c>
      <c r="AZ80" s="37"/>
      <c r="BA80" s="37"/>
      <c r="BB80" s="37"/>
      <c r="BC80" s="37"/>
      <c r="BD80" s="37"/>
      <c r="BE80" s="38" t="str">
        <f t="shared" si="48"/>
        <v/>
      </c>
      <c r="BF80" s="39" t="str">
        <f t="shared" si="49"/>
        <v xml:space="preserve"> </v>
      </c>
      <c r="BG80" s="37"/>
      <c r="BH80" s="37"/>
      <c r="BI80" s="37"/>
      <c r="BJ80" s="37"/>
      <c r="BK80" s="37"/>
      <c r="BL80" s="40" t="str">
        <f t="shared" si="50"/>
        <v/>
      </c>
      <c r="BM80" s="41" t="str">
        <f t="shared" si="51"/>
        <v xml:space="preserve"> </v>
      </c>
      <c r="BN80" s="37"/>
      <c r="BO80" s="37"/>
      <c r="BP80" s="37"/>
      <c r="BQ80" s="37"/>
      <c r="BR80" s="37"/>
      <c r="BS80" s="42" t="str">
        <f t="shared" si="52"/>
        <v/>
      </c>
      <c r="BT80" s="43" t="str">
        <f t="shared" si="53"/>
        <v xml:space="preserve"> </v>
      </c>
      <c r="BU80" s="73"/>
      <c r="BV80" s="73"/>
      <c r="BW80" s="73"/>
      <c r="BX80" s="73"/>
      <c r="BY80" s="73"/>
      <c r="BZ80" s="73"/>
      <c r="CA80" s="73"/>
      <c r="CB80" s="73"/>
    </row>
    <row r="81" spans="1:80" ht="18.75">
      <c r="A81" s="88">
        <v>73</v>
      </c>
      <c r="B81" s="90"/>
      <c r="C81" s="90"/>
      <c r="D81" s="91"/>
      <c r="E81" s="91"/>
      <c r="F81" s="85" t="str">
        <f t="shared" si="27"/>
        <v/>
      </c>
      <c r="G81" s="90"/>
      <c r="H81" s="85" t="str">
        <f t="shared" si="28"/>
        <v/>
      </c>
      <c r="I81" s="81" t="str">
        <f t="shared" si="29"/>
        <v/>
      </c>
      <c r="J81" s="94"/>
      <c r="K81" s="94"/>
      <c r="L81" s="94"/>
      <c r="M81" s="94"/>
      <c r="N81" s="82" t="str">
        <f t="shared" si="30"/>
        <v/>
      </c>
      <c r="O81" s="83" t="str">
        <f t="shared" si="31"/>
        <v/>
      </c>
      <c r="P81" s="84" t="str">
        <f t="shared" si="32"/>
        <v/>
      </c>
      <c r="Q81" s="92"/>
      <c r="R81" s="92"/>
      <c r="S81" s="92"/>
      <c r="T81" s="92"/>
      <c r="U81" s="82" t="str">
        <f t="shared" si="33"/>
        <v/>
      </c>
      <c r="V81" s="83" t="str">
        <f t="shared" si="34"/>
        <v/>
      </c>
      <c r="W81" s="84" t="str">
        <f t="shared" si="35"/>
        <v/>
      </c>
      <c r="X81" s="92"/>
      <c r="Y81" s="92"/>
      <c r="Z81" s="92"/>
      <c r="AA81" s="92"/>
      <c r="AB81" s="82" t="str">
        <f t="shared" si="36"/>
        <v/>
      </c>
      <c r="AC81" s="83" t="str">
        <f t="shared" si="37"/>
        <v/>
      </c>
      <c r="AD81" s="84" t="str">
        <f t="shared" si="38"/>
        <v/>
      </c>
      <c r="AE81" s="92"/>
      <c r="AF81" s="92"/>
      <c r="AG81" s="92"/>
      <c r="AH81" s="92"/>
      <c r="AI81" s="82" t="str">
        <f t="shared" si="39"/>
        <v/>
      </c>
      <c r="AJ81" s="83" t="str">
        <f t="shared" si="40"/>
        <v/>
      </c>
      <c r="AK81" s="84" t="str">
        <f t="shared" si="41"/>
        <v/>
      </c>
      <c r="AL81" s="92"/>
      <c r="AM81" s="92"/>
      <c r="AN81" s="92"/>
      <c r="AO81" s="92"/>
      <c r="AP81" s="82" t="str">
        <f t="shared" si="42"/>
        <v/>
      </c>
      <c r="AQ81" s="83" t="str">
        <f t="shared" si="43"/>
        <v/>
      </c>
      <c r="AR81" s="84" t="str">
        <f t="shared" si="44"/>
        <v/>
      </c>
      <c r="AS81" s="92"/>
      <c r="AT81" s="92"/>
      <c r="AU81" s="92"/>
      <c r="AV81" s="92"/>
      <c r="AW81" s="82" t="str">
        <f t="shared" si="45"/>
        <v/>
      </c>
      <c r="AX81" s="83" t="str">
        <f t="shared" si="46"/>
        <v/>
      </c>
      <c r="AY81" s="84" t="str">
        <f t="shared" si="47"/>
        <v/>
      </c>
      <c r="AZ81" s="37"/>
      <c r="BA81" s="37"/>
      <c r="BB81" s="37"/>
      <c r="BC81" s="37"/>
      <c r="BD81" s="37"/>
      <c r="BE81" s="38" t="str">
        <f t="shared" si="48"/>
        <v/>
      </c>
      <c r="BF81" s="39" t="str">
        <f t="shared" si="49"/>
        <v xml:space="preserve"> </v>
      </c>
      <c r="BG81" s="37"/>
      <c r="BH81" s="37"/>
      <c r="BI81" s="37"/>
      <c r="BJ81" s="37"/>
      <c r="BK81" s="37"/>
      <c r="BL81" s="40" t="str">
        <f t="shared" si="50"/>
        <v/>
      </c>
      <c r="BM81" s="41" t="str">
        <f t="shared" si="51"/>
        <v xml:space="preserve"> </v>
      </c>
      <c r="BN81" s="37"/>
      <c r="BO81" s="37"/>
      <c r="BP81" s="37"/>
      <c r="BQ81" s="37"/>
      <c r="BR81" s="37"/>
      <c r="BS81" s="42" t="str">
        <f t="shared" si="52"/>
        <v/>
      </c>
      <c r="BT81" s="43" t="str">
        <f t="shared" si="53"/>
        <v xml:space="preserve"> </v>
      </c>
      <c r="BU81" s="73"/>
      <c r="BV81" s="73"/>
      <c r="BW81" s="73"/>
      <c r="BX81" s="73"/>
      <c r="BY81" s="73"/>
      <c r="BZ81" s="73"/>
      <c r="CA81" s="73"/>
      <c r="CB81" s="73"/>
    </row>
    <row r="82" spans="1:80" ht="18.75">
      <c r="A82" s="91">
        <v>74</v>
      </c>
      <c r="B82" s="90"/>
      <c r="C82" s="90"/>
      <c r="D82" s="91"/>
      <c r="E82" s="91"/>
      <c r="F82" s="85" t="str">
        <f t="shared" si="27"/>
        <v/>
      </c>
      <c r="G82" s="90"/>
      <c r="H82" s="85" t="str">
        <f t="shared" si="28"/>
        <v/>
      </c>
      <c r="I82" s="81" t="str">
        <f t="shared" si="29"/>
        <v/>
      </c>
      <c r="J82" s="94"/>
      <c r="K82" s="94"/>
      <c r="L82" s="94"/>
      <c r="M82" s="94"/>
      <c r="N82" s="82" t="str">
        <f t="shared" si="30"/>
        <v/>
      </c>
      <c r="O82" s="83" t="str">
        <f t="shared" si="31"/>
        <v/>
      </c>
      <c r="P82" s="84" t="str">
        <f t="shared" si="32"/>
        <v/>
      </c>
      <c r="Q82" s="92"/>
      <c r="R82" s="92"/>
      <c r="S82" s="92"/>
      <c r="T82" s="92"/>
      <c r="U82" s="82" t="str">
        <f t="shared" si="33"/>
        <v/>
      </c>
      <c r="V82" s="83" t="str">
        <f t="shared" si="34"/>
        <v/>
      </c>
      <c r="W82" s="84" t="str">
        <f t="shared" si="35"/>
        <v/>
      </c>
      <c r="X82" s="92"/>
      <c r="Y82" s="92"/>
      <c r="Z82" s="92"/>
      <c r="AA82" s="92"/>
      <c r="AB82" s="82" t="str">
        <f t="shared" si="36"/>
        <v/>
      </c>
      <c r="AC82" s="83" t="str">
        <f t="shared" si="37"/>
        <v/>
      </c>
      <c r="AD82" s="84" t="str">
        <f t="shared" si="38"/>
        <v/>
      </c>
      <c r="AE82" s="92"/>
      <c r="AF82" s="92"/>
      <c r="AG82" s="92"/>
      <c r="AH82" s="92"/>
      <c r="AI82" s="82" t="str">
        <f t="shared" si="39"/>
        <v/>
      </c>
      <c r="AJ82" s="83" t="str">
        <f t="shared" si="40"/>
        <v/>
      </c>
      <c r="AK82" s="84" t="str">
        <f t="shared" si="41"/>
        <v/>
      </c>
      <c r="AL82" s="92"/>
      <c r="AM82" s="92"/>
      <c r="AN82" s="92"/>
      <c r="AO82" s="92"/>
      <c r="AP82" s="82" t="str">
        <f t="shared" si="42"/>
        <v/>
      </c>
      <c r="AQ82" s="83" t="str">
        <f t="shared" si="43"/>
        <v/>
      </c>
      <c r="AR82" s="84" t="str">
        <f t="shared" si="44"/>
        <v/>
      </c>
      <c r="AS82" s="92"/>
      <c r="AT82" s="92"/>
      <c r="AU82" s="92"/>
      <c r="AV82" s="92"/>
      <c r="AW82" s="82" t="str">
        <f t="shared" si="45"/>
        <v/>
      </c>
      <c r="AX82" s="83" t="str">
        <f t="shared" si="46"/>
        <v/>
      </c>
      <c r="AY82" s="84" t="str">
        <f t="shared" si="47"/>
        <v/>
      </c>
      <c r="AZ82" s="37"/>
      <c r="BA82" s="37"/>
      <c r="BB82" s="37"/>
      <c r="BC82" s="37"/>
      <c r="BD82" s="37"/>
      <c r="BE82" s="38" t="str">
        <f t="shared" si="48"/>
        <v/>
      </c>
      <c r="BF82" s="39" t="str">
        <f t="shared" si="49"/>
        <v xml:space="preserve"> </v>
      </c>
      <c r="BG82" s="37"/>
      <c r="BH82" s="37"/>
      <c r="BI82" s="37"/>
      <c r="BJ82" s="37"/>
      <c r="BK82" s="37"/>
      <c r="BL82" s="40" t="str">
        <f t="shared" si="50"/>
        <v/>
      </c>
      <c r="BM82" s="41" t="str">
        <f t="shared" si="51"/>
        <v xml:space="preserve"> </v>
      </c>
      <c r="BN82" s="37"/>
      <c r="BO82" s="37"/>
      <c r="BP82" s="37"/>
      <c r="BQ82" s="37"/>
      <c r="BR82" s="37"/>
      <c r="BS82" s="42" t="str">
        <f t="shared" si="52"/>
        <v/>
      </c>
      <c r="BT82" s="43" t="str">
        <f t="shared" si="53"/>
        <v xml:space="preserve"> </v>
      </c>
      <c r="BU82" s="73"/>
      <c r="BV82" s="73"/>
      <c r="BW82" s="73"/>
      <c r="BX82" s="73"/>
      <c r="BY82" s="73"/>
      <c r="BZ82" s="73"/>
      <c r="CA82" s="73"/>
      <c r="CB82" s="73"/>
    </row>
    <row r="83" spans="1:80" ht="18.75">
      <c r="A83" s="88">
        <v>75</v>
      </c>
      <c r="B83" s="90"/>
      <c r="C83" s="90"/>
      <c r="D83" s="91"/>
      <c r="E83" s="91"/>
      <c r="F83" s="85" t="str">
        <f t="shared" si="27"/>
        <v/>
      </c>
      <c r="G83" s="90"/>
      <c r="H83" s="85" t="str">
        <f t="shared" si="28"/>
        <v/>
      </c>
      <c r="I83" s="81" t="str">
        <f t="shared" si="29"/>
        <v/>
      </c>
      <c r="J83" s="94"/>
      <c r="K83" s="94"/>
      <c r="L83" s="94"/>
      <c r="M83" s="94"/>
      <c r="N83" s="82" t="str">
        <f t="shared" si="30"/>
        <v/>
      </c>
      <c r="O83" s="83" t="str">
        <f t="shared" si="31"/>
        <v/>
      </c>
      <c r="P83" s="84" t="str">
        <f t="shared" si="32"/>
        <v/>
      </c>
      <c r="Q83" s="92"/>
      <c r="R83" s="92"/>
      <c r="S83" s="92"/>
      <c r="T83" s="92"/>
      <c r="U83" s="82" t="str">
        <f t="shared" si="33"/>
        <v/>
      </c>
      <c r="V83" s="83" t="str">
        <f t="shared" si="34"/>
        <v/>
      </c>
      <c r="W83" s="84" t="str">
        <f t="shared" si="35"/>
        <v/>
      </c>
      <c r="X83" s="92"/>
      <c r="Y83" s="92"/>
      <c r="Z83" s="92"/>
      <c r="AA83" s="92"/>
      <c r="AB83" s="82" t="str">
        <f t="shared" si="36"/>
        <v/>
      </c>
      <c r="AC83" s="83" t="str">
        <f t="shared" si="37"/>
        <v/>
      </c>
      <c r="AD83" s="84" t="str">
        <f t="shared" si="38"/>
        <v/>
      </c>
      <c r="AE83" s="92"/>
      <c r="AF83" s="92"/>
      <c r="AG83" s="92"/>
      <c r="AH83" s="92"/>
      <c r="AI83" s="82" t="str">
        <f t="shared" si="39"/>
        <v/>
      </c>
      <c r="AJ83" s="83" t="str">
        <f t="shared" si="40"/>
        <v/>
      </c>
      <c r="AK83" s="84" t="str">
        <f t="shared" si="41"/>
        <v/>
      </c>
      <c r="AL83" s="92"/>
      <c r="AM83" s="92"/>
      <c r="AN83" s="92"/>
      <c r="AO83" s="92"/>
      <c r="AP83" s="82" t="str">
        <f t="shared" si="42"/>
        <v/>
      </c>
      <c r="AQ83" s="83" t="str">
        <f t="shared" si="43"/>
        <v/>
      </c>
      <c r="AR83" s="84" t="str">
        <f t="shared" si="44"/>
        <v/>
      </c>
      <c r="AS83" s="92"/>
      <c r="AT83" s="92"/>
      <c r="AU83" s="92"/>
      <c r="AV83" s="92"/>
      <c r="AW83" s="82" t="str">
        <f t="shared" si="45"/>
        <v/>
      </c>
      <c r="AX83" s="83" t="str">
        <f t="shared" si="46"/>
        <v/>
      </c>
      <c r="AY83" s="84" t="str">
        <f t="shared" si="47"/>
        <v/>
      </c>
      <c r="AZ83" s="37"/>
      <c r="BA83" s="37"/>
      <c r="BB83" s="37"/>
      <c r="BC83" s="37"/>
      <c r="BD83" s="37"/>
      <c r="BE83" s="38" t="str">
        <f t="shared" si="48"/>
        <v/>
      </c>
      <c r="BF83" s="39" t="str">
        <f t="shared" si="49"/>
        <v xml:space="preserve"> </v>
      </c>
      <c r="BG83" s="37"/>
      <c r="BH83" s="37"/>
      <c r="BI83" s="37"/>
      <c r="BJ83" s="37"/>
      <c r="BK83" s="37"/>
      <c r="BL83" s="40" t="str">
        <f t="shared" si="50"/>
        <v/>
      </c>
      <c r="BM83" s="41" t="str">
        <f t="shared" si="51"/>
        <v xml:space="preserve"> </v>
      </c>
      <c r="BN83" s="37"/>
      <c r="BO83" s="37"/>
      <c r="BP83" s="37"/>
      <c r="BQ83" s="37"/>
      <c r="BR83" s="37"/>
      <c r="BS83" s="42" t="str">
        <f t="shared" si="52"/>
        <v/>
      </c>
      <c r="BT83" s="43" t="str">
        <f t="shared" si="53"/>
        <v xml:space="preserve"> </v>
      </c>
      <c r="BU83" s="73"/>
      <c r="BV83" s="73"/>
      <c r="BW83" s="73"/>
      <c r="BX83" s="73"/>
      <c r="BY83" s="73"/>
      <c r="BZ83" s="73"/>
      <c r="CA83" s="73"/>
      <c r="CB83" s="73"/>
    </row>
    <row r="84" spans="1:80" ht="18.75">
      <c r="A84" s="91">
        <v>76</v>
      </c>
      <c r="B84" s="90"/>
      <c r="C84" s="90"/>
      <c r="D84" s="91"/>
      <c r="E84" s="91"/>
      <c r="F84" s="85" t="str">
        <f t="shared" si="27"/>
        <v/>
      </c>
      <c r="G84" s="90"/>
      <c r="H84" s="85" t="str">
        <f t="shared" si="28"/>
        <v/>
      </c>
      <c r="I84" s="81" t="str">
        <f t="shared" si="29"/>
        <v/>
      </c>
      <c r="J84" s="94"/>
      <c r="K84" s="94"/>
      <c r="L84" s="94"/>
      <c r="M84" s="94"/>
      <c r="N84" s="82" t="str">
        <f t="shared" si="30"/>
        <v/>
      </c>
      <c r="O84" s="83" t="str">
        <f t="shared" si="31"/>
        <v/>
      </c>
      <c r="P84" s="84" t="str">
        <f t="shared" si="32"/>
        <v/>
      </c>
      <c r="Q84" s="92"/>
      <c r="R84" s="92"/>
      <c r="S84" s="92"/>
      <c r="T84" s="92"/>
      <c r="U84" s="82" t="str">
        <f t="shared" si="33"/>
        <v/>
      </c>
      <c r="V84" s="83" t="str">
        <f t="shared" si="34"/>
        <v/>
      </c>
      <c r="W84" s="84" t="str">
        <f t="shared" si="35"/>
        <v/>
      </c>
      <c r="X84" s="92"/>
      <c r="Y84" s="92"/>
      <c r="Z84" s="92"/>
      <c r="AA84" s="92"/>
      <c r="AB84" s="82" t="str">
        <f t="shared" si="36"/>
        <v/>
      </c>
      <c r="AC84" s="83" t="str">
        <f t="shared" si="37"/>
        <v/>
      </c>
      <c r="AD84" s="84" t="str">
        <f t="shared" si="38"/>
        <v/>
      </c>
      <c r="AE84" s="92"/>
      <c r="AF84" s="92"/>
      <c r="AG84" s="92"/>
      <c r="AH84" s="92"/>
      <c r="AI84" s="82" t="str">
        <f t="shared" si="39"/>
        <v/>
      </c>
      <c r="AJ84" s="83" t="str">
        <f t="shared" si="40"/>
        <v/>
      </c>
      <c r="AK84" s="84" t="str">
        <f t="shared" si="41"/>
        <v/>
      </c>
      <c r="AL84" s="92"/>
      <c r="AM84" s="92"/>
      <c r="AN84" s="92"/>
      <c r="AO84" s="92"/>
      <c r="AP84" s="82" t="str">
        <f t="shared" si="42"/>
        <v/>
      </c>
      <c r="AQ84" s="83" t="str">
        <f t="shared" si="43"/>
        <v/>
      </c>
      <c r="AR84" s="84" t="str">
        <f t="shared" si="44"/>
        <v/>
      </c>
      <c r="AS84" s="92"/>
      <c r="AT84" s="92"/>
      <c r="AU84" s="92"/>
      <c r="AV84" s="92"/>
      <c r="AW84" s="82" t="str">
        <f t="shared" si="45"/>
        <v/>
      </c>
      <c r="AX84" s="83" t="str">
        <f t="shared" si="46"/>
        <v/>
      </c>
      <c r="AY84" s="84" t="str">
        <f t="shared" si="47"/>
        <v/>
      </c>
      <c r="AZ84" s="37"/>
      <c r="BA84" s="37"/>
      <c r="BB84" s="37"/>
      <c r="BC84" s="37"/>
      <c r="BD84" s="37"/>
      <c r="BE84" s="38" t="str">
        <f t="shared" si="48"/>
        <v/>
      </c>
      <c r="BF84" s="39" t="str">
        <f t="shared" si="49"/>
        <v xml:space="preserve"> </v>
      </c>
      <c r="BG84" s="37"/>
      <c r="BH84" s="37"/>
      <c r="BI84" s="37"/>
      <c r="BJ84" s="37"/>
      <c r="BK84" s="37"/>
      <c r="BL84" s="40" t="str">
        <f t="shared" si="50"/>
        <v/>
      </c>
      <c r="BM84" s="41" t="str">
        <f t="shared" si="51"/>
        <v xml:space="preserve"> </v>
      </c>
      <c r="BN84" s="37"/>
      <c r="BO84" s="37"/>
      <c r="BP84" s="37"/>
      <c r="BQ84" s="37"/>
      <c r="BR84" s="37"/>
      <c r="BS84" s="42" t="str">
        <f t="shared" si="52"/>
        <v/>
      </c>
      <c r="BT84" s="43" t="str">
        <f t="shared" si="53"/>
        <v xml:space="preserve"> </v>
      </c>
      <c r="BU84" s="73"/>
      <c r="BV84" s="73"/>
      <c r="BW84" s="73"/>
      <c r="BX84" s="73"/>
      <c r="BY84" s="73"/>
      <c r="BZ84" s="73"/>
      <c r="CA84" s="73"/>
      <c r="CB84" s="73"/>
    </row>
    <row r="85" spans="1:80" ht="18.75">
      <c r="A85" s="88">
        <v>77</v>
      </c>
      <c r="B85" s="90"/>
      <c r="C85" s="90"/>
      <c r="D85" s="91"/>
      <c r="E85" s="91"/>
      <c r="F85" s="85" t="str">
        <f t="shared" si="27"/>
        <v/>
      </c>
      <c r="G85" s="90"/>
      <c r="H85" s="85" t="str">
        <f t="shared" si="28"/>
        <v/>
      </c>
      <c r="I85" s="81" t="str">
        <f t="shared" si="29"/>
        <v/>
      </c>
      <c r="J85" s="94"/>
      <c r="K85" s="94"/>
      <c r="L85" s="94"/>
      <c r="M85" s="94"/>
      <c r="N85" s="82" t="str">
        <f t="shared" si="30"/>
        <v/>
      </c>
      <c r="O85" s="83" t="str">
        <f t="shared" si="31"/>
        <v/>
      </c>
      <c r="P85" s="84" t="str">
        <f t="shared" si="32"/>
        <v/>
      </c>
      <c r="Q85" s="92"/>
      <c r="R85" s="92"/>
      <c r="S85" s="92"/>
      <c r="T85" s="92"/>
      <c r="U85" s="82" t="str">
        <f t="shared" si="33"/>
        <v/>
      </c>
      <c r="V85" s="83" t="str">
        <f t="shared" si="34"/>
        <v/>
      </c>
      <c r="W85" s="84" t="str">
        <f t="shared" si="35"/>
        <v/>
      </c>
      <c r="X85" s="92"/>
      <c r="Y85" s="92"/>
      <c r="Z85" s="92"/>
      <c r="AA85" s="92"/>
      <c r="AB85" s="82" t="str">
        <f t="shared" si="36"/>
        <v/>
      </c>
      <c r="AC85" s="83" t="str">
        <f t="shared" si="37"/>
        <v/>
      </c>
      <c r="AD85" s="84" t="str">
        <f t="shared" si="38"/>
        <v/>
      </c>
      <c r="AE85" s="92"/>
      <c r="AF85" s="92"/>
      <c r="AG85" s="92"/>
      <c r="AH85" s="92"/>
      <c r="AI85" s="82" t="str">
        <f t="shared" si="39"/>
        <v/>
      </c>
      <c r="AJ85" s="83" t="str">
        <f t="shared" si="40"/>
        <v/>
      </c>
      <c r="AK85" s="84" t="str">
        <f t="shared" si="41"/>
        <v/>
      </c>
      <c r="AL85" s="92"/>
      <c r="AM85" s="92"/>
      <c r="AN85" s="92"/>
      <c r="AO85" s="92"/>
      <c r="AP85" s="82" t="str">
        <f t="shared" si="42"/>
        <v/>
      </c>
      <c r="AQ85" s="83" t="str">
        <f t="shared" si="43"/>
        <v/>
      </c>
      <c r="AR85" s="84" t="str">
        <f t="shared" si="44"/>
        <v/>
      </c>
      <c r="AS85" s="92"/>
      <c r="AT85" s="92"/>
      <c r="AU85" s="92"/>
      <c r="AV85" s="92"/>
      <c r="AW85" s="82" t="str">
        <f t="shared" si="45"/>
        <v/>
      </c>
      <c r="AX85" s="83" t="str">
        <f t="shared" si="46"/>
        <v/>
      </c>
      <c r="AY85" s="84" t="str">
        <f t="shared" si="47"/>
        <v/>
      </c>
      <c r="AZ85" s="37"/>
      <c r="BA85" s="37"/>
      <c r="BB85" s="37"/>
      <c r="BC85" s="37"/>
      <c r="BD85" s="37"/>
      <c r="BE85" s="38" t="str">
        <f t="shared" si="48"/>
        <v/>
      </c>
      <c r="BF85" s="39" t="str">
        <f t="shared" si="49"/>
        <v xml:space="preserve"> </v>
      </c>
      <c r="BG85" s="37"/>
      <c r="BH85" s="37"/>
      <c r="BI85" s="37"/>
      <c r="BJ85" s="37"/>
      <c r="BK85" s="37"/>
      <c r="BL85" s="40" t="str">
        <f t="shared" si="50"/>
        <v/>
      </c>
      <c r="BM85" s="41" t="str">
        <f t="shared" si="51"/>
        <v xml:space="preserve"> </v>
      </c>
      <c r="BN85" s="37"/>
      <c r="BO85" s="37"/>
      <c r="BP85" s="37"/>
      <c r="BQ85" s="37"/>
      <c r="BR85" s="37"/>
      <c r="BS85" s="42" t="str">
        <f t="shared" si="52"/>
        <v/>
      </c>
      <c r="BT85" s="43" t="str">
        <f t="shared" si="53"/>
        <v xml:space="preserve"> </v>
      </c>
      <c r="BU85" s="73"/>
      <c r="BV85" s="73"/>
      <c r="BW85" s="73"/>
      <c r="BX85" s="73"/>
      <c r="BY85" s="73"/>
      <c r="BZ85" s="73"/>
      <c r="CA85" s="73"/>
      <c r="CB85" s="73"/>
    </row>
    <row r="86" spans="1:80" ht="18.75">
      <c r="A86" s="91">
        <v>78</v>
      </c>
      <c r="B86" s="90"/>
      <c r="C86" s="90"/>
      <c r="D86" s="91"/>
      <c r="E86" s="91"/>
      <c r="F86" s="85" t="str">
        <f t="shared" si="27"/>
        <v/>
      </c>
      <c r="G86" s="90"/>
      <c r="H86" s="85" t="str">
        <f t="shared" si="28"/>
        <v/>
      </c>
      <c r="I86" s="81" t="str">
        <f t="shared" si="29"/>
        <v/>
      </c>
      <c r="J86" s="94"/>
      <c r="K86" s="94"/>
      <c r="L86" s="94"/>
      <c r="M86" s="94"/>
      <c r="N86" s="82" t="str">
        <f t="shared" si="30"/>
        <v/>
      </c>
      <c r="O86" s="83" t="str">
        <f t="shared" si="31"/>
        <v/>
      </c>
      <c r="P86" s="84" t="str">
        <f t="shared" si="32"/>
        <v/>
      </c>
      <c r="Q86" s="92"/>
      <c r="R86" s="92"/>
      <c r="S86" s="92"/>
      <c r="T86" s="92"/>
      <c r="U86" s="82" t="str">
        <f t="shared" si="33"/>
        <v/>
      </c>
      <c r="V86" s="83" t="str">
        <f t="shared" si="34"/>
        <v/>
      </c>
      <c r="W86" s="84" t="str">
        <f t="shared" si="35"/>
        <v/>
      </c>
      <c r="X86" s="92"/>
      <c r="Y86" s="92"/>
      <c r="Z86" s="92"/>
      <c r="AA86" s="92"/>
      <c r="AB86" s="82" t="str">
        <f t="shared" si="36"/>
        <v/>
      </c>
      <c r="AC86" s="83" t="str">
        <f t="shared" si="37"/>
        <v/>
      </c>
      <c r="AD86" s="84" t="str">
        <f t="shared" si="38"/>
        <v/>
      </c>
      <c r="AE86" s="92"/>
      <c r="AF86" s="92"/>
      <c r="AG86" s="92"/>
      <c r="AH86" s="92"/>
      <c r="AI86" s="82" t="str">
        <f t="shared" si="39"/>
        <v/>
      </c>
      <c r="AJ86" s="83" t="str">
        <f t="shared" si="40"/>
        <v/>
      </c>
      <c r="AK86" s="84" t="str">
        <f t="shared" si="41"/>
        <v/>
      </c>
      <c r="AL86" s="92"/>
      <c r="AM86" s="92"/>
      <c r="AN86" s="92"/>
      <c r="AO86" s="92"/>
      <c r="AP86" s="82" t="str">
        <f t="shared" si="42"/>
        <v/>
      </c>
      <c r="AQ86" s="83" t="str">
        <f t="shared" si="43"/>
        <v/>
      </c>
      <c r="AR86" s="84" t="str">
        <f t="shared" si="44"/>
        <v/>
      </c>
      <c r="AS86" s="92"/>
      <c r="AT86" s="92"/>
      <c r="AU86" s="92"/>
      <c r="AV86" s="92"/>
      <c r="AW86" s="82" t="str">
        <f t="shared" si="45"/>
        <v/>
      </c>
      <c r="AX86" s="83" t="str">
        <f t="shared" si="46"/>
        <v/>
      </c>
      <c r="AY86" s="84" t="str">
        <f t="shared" si="47"/>
        <v/>
      </c>
      <c r="AZ86" s="37"/>
      <c r="BA86" s="37"/>
      <c r="BB86" s="37"/>
      <c r="BC86" s="37"/>
      <c r="BD86" s="37"/>
      <c r="BE86" s="38" t="str">
        <f t="shared" si="48"/>
        <v/>
      </c>
      <c r="BF86" s="39" t="str">
        <f t="shared" si="49"/>
        <v xml:space="preserve"> </v>
      </c>
      <c r="BG86" s="37"/>
      <c r="BH86" s="37"/>
      <c r="BI86" s="37"/>
      <c r="BJ86" s="37"/>
      <c r="BK86" s="37"/>
      <c r="BL86" s="40" t="str">
        <f t="shared" si="50"/>
        <v/>
      </c>
      <c r="BM86" s="41" t="str">
        <f t="shared" si="51"/>
        <v xml:space="preserve"> </v>
      </c>
      <c r="BN86" s="37"/>
      <c r="BO86" s="37"/>
      <c r="BP86" s="37"/>
      <c r="BQ86" s="37"/>
      <c r="BR86" s="37"/>
      <c r="BS86" s="42" t="str">
        <f t="shared" si="52"/>
        <v/>
      </c>
      <c r="BT86" s="43" t="str">
        <f t="shared" si="53"/>
        <v xml:space="preserve"> </v>
      </c>
      <c r="BU86" s="73"/>
      <c r="BV86" s="73"/>
      <c r="BW86" s="73"/>
      <c r="BX86" s="73"/>
      <c r="BY86" s="73"/>
      <c r="BZ86" s="73"/>
      <c r="CA86" s="73"/>
      <c r="CB86" s="73"/>
    </row>
    <row r="87" spans="1:80" ht="18.75">
      <c r="A87" s="88">
        <v>79</v>
      </c>
      <c r="B87" s="90"/>
      <c r="C87" s="90"/>
      <c r="D87" s="91"/>
      <c r="E87" s="91"/>
      <c r="F87" s="85" t="str">
        <f t="shared" si="27"/>
        <v/>
      </c>
      <c r="G87" s="90"/>
      <c r="H87" s="85" t="str">
        <f t="shared" si="28"/>
        <v/>
      </c>
      <c r="I87" s="81" t="str">
        <f t="shared" si="29"/>
        <v/>
      </c>
      <c r="J87" s="94"/>
      <c r="K87" s="94"/>
      <c r="L87" s="94"/>
      <c r="M87" s="94"/>
      <c r="N87" s="82" t="str">
        <f t="shared" si="30"/>
        <v/>
      </c>
      <c r="O87" s="83" t="str">
        <f t="shared" si="31"/>
        <v/>
      </c>
      <c r="P87" s="84" t="str">
        <f t="shared" si="32"/>
        <v/>
      </c>
      <c r="Q87" s="92"/>
      <c r="R87" s="92"/>
      <c r="S87" s="92"/>
      <c r="T87" s="92"/>
      <c r="U87" s="82" t="str">
        <f t="shared" si="33"/>
        <v/>
      </c>
      <c r="V87" s="83" t="str">
        <f t="shared" si="34"/>
        <v/>
      </c>
      <c r="W87" s="84" t="str">
        <f t="shared" si="35"/>
        <v/>
      </c>
      <c r="X87" s="92"/>
      <c r="Y87" s="92"/>
      <c r="Z87" s="92"/>
      <c r="AA87" s="92"/>
      <c r="AB87" s="82" t="str">
        <f t="shared" si="36"/>
        <v/>
      </c>
      <c r="AC87" s="83" t="str">
        <f t="shared" si="37"/>
        <v/>
      </c>
      <c r="AD87" s="84" t="str">
        <f t="shared" si="38"/>
        <v/>
      </c>
      <c r="AE87" s="92"/>
      <c r="AF87" s="92"/>
      <c r="AG87" s="92"/>
      <c r="AH87" s="92"/>
      <c r="AI87" s="82" t="str">
        <f t="shared" si="39"/>
        <v/>
      </c>
      <c r="AJ87" s="83" t="str">
        <f t="shared" si="40"/>
        <v/>
      </c>
      <c r="AK87" s="84" t="str">
        <f t="shared" si="41"/>
        <v/>
      </c>
      <c r="AL87" s="92"/>
      <c r="AM87" s="92"/>
      <c r="AN87" s="92"/>
      <c r="AO87" s="92"/>
      <c r="AP87" s="82" t="str">
        <f t="shared" si="42"/>
        <v/>
      </c>
      <c r="AQ87" s="83" t="str">
        <f t="shared" si="43"/>
        <v/>
      </c>
      <c r="AR87" s="84" t="str">
        <f t="shared" si="44"/>
        <v/>
      </c>
      <c r="AS87" s="92"/>
      <c r="AT87" s="92"/>
      <c r="AU87" s="92"/>
      <c r="AV87" s="92"/>
      <c r="AW87" s="82" t="str">
        <f t="shared" si="45"/>
        <v/>
      </c>
      <c r="AX87" s="83" t="str">
        <f t="shared" si="46"/>
        <v/>
      </c>
      <c r="AY87" s="84" t="str">
        <f t="shared" si="47"/>
        <v/>
      </c>
      <c r="AZ87" s="37"/>
      <c r="BA87" s="37"/>
      <c r="BB87" s="37"/>
      <c r="BC87" s="37"/>
      <c r="BD87" s="37"/>
      <c r="BE87" s="38" t="str">
        <f t="shared" si="48"/>
        <v/>
      </c>
      <c r="BF87" s="39" t="str">
        <f t="shared" si="49"/>
        <v xml:space="preserve"> </v>
      </c>
      <c r="BG87" s="37"/>
      <c r="BH87" s="37"/>
      <c r="BI87" s="37"/>
      <c r="BJ87" s="37"/>
      <c r="BK87" s="37"/>
      <c r="BL87" s="40" t="str">
        <f t="shared" si="50"/>
        <v/>
      </c>
      <c r="BM87" s="41" t="str">
        <f t="shared" si="51"/>
        <v xml:space="preserve"> </v>
      </c>
      <c r="BN87" s="37"/>
      <c r="BO87" s="37"/>
      <c r="BP87" s="37"/>
      <c r="BQ87" s="37"/>
      <c r="BR87" s="37"/>
      <c r="BS87" s="42" t="str">
        <f t="shared" si="52"/>
        <v/>
      </c>
      <c r="BT87" s="43" t="str">
        <f t="shared" si="53"/>
        <v xml:space="preserve"> </v>
      </c>
      <c r="BU87" s="73"/>
      <c r="BV87" s="73"/>
      <c r="BW87" s="73"/>
      <c r="BX87" s="73"/>
      <c r="BY87" s="73"/>
      <c r="BZ87" s="73"/>
      <c r="CA87" s="73"/>
      <c r="CB87" s="73"/>
    </row>
    <row r="88" spans="1:80" ht="18.75">
      <c r="A88" s="91">
        <v>80</v>
      </c>
      <c r="B88" s="90"/>
      <c r="C88" s="90"/>
      <c r="D88" s="91"/>
      <c r="E88" s="91"/>
      <c r="F88" s="85" t="str">
        <f t="shared" si="27"/>
        <v/>
      </c>
      <c r="G88" s="90"/>
      <c r="H88" s="85" t="str">
        <f t="shared" si="28"/>
        <v/>
      </c>
      <c r="I88" s="81" t="str">
        <f t="shared" si="29"/>
        <v/>
      </c>
      <c r="J88" s="94"/>
      <c r="K88" s="94"/>
      <c r="L88" s="94"/>
      <c r="M88" s="94"/>
      <c r="N88" s="82" t="str">
        <f t="shared" si="30"/>
        <v/>
      </c>
      <c r="O88" s="83" t="str">
        <f t="shared" si="31"/>
        <v/>
      </c>
      <c r="P88" s="84" t="str">
        <f t="shared" si="32"/>
        <v/>
      </c>
      <c r="Q88" s="92"/>
      <c r="R88" s="92"/>
      <c r="S88" s="92"/>
      <c r="T88" s="92"/>
      <c r="U88" s="82" t="str">
        <f t="shared" si="33"/>
        <v/>
      </c>
      <c r="V88" s="83" t="str">
        <f t="shared" si="34"/>
        <v/>
      </c>
      <c r="W88" s="84" t="str">
        <f t="shared" si="35"/>
        <v/>
      </c>
      <c r="X88" s="92"/>
      <c r="Y88" s="92"/>
      <c r="Z88" s="92"/>
      <c r="AA88" s="92"/>
      <c r="AB88" s="82" t="str">
        <f t="shared" si="36"/>
        <v/>
      </c>
      <c r="AC88" s="83" t="str">
        <f t="shared" si="37"/>
        <v/>
      </c>
      <c r="AD88" s="84" t="str">
        <f t="shared" si="38"/>
        <v/>
      </c>
      <c r="AE88" s="92"/>
      <c r="AF88" s="92"/>
      <c r="AG88" s="92"/>
      <c r="AH88" s="92"/>
      <c r="AI88" s="82" t="str">
        <f t="shared" si="39"/>
        <v/>
      </c>
      <c r="AJ88" s="83" t="str">
        <f t="shared" si="40"/>
        <v/>
      </c>
      <c r="AK88" s="84" t="str">
        <f t="shared" si="41"/>
        <v/>
      </c>
      <c r="AL88" s="92"/>
      <c r="AM88" s="92"/>
      <c r="AN88" s="92"/>
      <c r="AO88" s="92"/>
      <c r="AP88" s="82" t="str">
        <f t="shared" si="42"/>
        <v/>
      </c>
      <c r="AQ88" s="83" t="str">
        <f t="shared" si="43"/>
        <v/>
      </c>
      <c r="AR88" s="84" t="str">
        <f t="shared" si="44"/>
        <v/>
      </c>
      <c r="AS88" s="92"/>
      <c r="AT88" s="92"/>
      <c r="AU88" s="92"/>
      <c r="AV88" s="92"/>
      <c r="AW88" s="82" t="str">
        <f t="shared" si="45"/>
        <v/>
      </c>
      <c r="AX88" s="83" t="str">
        <f t="shared" si="46"/>
        <v/>
      </c>
      <c r="AY88" s="84" t="str">
        <f t="shared" si="47"/>
        <v/>
      </c>
      <c r="AZ88" s="37"/>
      <c r="BA88" s="37"/>
      <c r="BB88" s="37"/>
      <c r="BC88" s="37"/>
      <c r="BD88" s="37"/>
      <c r="BE88" s="38" t="str">
        <f t="shared" si="48"/>
        <v/>
      </c>
      <c r="BF88" s="39" t="str">
        <f t="shared" si="49"/>
        <v xml:space="preserve"> </v>
      </c>
      <c r="BG88" s="37"/>
      <c r="BH88" s="37"/>
      <c r="BI88" s="37"/>
      <c r="BJ88" s="37"/>
      <c r="BK88" s="37"/>
      <c r="BL88" s="40" t="str">
        <f t="shared" si="50"/>
        <v/>
      </c>
      <c r="BM88" s="41" t="str">
        <f t="shared" si="51"/>
        <v xml:space="preserve"> </v>
      </c>
      <c r="BN88" s="37"/>
      <c r="BO88" s="37"/>
      <c r="BP88" s="37"/>
      <c r="BQ88" s="37"/>
      <c r="BR88" s="37"/>
      <c r="BS88" s="42" t="str">
        <f t="shared" si="52"/>
        <v/>
      </c>
      <c r="BT88" s="43" t="str">
        <f t="shared" si="53"/>
        <v xml:space="preserve"> </v>
      </c>
      <c r="BU88" s="73"/>
      <c r="BV88" s="73"/>
      <c r="BW88" s="73"/>
      <c r="BX88" s="73"/>
      <c r="BY88" s="73"/>
      <c r="BZ88" s="73"/>
      <c r="CA88" s="73"/>
      <c r="CB88" s="73"/>
    </row>
    <row r="89" spans="1:80" ht="18.75">
      <c r="A89" s="88">
        <v>81</v>
      </c>
      <c r="B89" s="90"/>
      <c r="C89" s="90"/>
      <c r="D89" s="91"/>
      <c r="E89" s="91"/>
      <c r="F89" s="85" t="str">
        <f t="shared" si="27"/>
        <v/>
      </c>
      <c r="G89" s="90"/>
      <c r="H89" s="85" t="str">
        <f t="shared" si="28"/>
        <v/>
      </c>
      <c r="I89" s="81" t="str">
        <f t="shared" si="29"/>
        <v/>
      </c>
      <c r="J89" s="94"/>
      <c r="K89" s="94"/>
      <c r="L89" s="94"/>
      <c r="M89" s="94"/>
      <c r="N89" s="82" t="str">
        <f t="shared" si="30"/>
        <v/>
      </c>
      <c r="O89" s="83" t="str">
        <f t="shared" si="31"/>
        <v/>
      </c>
      <c r="P89" s="84" t="str">
        <f t="shared" si="32"/>
        <v/>
      </c>
      <c r="Q89" s="92"/>
      <c r="R89" s="92"/>
      <c r="S89" s="92"/>
      <c r="T89" s="92"/>
      <c r="U89" s="82" t="str">
        <f t="shared" si="33"/>
        <v/>
      </c>
      <c r="V89" s="83" t="str">
        <f t="shared" si="34"/>
        <v/>
      </c>
      <c r="W89" s="84" t="str">
        <f t="shared" si="35"/>
        <v/>
      </c>
      <c r="X89" s="92"/>
      <c r="Y89" s="92"/>
      <c r="Z89" s="92"/>
      <c r="AA89" s="92"/>
      <c r="AB89" s="82" t="str">
        <f t="shared" si="36"/>
        <v/>
      </c>
      <c r="AC89" s="83" t="str">
        <f t="shared" si="37"/>
        <v/>
      </c>
      <c r="AD89" s="84" t="str">
        <f t="shared" si="38"/>
        <v/>
      </c>
      <c r="AE89" s="92"/>
      <c r="AF89" s="92"/>
      <c r="AG89" s="92"/>
      <c r="AH89" s="92"/>
      <c r="AI89" s="82" t="str">
        <f t="shared" si="39"/>
        <v/>
      </c>
      <c r="AJ89" s="83" t="str">
        <f t="shared" si="40"/>
        <v/>
      </c>
      <c r="AK89" s="84" t="str">
        <f t="shared" si="41"/>
        <v/>
      </c>
      <c r="AL89" s="92"/>
      <c r="AM89" s="92"/>
      <c r="AN89" s="92"/>
      <c r="AO89" s="92"/>
      <c r="AP89" s="82" t="str">
        <f t="shared" si="42"/>
        <v/>
      </c>
      <c r="AQ89" s="83" t="str">
        <f t="shared" si="43"/>
        <v/>
      </c>
      <c r="AR89" s="84" t="str">
        <f t="shared" si="44"/>
        <v/>
      </c>
      <c r="AS89" s="92"/>
      <c r="AT89" s="92"/>
      <c r="AU89" s="92"/>
      <c r="AV89" s="92"/>
      <c r="AW89" s="82" t="str">
        <f t="shared" si="45"/>
        <v/>
      </c>
      <c r="AX89" s="83" t="str">
        <f t="shared" si="46"/>
        <v/>
      </c>
      <c r="AY89" s="84" t="str">
        <f t="shared" si="47"/>
        <v/>
      </c>
      <c r="AZ89" s="37"/>
      <c r="BA89" s="37"/>
      <c r="BB89" s="37"/>
      <c r="BC89" s="37"/>
      <c r="BD89" s="37"/>
      <c r="BE89" s="38" t="str">
        <f t="shared" si="48"/>
        <v/>
      </c>
      <c r="BF89" s="39" t="str">
        <f t="shared" si="49"/>
        <v xml:space="preserve"> </v>
      </c>
      <c r="BG89" s="37"/>
      <c r="BH89" s="37"/>
      <c r="BI89" s="37"/>
      <c r="BJ89" s="37"/>
      <c r="BK89" s="37"/>
      <c r="BL89" s="40" t="str">
        <f t="shared" si="50"/>
        <v/>
      </c>
      <c r="BM89" s="41" t="str">
        <f t="shared" si="51"/>
        <v xml:space="preserve"> </v>
      </c>
      <c r="BN89" s="37"/>
      <c r="BO89" s="37"/>
      <c r="BP89" s="37"/>
      <c r="BQ89" s="37"/>
      <c r="BR89" s="37"/>
      <c r="BS89" s="42" t="str">
        <f t="shared" si="52"/>
        <v/>
      </c>
      <c r="BT89" s="43" t="str">
        <f t="shared" si="53"/>
        <v xml:space="preserve"> </v>
      </c>
      <c r="BU89" s="73"/>
      <c r="BV89" s="73"/>
      <c r="BW89" s="73"/>
      <c r="BX89" s="73"/>
      <c r="BY89" s="73"/>
      <c r="BZ89" s="73"/>
      <c r="CA89" s="73"/>
      <c r="CB89" s="73"/>
    </row>
    <row r="90" spans="1:80" ht="18.75">
      <c r="A90" s="91">
        <v>82</v>
      </c>
      <c r="B90" s="90"/>
      <c r="C90" s="90"/>
      <c r="D90" s="91"/>
      <c r="E90" s="91"/>
      <c r="F90" s="85" t="str">
        <f t="shared" si="27"/>
        <v/>
      </c>
      <c r="G90" s="90"/>
      <c r="H90" s="85" t="str">
        <f t="shared" si="28"/>
        <v/>
      </c>
      <c r="I90" s="81" t="str">
        <f t="shared" si="29"/>
        <v/>
      </c>
      <c r="J90" s="94"/>
      <c r="K90" s="94"/>
      <c r="L90" s="94"/>
      <c r="M90" s="94"/>
      <c r="N90" s="82" t="str">
        <f t="shared" si="30"/>
        <v/>
      </c>
      <c r="O90" s="83" t="str">
        <f t="shared" si="31"/>
        <v/>
      </c>
      <c r="P90" s="84" t="str">
        <f t="shared" si="32"/>
        <v/>
      </c>
      <c r="Q90" s="92"/>
      <c r="R90" s="92"/>
      <c r="S90" s="92"/>
      <c r="T90" s="92"/>
      <c r="U90" s="82" t="str">
        <f t="shared" si="33"/>
        <v/>
      </c>
      <c r="V90" s="83" t="str">
        <f t="shared" si="34"/>
        <v/>
      </c>
      <c r="W90" s="84" t="str">
        <f t="shared" si="35"/>
        <v/>
      </c>
      <c r="X90" s="92"/>
      <c r="Y90" s="92"/>
      <c r="Z90" s="92"/>
      <c r="AA90" s="92"/>
      <c r="AB90" s="82" t="str">
        <f t="shared" si="36"/>
        <v/>
      </c>
      <c r="AC90" s="83" t="str">
        <f t="shared" si="37"/>
        <v/>
      </c>
      <c r="AD90" s="84" t="str">
        <f t="shared" si="38"/>
        <v/>
      </c>
      <c r="AE90" s="92"/>
      <c r="AF90" s="92"/>
      <c r="AG90" s="92"/>
      <c r="AH90" s="92"/>
      <c r="AI90" s="82" t="str">
        <f t="shared" si="39"/>
        <v/>
      </c>
      <c r="AJ90" s="83" t="str">
        <f t="shared" si="40"/>
        <v/>
      </c>
      <c r="AK90" s="84" t="str">
        <f t="shared" si="41"/>
        <v/>
      </c>
      <c r="AL90" s="92"/>
      <c r="AM90" s="92"/>
      <c r="AN90" s="92"/>
      <c r="AO90" s="92"/>
      <c r="AP90" s="82" t="str">
        <f t="shared" si="42"/>
        <v/>
      </c>
      <c r="AQ90" s="83" t="str">
        <f t="shared" si="43"/>
        <v/>
      </c>
      <c r="AR90" s="84" t="str">
        <f t="shared" si="44"/>
        <v/>
      </c>
      <c r="AS90" s="92"/>
      <c r="AT90" s="92"/>
      <c r="AU90" s="92"/>
      <c r="AV90" s="92"/>
      <c r="AW90" s="82" t="str">
        <f t="shared" si="45"/>
        <v/>
      </c>
      <c r="AX90" s="83" t="str">
        <f t="shared" si="46"/>
        <v/>
      </c>
      <c r="AY90" s="84" t="str">
        <f t="shared" si="47"/>
        <v/>
      </c>
      <c r="AZ90" s="37"/>
      <c r="BA90" s="37"/>
      <c r="BB90" s="37"/>
      <c r="BC90" s="37"/>
      <c r="BD90" s="37"/>
      <c r="BE90" s="38" t="str">
        <f t="shared" si="48"/>
        <v/>
      </c>
      <c r="BF90" s="39" t="str">
        <f t="shared" si="49"/>
        <v xml:space="preserve"> </v>
      </c>
      <c r="BG90" s="37"/>
      <c r="BH90" s="37"/>
      <c r="BI90" s="37"/>
      <c r="BJ90" s="37"/>
      <c r="BK90" s="37"/>
      <c r="BL90" s="40" t="str">
        <f t="shared" si="50"/>
        <v/>
      </c>
      <c r="BM90" s="41" t="str">
        <f t="shared" si="51"/>
        <v xml:space="preserve"> </v>
      </c>
      <c r="BN90" s="37"/>
      <c r="BO90" s="37"/>
      <c r="BP90" s="37"/>
      <c r="BQ90" s="37"/>
      <c r="BR90" s="37"/>
      <c r="BS90" s="42" t="str">
        <f t="shared" si="52"/>
        <v/>
      </c>
      <c r="BT90" s="43" t="str">
        <f t="shared" si="53"/>
        <v xml:space="preserve"> </v>
      </c>
      <c r="BU90" s="73"/>
      <c r="BV90" s="73"/>
      <c r="BW90" s="73"/>
      <c r="BX90" s="73"/>
      <c r="BY90" s="73"/>
      <c r="BZ90" s="73"/>
      <c r="CA90" s="73"/>
      <c r="CB90" s="73"/>
    </row>
    <row r="91" spans="1:80" ht="18.75">
      <c r="A91" s="88">
        <v>83</v>
      </c>
      <c r="B91" s="90"/>
      <c r="C91" s="90"/>
      <c r="D91" s="91"/>
      <c r="E91" s="91"/>
      <c r="F91" s="85" t="str">
        <f t="shared" si="27"/>
        <v/>
      </c>
      <c r="G91" s="90"/>
      <c r="H91" s="85" t="str">
        <f t="shared" si="28"/>
        <v/>
      </c>
      <c r="I91" s="81" t="str">
        <f t="shared" si="29"/>
        <v/>
      </c>
      <c r="J91" s="94"/>
      <c r="K91" s="94"/>
      <c r="L91" s="94"/>
      <c r="M91" s="94"/>
      <c r="N91" s="82" t="str">
        <f t="shared" si="30"/>
        <v/>
      </c>
      <c r="O91" s="83" t="str">
        <f t="shared" si="31"/>
        <v/>
      </c>
      <c r="P91" s="84" t="str">
        <f t="shared" si="32"/>
        <v/>
      </c>
      <c r="Q91" s="92"/>
      <c r="R91" s="92"/>
      <c r="S91" s="92"/>
      <c r="T91" s="92"/>
      <c r="U91" s="82" t="str">
        <f t="shared" si="33"/>
        <v/>
      </c>
      <c r="V91" s="83" t="str">
        <f t="shared" si="34"/>
        <v/>
      </c>
      <c r="W91" s="84" t="str">
        <f t="shared" si="35"/>
        <v/>
      </c>
      <c r="X91" s="92"/>
      <c r="Y91" s="92"/>
      <c r="Z91" s="92"/>
      <c r="AA91" s="92"/>
      <c r="AB91" s="82" t="str">
        <f t="shared" si="36"/>
        <v/>
      </c>
      <c r="AC91" s="83" t="str">
        <f t="shared" si="37"/>
        <v/>
      </c>
      <c r="AD91" s="84" t="str">
        <f t="shared" si="38"/>
        <v/>
      </c>
      <c r="AE91" s="92"/>
      <c r="AF91" s="92"/>
      <c r="AG91" s="92"/>
      <c r="AH91" s="92"/>
      <c r="AI91" s="82" t="str">
        <f t="shared" si="39"/>
        <v/>
      </c>
      <c r="AJ91" s="83" t="str">
        <f t="shared" si="40"/>
        <v/>
      </c>
      <c r="AK91" s="84" t="str">
        <f t="shared" si="41"/>
        <v/>
      </c>
      <c r="AL91" s="92"/>
      <c r="AM91" s="92"/>
      <c r="AN91" s="92"/>
      <c r="AO91" s="92"/>
      <c r="AP91" s="82" t="str">
        <f t="shared" si="42"/>
        <v/>
      </c>
      <c r="AQ91" s="83" t="str">
        <f t="shared" si="43"/>
        <v/>
      </c>
      <c r="AR91" s="84" t="str">
        <f t="shared" si="44"/>
        <v/>
      </c>
      <c r="AS91" s="92"/>
      <c r="AT91" s="92"/>
      <c r="AU91" s="92"/>
      <c r="AV91" s="92"/>
      <c r="AW91" s="82" t="str">
        <f t="shared" si="45"/>
        <v/>
      </c>
      <c r="AX91" s="83" t="str">
        <f t="shared" si="46"/>
        <v/>
      </c>
      <c r="AY91" s="84" t="str">
        <f t="shared" si="47"/>
        <v/>
      </c>
      <c r="AZ91" s="37"/>
      <c r="BA91" s="37"/>
      <c r="BB91" s="37"/>
      <c r="BC91" s="37"/>
      <c r="BD91" s="37"/>
      <c r="BE91" s="38" t="str">
        <f t="shared" si="48"/>
        <v/>
      </c>
      <c r="BF91" s="39" t="str">
        <f t="shared" si="49"/>
        <v xml:space="preserve"> </v>
      </c>
      <c r="BG91" s="37"/>
      <c r="BH91" s="37"/>
      <c r="BI91" s="37"/>
      <c r="BJ91" s="37"/>
      <c r="BK91" s="37"/>
      <c r="BL91" s="40" t="str">
        <f t="shared" si="50"/>
        <v/>
      </c>
      <c r="BM91" s="41" t="str">
        <f t="shared" si="51"/>
        <v xml:space="preserve"> </v>
      </c>
      <c r="BN91" s="37"/>
      <c r="BO91" s="37"/>
      <c r="BP91" s="37"/>
      <c r="BQ91" s="37"/>
      <c r="BR91" s="37"/>
      <c r="BS91" s="42" t="str">
        <f t="shared" si="52"/>
        <v/>
      </c>
      <c r="BT91" s="43" t="str">
        <f t="shared" si="53"/>
        <v xml:space="preserve"> </v>
      </c>
      <c r="BU91" s="73"/>
      <c r="BV91" s="73"/>
      <c r="BW91" s="73"/>
      <c r="BX91" s="73"/>
      <c r="BY91" s="73"/>
      <c r="BZ91" s="73"/>
      <c r="CA91" s="73"/>
      <c r="CB91" s="73"/>
    </row>
    <row r="92" spans="1:80" ht="18.75">
      <c r="A92" s="91">
        <v>84</v>
      </c>
      <c r="B92" s="90"/>
      <c r="C92" s="90"/>
      <c r="D92" s="91"/>
      <c r="E92" s="91"/>
      <c r="F92" s="85" t="str">
        <f t="shared" si="27"/>
        <v/>
      </c>
      <c r="G92" s="90"/>
      <c r="H92" s="85" t="str">
        <f t="shared" si="28"/>
        <v/>
      </c>
      <c r="I92" s="81" t="str">
        <f t="shared" si="29"/>
        <v/>
      </c>
      <c r="J92" s="94"/>
      <c r="K92" s="94"/>
      <c r="L92" s="94"/>
      <c r="M92" s="94"/>
      <c r="N92" s="82" t="str">
        <f t="shared" si="30"/>
        <v/>
      </c>
      <c r="O92" s="83" t="str">
        <f t="shared" si="31"/>
        <v/>
      </c>
      <c r="P92" s="84" t="str">
        <f t="shared" si="32"/>
        <v/>
      </c>
      <c r="Q92" s="92"/>
      <c r="R92" s="92"/>
      <c r="S92" s="92"/>
      <c r="T92" s="92"/>
      <c r="U92" s="82" t="str">
        <f t="shared" si="33"/>
        <v/>
      </c>
      <c r="V92" s="83" t="str">
        <f t="shared" si="34"/>
        <v/>
      </c>
      <c r="W92" s="84" t="str">
        <f t="shared" si="35"/>
        <v/>
      </c>
      <c r="X92" s="92"/>
      <c r="Y92" s="92"/>
      <c r="Z92" s="92"/>
      <c r="AA92" s="92"/>
      <c r="AB92" s="82" t="str">
        <f t="shared" si="36"/>
        <v/>
      </c>
      <c r="AC92" s="83" t="str">
        <f t="shared" si="37"/>
        <v/>
      </c>
      <c r="AD92" s="84" t="str">
        <f t="shared" si="38"/>
        <v/>
      </c>
      <c r="AE92" s="92"/>
      <c r="AF92" s="92"/>
      <c r="AG92" s="92"/>
      <c r="AH92" s="92"/>
      <c r="AI92" s="82" t="str">
        <f t="shared" si="39"/>
        <v/>
      </c>
      <c r="AJ92" s="83" t="str">
        <f t="shared" si="40"/>
        <v/>
      </c>
      <c r="AK92" s="84" t="str">
        <f t="shared" si="41"/>
        <v/>
      </c>
      <c r="AL92" s="92"/>
      <c r="AM92" s="92"/>
      <c r="AN92" s="92"/>
      <c r="AO92" s="92"/>
      <c r="AP92" s="82" t="str">
        <f t="shared" si="42"/>
        <v/>
      </c>
      <c r="AQ92" s="83" t="str">
        <f t="shared" si="43"/>
        <v/>
      </c>
      <c r="AR92" s="84" t="str">
        <f t="shared" si="44"/>
        <v/>
      </c>
      <c r="AS92" s="92"/>
      <c r="AT92" s="92"/>
      <c r="AU92" s="92"/>
      <c r="AV92" s="92"/>
      <c r="AW92" s="82" t="str">
        <f t="shared" si="45"/>
        <v/>
      </c>
      <c r="AX92" s="83" t="str">
        <f t="shared" si="46"/>
        <v/>
      </c>
      <c r="AY92" s="84" t="str">
        <f t="shared" si="47"/>
        <v/>
      </c>
      <c r="AZ92" s="37"/>
      <c r="BA92" s="37"/>
      <c r="BB92" s="37"/>
      <c r="BC92" s="37"/>
      <c r="BD92" s="37"/>
      <c r="BE92" s="38" t="str">
        <f t="shared" si="48"/>
        <v/>
      </c>
      <c r="BF92" s="39" t="str">
        <f t="shared" si="49"/>
        <v xml:space="preserve"> </v>
      </c>
      <c r="BG92" s="37"/>
      <c r="BH92" s="37"/>
      <c r="BI92" s="37"/>
      <c r="BJ92" s="37"/>
      <c r="BK92" s="37"/>
      <c r="BL92" s="40" t="str">
        <f t="shared" si="50"/>
        <v/>
      </c>
      <c r="BM92" s="41" t="str">
        <f t="shared" si="51"/>
        <v xml:space="preserve"> </v>
      </c>
      <c r="BN92" s="37"/>
      <c r="BO92" s="37"/>
      <c r="BP92" s="37"/>
      <c r="BQ92" s="37"/>
      <c r="BR92" s="37"/>
      <c r="BS92" s="42" t="str">
        <f t="shared" si="52"/>
        <v/>
      </c>
      <c r="BT92" s="43" t="str">
        <f t="shared" si="53"/>
        <v xml:space="preserve"> </v>
      </c>
      <c r="BU92" s="73"/>
      <c r="BV92" s="73"/>
      <c r="BW92" s="73"/>
      <c r="BX92" s="73"/>
      <c r="BY92" s="73"/>
      <c r="BZ92" s="73"/>
      <c r="CA92" s="73"/>
      <c r="CB92" s="73"/>
    </row>
    <row r="93" spans="1:80" ht="18.75">
      <c r="A93" s="88">
        <v>85</v>
      </c>
      <c r="B93" s="90"/>
      <c r="C93" s="90"/>
      <c r="D93" s="91"/>
      <c r="E93" s="91"/>
      <c r="F93" s="85" t="str">
        <f t="shared" si="27"/>
        <v/>
      </c>
      <c r="G93" s="90"/>
      <c r="H93" s="85" t="str">
        <f t="shared" si="28"/>
        <v/>
      </c>
      <c r="I93" s="81" t="str">
        <f t="shared" si="29"/>
        <v/>
      </c>
      <c r="J93" s="94"/>
      <c r="K93" s="94"/>
      <c r="L93" s="94"/>
      <c r="M93" s="94"/>
      <c r="N93" s="82" t="str">
        <f t="shared" si="30"/>
        <v/>
      </c>
      <c r="O93" s="83" t="str">
        <f t="shared" si="31"/>
        <v/>
      </c>
      <c r="P93" s="84" t="str">
        <f t="shared" si="32"/>
        <v/>
      </c>
      <c r="Q93" s="92"/>
      <c r="R93" s="92"/>
      <c r="S93" s="92"/>
      <c r="T93" s="92"/>
      <c r="U93" s="82" t="str">
        <f t="shared" si="33"/>
        <v/>
      </c>
      <c r="V93" s="83" t="str">
        <f t="shared" si="34"/>
        <v/>
      </c>
      <c r="W93" s="84" t="str">
        <f t="shared" si="35"/>
        <v/>
      </c>
      <c r="X93" s="92"/>
      <c r="Y93" s="92"/>
      <c r="Z93" s="92"/>
      <c r="AA93" s="92"/>
      <c r="AB93" s="82" t="str">
        <f t="shared" si="36"/>
        <v/>
      </c>
      <c r="AC93" s="83" t="str">
        <f t="shared" si="37"/>
        <v/>
      </c>
      <c r="AD93" s="84" t="str">
        <f t="shared" si="38"/>
        <v/>
      </c>
      <c r="AE93" s="92"/>
      <c r="AF93" s="92"/>
      <c r="AG93" s="92"/>
      <c r="AH93" s="92"/>
      <c r="AI93" s="82" t="str">
        <f t="shared" si="39"/>
        <v/>
      </c>
      <c r="AJ93" s="83" t="str">
        <f t="shared" si="40"/>
        <v/>
      </c>
      <c r="AK93" s="84" t="str">
        <f t="shared" si="41"/>
        <v/>
      </c>
      <c r="AL93" s="92"/>
      <c r="AM93" s="92"/>
      <c r="AN93" s="92"/>
      <c r="AO93" s="92"/>
      <c r="AP93" s="82" t="str">
        <f t="shared" si="42"/>
        <v/>
      </c>
      <c r="AQ93" s="83" t="str">
        <f t="shared" si="43"/>
        <v/>
      </c>
      <c r="AR93" s="84" t="str">
        <f t="shared" si="44"/>
        <v/>
      </c>
      <c r="AS93" s="92"/>
      <c r="AT93" s="92"/>
      <c r="AU93" s="92"/>
      <c r="AV93" s="92"/>
      <c r="AW93" s="82" t="str">
        <f t="shared" si="45"/>
        <v/>
      </c>
      <c r="AX93" s="83" t="str">
        <f t="shared" si="46"/>
        <v/>
      </c>
      <c r="AY93" s="84" t="str">
        <f t="shared" si="47"/>
        <v/>
      </c>
      <c r="AZ93" s="37"/>
      <c r="BA93" s="37"/>
      <c r="BB93" s="37"/>
      <c r="BC93" s="37"/>
      <c r="BD93" s="37"/>
      <c r="BE93" s="38" t="str">
        <f t="shared" si="48"/>
        <v/>
      </c>
      <c r="BF93" s="39" t="str">
        <f t="shared" si="49"/>
        <v xml:space="preserve"> </v>
      </c>
      <c r="BG93" s="37"/>
      <c r="BH93" s="37"/>
      <c r="BI93" s="37"/>
      <c r="BJ93" s="37"/>
      <c r="BK93" s="37"/>
      <c r="BL93" s="40" t="str">
        <f t="shared" si="50"/>
        <v/>
      </c>
      <c r="BM93" s="41" t="str">
        <f t="shared" si="51"/>
        <v xml:space="preserve"> </v>
      </c>
      <c r="BN93" s="37"/>
      <c r="BO93" s="37"/>
      <c r="BP93" s="37"/>
      <c r="BQ93" s="37"/>
      <c r="BR93" s="37"/>
      <c r="BS93" s="42" t="str">
        <f t="shared" si="52"/>
        <v/>
      </c>
      <c r="BT93" s="43" t="str">
        <f t="shared" si="53"/>
        <v xml:space="preserve"> </v>
      </c>
      <c r="BU93" s="73"/>
      <c r="BV93" s="73"/>
      <c r="BW93" s="73"/>
      <c r="BX93" s="73"/>
      <c r="BY93" s="73"/>
      <c r="BZ93" s="73"/>
      <c r="CA93" s="73"/>
      <c r="CB93" s="73"/>
    </row>
    <row r="94" spans="1:80" ht="18.75">
      <c r="A94" s="91">
        <v>86</v>
      </c>
      <c r="B94" s="90"/>
      <c r="C94" s="90"/>
      <c r="D94" s="91"/>
      <c r="E94" s="91"/>
      <c r="F94" s="85" t="str">
        <f t="shared" si="27"/>
        <v/>
      </c>
      <c r="G94" s="90"/>
      <c r="H94" s="85" t="str">
        <f t="shared" si="28"/>
        <v/>
      </c>
      <c r="I94" s="81" t="str">
        <f t="shared" si="29"/>
        <v/>
      </c>
      <c r="J94" s="94"/>
      <c r="K94" s="94"/>
      <c r="L94" s="94"/>
      <c r="M94" s="94"/>
      <c r="N94" s="82" t="str">
        <f t="shared" si="30"/>
        <v/>
      </c>
      <c r="O94" s="83" t="str">
        <f t="shared" si="31"/>
        <v/>
      </c>
      <c r="P94" s="84" t="str">
        <f t="shared" si="32"/>
        <v/>
      </c>
      <c r="Q94" s="92"/>
      <c r="R94" s="92"/>
      <c r="S94" s="92"/>
      <c r="T94" s="92"/>
      <c r="U94" s="82" t="str">
        <f t="shared" si="33"/>
        <v/>
      </c>
      <c r="V94" s="83" t="str">
        <f t="shared" si="34"/>
        <v/>
      </c>
      <c r="W94" s="84" t="str">
        <f t="shared" si="35"/>
        <v/>
      </c>
      <c r="X94" s="92"/>
      <c r="Y94" s="92"/>
      <c r="Z94" s="92"/>
      <c r="AA94" s="92"/>
      <c r="AB94" s="82" t="str">
        <f t="shared" si="36"/>
        <v/>
      </c>
      <c r="AC94" s="83" t="str">
        <f t="shared" si="37"/>
        <v/>
      </c>
      <c r="AD94" s="84" t="str">
        <f t="shared" si="38"/>
        <v/>
      </c>
      <c r="AE94" s="92"/>
      <c r="AF94" s="92"/>
      <c r="AG94" s="92"/>
      <c r="AH94" s="92"/>
      <c r="AI94" s="82" t="str">
        <f t="shared" si="39"/>
        <v/>
      </c>
      <c r="AJ94" s="83" t="str">
        <f t="shared" si="40"/>
        <v/>
      </c>
      <c r="AK94" s="84" t="str">
        <f t="shared" si="41"/>
        <v/>
      </c>
      <c r="AL94" s="92"/>
      <c r="AM94" s="92"/>
      <c r="AN94" s="92"/>
      <c r="AO94" s="92"/>
      <c r="AP94" s="82" t="str">
        <f t="shared" si="42"/>
        <v/>
      </c>
      <c r="AQ94" s="83" t="str">
        <f t="shared" si="43"/>
        <v/>
      </c>
      <c r="AR94" s="84" t="str">
        <f t="shared" si="44"/>
        <v/>
      </c>
      <c r="AS94" s="92"/>
      <c r="AT94" s="92"/>
      <c r="AU94" s="92"/>
      <c r="AV94" s="92"/>
      <c r="AW94" s="82" t="str">
        <f t="shared" si="45"/>
        <v/>
      </c>
      <c r="AX94" s="83" t="str">
        <f t="shared" si="46"/>
        <v/>
      </c>
      <c r="AY94" s="84" t="str">
        <f t="shared" si="47"/>
        <v/>
      </c>
      <c r="AZ94" s="37"/>
      <c r="BA94" s="37"/>
      <c r="BB94" s="37"/>
      <c r="BC94" s="37"/>
      <c r="BD94" s="37"/>
      <c r="BE94" s="38" t="str">
        <f t="shared" si="48"/>
        <v/>
      </c>
      <c r="BF94" s="39" t="str">
        <f t="shared" si="49"/>
        <v xml:space="preserve"> </v>
      </c>
      <c r="BG94" s="37"/>
      <c r="BH94" s="37"/>
      <c r="BI94" s="37"/>
      <c r="BJ94" s="37"/>
      <c r="BK94" s="37"/>
      <c r="BL94" s="40" t="str">
        <f t="shared" si="50"/>
        <v/>
      </c>
      <c r="BM94" s="41" t="str">
        <f t="shared" si="51"/>
        <v xml:space="preserve"> </v>
      </c>
      <c r="BN94" s="37"/>
      <c r="BO94" s="37"/>
      <c r="BP94" s="37"/>
      <c r="BQ94" s="37"/>
      <c r="BR94" s="37"/>
      <c r="BS94" s="42" t="str">
        <f t="shared" si="52"/>
        <v/>
      </c>
      <c r="BT94" s="43" t="str">
        <f t="shared" si="53"/>
        <v xml:space="preserve"> </v>
      </c>
      <c r="BU94" s="73"/>
      <c r="BV94" s="73"/>
      <c r="BW94" s="73"/>
      <c r="BX94" s="73"/>
      <c r="BY94" s="73"/>
      <c r="BZ94" s="73"/>
      <c r="CA94" s="73"/>
      <c r="CB94" s="73"/>
    </row>
    <row r="95" spans="1:80" ht="18.75">
      <c r="A95" s="88">
        <v>87</v>
      </c>
      <c r="B95" s="90"/>
      <c r="C95" s="90"/>
      <c r="D95" s="91"/>
      <c r="E95" s="91"/>
      <c r="F95" s="85" t="str">
        <f t="shared" si="27"/>
        <v/>
      </c>
      <c r="G95" s="90"/>
      <c r="H95" s="85" t="str">
        <f t="shared" si="28"/>
        <v/>
      </c>
      <c r="I95" s="81" t="str">
        <f t="shared" si="29"/>
        <v/>
      </c>
      <c r="J95" s="94"/>
      <c r="K95" s="94"/>
      <c r="L95" s="94"/>
      <c r="M95" s="94"/>
      <c r="N95" s="82" t="str">
        <f t="shared" si="30"/>
        <v/>
      </c>
      <c r="O95" s="83" t="str">
        <f t="shared" si="31"/>
        <v/>
      </c>
      <c r="P95" s="84" t="str">
        <f t="shared" si="32"/>
        <v/>
      </c>
      <c r="Q95" s="92"/>
      <c r="R95" s="92"/>
      <c r="S95" s="92"/>
      <c r="T95" s="92"/>
      <c r="U95" s="82" t="str">
        <f t="shared" si="33"/>
        <v/>
      </c>
      <c r="V95" s="83" t="str">
        <f t="shared" si="34"/>
        <v/>
      </c>
      <c r="W95" s="84" t="str">
        <f t="shared" si="35"/>
        <v/>
      </c>
      <c r="X95" s="92"/>
      <c r="Y95" s="92"/>
      <c r="Z95" s="92"/>
      <c r="AA95" s="92"/>
      <c r="AB95" s="82" t="str">
        <f t="shared" si="36"/>
        <v/>
      </c>
      <c r="AC95" s="83" t="str">
        <f t="shared" si="37"/>
        <v/>
      </c>
      <c r="AD95" s="84" t="str">
        <f t="shared" si="38"/>
        <v/>
      </c>
      <c r="AE95" s="92"/>
      <c r="AF95" s="92"/>
      <c r="AG95" s="92"/>
      <c r="AH95" s="92"/>
      <c r="AI95" s="82" t="str">
        <f t="shared" si="39"/>
        <v/>
      </c>
      <c r="AJ95" s="83" t="str">
        <f t="shared" si="40"/>
        <v/>
      </c>
      <c r="AK95" s="84" t="str">
        <f t="shared" si="41"/>
        <v/>
      </c>
      <c r="AL95" s="92"/>
      <c r="AM95" s="92"/>
      <c r="AN95" s="92"/>
      <c r="AO95" s="92"/>
      <c r="AP95" s="82" t="str">
        <f t="shared" si="42"/>
        <v/>
      </c>
      <c r="AQ95" s="83" t="str">
        <f t="shared" si="43"/>
        <v/>
      </c>
      <c r="AR95" s="84" t="str">
        <f t="shared" si="44"/>
        <v/>
      </c>
      <c r="AS95" s="92"/>
      <c r="AT95" s="92"/>
      <c r="AU95" s="92"/>
      <c r="AV95" s="92"/>
      <c r="AW95" s="82" t="str">
        <f t="shared" si="45"/>
        <v/>
      </c>
      <c r="AX95" s="83" t="str">
        <f t="shared" si="46"/>
        <v/>
      </c>
      <c r="AY95" s="84" t="str">
        <f t="shared" si="47"/>
        <v/>
      </c>
      <c r="AZ95" s="37"/>
      <c r="BA95" s="37"/>
      <c r="BB95" s="37"/>
      <c r="BC95" s="37"/>
      <c r="BD95" s="37"/>
      <c r="BE95" s="38" t="str">
        <f t="shared" si="48"/>
        <v/>
      </c>
      <c r="BF95" s="39" t="str">
        <f t="shared" si="49"/>
        <v xml:space="preserve"> </v>
      </c>
      <c r="BG95" s="37"/>
      <c r="BH95" s="37"/>
      <c r="BI95" s="37"/>
      <c r="BJ95" s="37"/>
      <c r="BK95" s="37"/>
      <c r="BL95" s="40" t="str">
        <f t="shared" si="50"/>
        <v/>
      </c>
      <c r="BM95" s="41" t="str">
        <f t="shared" si="51"/>
        <v xml:space="preserve"> </v>
      </c>
      <c r="BN95" s="37"/>
      <c r="BO95" s="37"/>
      <c r="BP95" s="37"/>
      <c r="BQ95" s="37"/>
      <c r="BR95" s="37"/>
      <c r="BS95" s="42" t="str">
        <f t="shared" si="52"/>
        <v/>
      </c>
      <c r="BT95" s="43" t="str">
        <f t="shared" si="53"/>
        <v xml:space="preserve"> </v>
      </c>
      <c r="BU95" s="73"/>
      <c r="BV95" s="73"/>
      <c r="BW95" s="73"/>
      <c r="BX95" s="73"/>
      <c r="BY95" s="73"/>
      <c r="BZ95" s="73"/>
      <c r="CA95" s="73"/>
      <c r="CB95" s="73"/>
    </row>
    <row r="96" spans="1:80" ht="18.75">
      <c r="A96" s="91">
        <v>88</v>
      </c>
      <c r="B96" s="90"/>
      <c r="C96" s="90"/>
      <c r="D96" s="91"/>
      <c r="E96" s="91"/>
      <c r="F96" s="85" t="str">
        <f t="shared" si="27"/>
        <v/>
      </c>
      <c r="G96" s="90"/>
      <c r="H96" s="85" t="str">
        <f t="shared" si="28"/>
        <v/>
      </c>
      <c r="I96" s="81" t="str">
        <f t="shared" si="29"/>
        <v/>
      </c>
      <c r="J96" s="94"/>
      <c r="K96" s="94"/>
      <c r="L96" s="94"/>
      <c r="M96" s="94"/>
      <c r="N96" s="82" t="str">
        <f t="shared" si="30"/>
        <v/>
      </c>
      <c r="O96" s="83" t="str">
        <f t="shared" si="31"/>
        <v/>
      </c>
      <c r="P96" s="84" t="str">
        <f t="shared" si="32"/>
        <v/>
      </c>
      <c r="Q96" s="92"/>
      <c r="R96" s="92"/>
      <c r="S96" s="92"/>
      <c r="T96" s="92"/>
      <c r="U96" s="82" t="str">
        <f t="shared" si="33"/>
        <v/>
      </c>
      <c r="V96" s="83" t="str">
        <f t="shared" si="34"/>
        <v/>
      </c>
      <c r="W96" s="84" t="str">
        <f t="shared" si="35"/>
        <v/>
      </c>
      <c r="X96" s="92"/>
      <c r="Y96" s="92"/>
      <c r="Z96" s="92"/>
      <c r="AA96" s="92"/>
      <c r="AB96" s="82" t="str">
        <f t="shared" si="36"/>
        <v/>
      </c>
      <c r="AC96" s="83" t="str">
        <f t="shared" si="37"/>
        <v/>
      </c>
      <c r="AD96" s="84" t="str">
        <f t="shared" si="38"/>
        <v/>
      </c>
      <c r="AE96" s="92"/>
      <c r="AF96" s="92"/>
      <c r="AG96" s="92"/>
      <c r="AH96" s="92"/>
      <c r="AI96" s="82" t="str">
        <f t="shared" si="39"/>
        <v/>
      </c>
      <c r="AJ96" s="83" t="str">
        <f t="shared" si="40"/>
        <v/>
      </c>
      <c r="AK96" s="84" t="str">
        <f t="shared" si="41"/>
        <v/>
      </c>
      <c r="AL96" s="92"/>
      <c r="AM96" s="92"/>
      <c r="AN96" s="92"/>
      <c r="AO96" s="92"/>
      <c r="AP96" s="82" t="str">
        <f t="shared" si="42"/>
        <v/>
      </c>
      <c r="AQ96" s="83" t="str">
        <f t="shared" si="43"/>
        <v/>
      </c>
      <c r="AR96" s="84" t="str">
        <f t="shared" si="44"/>
        <v/>
      </c>
      <c r="AS96" s="92"/>
      <c r="AT96" s="92"/>
      <c r="AU96" s="92"/>
      <c r="AV96" s="92"/>
      <c r="AW96" s="82" t="str">
        <f t="shared" si="45"/>
        <v/>
      </c>
      <c r="AX96" s="83" t="str">
        <f t="shared" si="46"/>
        <v/>
      </c>
      <c r="AY96" s="84" t="str">
        <f t="shared" si="47"/>
        <v/>
      </c>
      <c r="AZ96" s="37"/>
      <c r="BA96" s="37"/>
      <c r="BB96" s="37"/>
      <c r="BC96" s="37"/>
      <c r="BD96" s="37"/>
      <c r="BE96" s="38" t="str">
        <f t="shared" si="48"/>
        <v/>
      </c>
      <c r="BF96" s="39" t="str">
        <f t="shared" si="49"/>
        <v xml:space="preserve"> </v>
      </c>
      <c r="BG96" s="37"/>
      <c r="BH96" s="37"/>
      <c r="BI96" s="37"/>
      <c r="BJ96" s="37"/>
      <c r="BK96" s="37"/>
      <c r="BL96" s="40" t="str">
        <f t="shared" si="50"/>
        <v/>
      </c>
      <c r="BM96" s="41" t="str">
        <f t="shared" si="51"/>
        <v xml:space="preserve"> </v>
      </c>
      <c r="BN96" s="37"/>
      <c r="BO96" s="37"/>
      <c r="BP96" s="37"/>
      <c r="BQ96" s="37"/>
      <c r="BR96" s="37"/>
      <c r="BS96" s="42" t="str">
        <f t="shared" si="52"/>
        <v/>
      </c>
      <c r="BT96" s="43" t="str">
        <f t="shared" si="53"/>
        <v xml:space="preserve"> </v>
      </c>
      <c r="BU96" s="73"/>
      <c r="BV96" s="73"/>
      <c r="BW96" s="73"/>
      <c r="BX96" s="73"/>
      <c r="BY96" s="73"/>
      <c r="BZ96" s="73"/>
      <c r="CA96" s="73"/>
      <c r="CB96" s="73"/>
    </row>
    <row r="97" spans="1:80" ht="18.75">
      <c r="A97" s="88">
        <v>89</v>
      </c>
      <c r="B97" s="90"/>
      <c r="C97" s="90"/>
      <c r="D97" s="91"/>
      <c r="E97" s="91"/>
      <c r="F97" s="85" t="str">
        <f t="shared" si="27"/>
        <v/>
      </c>
      <c r="G97" s="90"/>
      <c r="H97" s="85" t="str">
        <f t="shared" si="28"/>
        <v/>
      </c>
      <c r="I97" s="81" t="str">
        <f t="shared" si="29"/>
        <v/>
      </c>
      <c r="J97" s="94"/>
      <c r="K97" s="94"/>
      <c r="L97" s="94"/>
      <c r="M97" s="94"/>
      <c r="N97" s="82" t="str">
        <f t="shared" si="30"/>
        <v/>
      </c>
      <c r="O97" s="83" t="str">
        <f t="shared" si="31"/>
        <v/>
      </c>
      <c r="P97" s="84" t="str">
        <f t="shared" si="32"/>
        <v/>
      </c>
      <c r="Q97" s="92"/>
      <c r="R97" s="92"/>
      <c r="S97" s="92"/>
      <c r="T97" s="92"/>
      <c r="U97" s="82" t="str">
        <f t="shared" si="33"/>
        <v/>
      </c>
      <c r="V97" s="83" t="str">
        <f t="shared" si="34"/>
        <v/>
      </c>
      <c r="W97" s="84" t="str">
        <f t="shared" si="35"/>
        <v/>
      </c>
      <c r="X97" s="92"/>
      <c r="Y97" s="92"/>
      <c r="Z97" s="92"/>
      <c r="AA97" s="92"/>
      <c r="AB97" s="82" t="str">
        <f t="shared" si="36"/>
        <v/>
      </c>
      <c r="AC97" s="83" t="str">
        <f t="shared" si="37"/>
        <v/>
      </c>
      <c r="AD97" s="84" t="str">
        <f t="shared" si="38"/>
        <v/>
      </c>
      <c r="AE97" s="92"/>
      <c r="AF97" s="92"/>
      <c r="AG97" s="92"/>
      <c r="AH97" s="92"/>
      <c r="AI97" s="82" t="str">
        <f t="shared" si="39"/>
        <v/>
      </c>
      <c r="AJ97" s="83" t="str">
        <f t="shared" si="40"/>
        <v/>
      </c>
      <c r="AK97" s="84" t="str">
        <f t="shared" si="41"/>
        <v/>
      </c>
      <c r="AL97" s="92"/>
      <c r="AM97" s="92"/>
      <c r="AN97" s="92"/>
      <c r="AO97" s="92"/>
      <c r="AP97" s="82" t="str">
        <f t="shared" si="42"/>
        <v/>
      </c>
      <c r="AQ97" s="83" t="str">
        <f t="shared" si="43"/>
        <v/>
      </c>
      <c r="AR97" s="84" t="str">
        <f t="shared" si="44"/>
        <v/>
      </c>
      <c r="AS97" s="92"/>
      <c r="AT97" s="92"/>
      <c r="AU97" s="92"/>
      <c r="AV97" s="92"/>
      <c r="AW97" s="82" t="str">
        <f t="shared" si="45"/>
        <v/>
      </c>
      <c r="AX97" s="83" t="str">
        <f t="shared" si="46"/>
        <v/>
      </c>
      <c r="AY97" s="84" t="str">
        <f t="shared" si="47"/>
        <v/>
      </c>
      <c r="AZ97" s="37"/>
      <c r="BA97" s="37"/>
      <c r="BB97" s="37"/>
      <c r="BC97" s="37"/>
      <c r="BD97" s="37"/>
      <c r="BE97" s="38" t="str">
        <f t="shared" si="48"/>
        <v/>
      </c>
      <c r="BF97" s="39" t="str">
        <f t="shared" si="49"/>
        <v xml:space="preserve"> </v>
      </c>
      <c r="BG97" s="37"/>
      <c r="BH97" s="37"/>
      <c r="BI97" s="37"/>
      <c r="BJ97" s="37"/>
      <c r="BK97" s="37"/>
      <c r="BL97" s="40" t="str">
        <f t="shared" si="50"/>
        <v/>
      </c>
      <c r="BM97" s="41" t="str">
        <f t="shared" si="51"/>
        <v xml:space="preserve"> </v>
      </c>
      <c r="BN97" s="37"/>
      <c r="BO97" s="37"/>
      <c r="BP97" s="37"/>
      <c r="BQ97" s="37"/>
      <c r="BR97" s="37"/>
      <c r="BS97" s="42" t="str">
        <f t="shared" si="52"/>
        <v/>
      </c>
      <c r="BT97" s="43" t="str">
        <f t="shared" si="53"/>
        <v xml:space="preserve"> </v>
      </c>
      <c r="BU97" s="73"/>
      <c r="BV97" s="73"/>
      <c r="BW97" s="73"/>
      <c r="BX97" s="73"/>
      <c r="BY97" s="73"/>
      <c r="BZ97" s="73"/>
      <c r="CA97" s="73"/>
      <c r="CB97" s="73"/>
    </row>
    <row r="98" spans="1:80" ht="18.75">
      <c r="A98" s="91">
        <v>90</v>
      </c>
      <c r="B98" s="90"/>
      <c r="C98" s="90"/>
      <c r="D98" s="91"/>
      <c r="E98" s="91"/>
      <c r="F98" s="85" t="str">
        <f t="shared" si="27"/>
        <v/>
      </c>
      <c r="G98" s="90"/>
      <c r="H98" s="85" t="str">
        <f t="shared" si="28"/>
        <v/>
      </c>
      <c r="I98" s="81" t="str">
        <f t="shared" si="29"/>
        <v/>
      </c>
      <c r="J98" s="94"/>
      <c r="K98" s="94"/>
      <c r="L98" s="94"/>
      <c r="M98" s="94"/>
      <c r="N98" s="82" t="str">
        <f t="shared" si="30"/>
        <v/>
      </c>
      <c r="O98" s="83" t="str">
        <f t="shared" si="31"/>
        <v/>
      </c>
      <c r="P98" s="84" t="str">
        <f t="shared" si="32"/>
        <v/>
      </c>
      <c r="Q98" s="92"/>
      <c r="R98" s="92"/>
      <c r="S98" s="92"/>
      <c r="T98" s="92"/>
      <c r="U98" s="82" t="str">
        <f t="shared" si="33"/>
        <v/>
      </c>
      <c r="V98" s="83" t="str">
        <f t="shared" si="34"/>
        <v/>
      </c>
      <c r="W98" s="84" t="str">
        <f t="shared" si="35"/>
        <v/>
      </c>
      <c r="X98" s="92"/>
      <c r="Y98" s="92"/>
      <c r="Z98" s="92"/>
      <c r="AA98" s="92"/>
      <c r="AB98" s="82" t="str">
        <f t="shared" si="36"/>
        <v/>
      </c>
      <c r="AC98" s="83" t="str">
        <f t="shared" si="37"/>
        <v/>
      </c>
      <c r="AD98" s="84" t="str">
        <f t="shared" si="38"/>
        <v/>
      </c>
      <c r="AE98" s="92"/>
      <c r="AF98" s="92"/>
      <c r="AG98" s="92"/>
      <c r="AH98" s="92"/>
      <c r="AI98" s="82" t="str">
        <f t="shared" si="39"/>
        <v/>
      </c>
      <c r="AJ98" s="83" t="str">
        <f t="shared" si="40"/>
        <v/>
      </c>
      <c r="AK98" s="84" t="str">
        <f t="shared" si="41"/>
        <v/>
      </c>
      <c r="AL98" s="92"/>
      <c r="AM98" s="92"/>
      <c r="AN98" s="92"/>
      <c r="AO98" s="92"/>
      <c r="AP98" s="82" t="str">
        <f t="shared" si="42"/>
        <v/>
      </c>
      <c r="AQ98" s="83" t="str">
        <f t="shared" si="43"/>
        <v/>
      </c>
      <c r="AR98" s="84" t="str">
        <f t="shared" si="44"/>
        <v/>
      </c>
      <c r="AS98" s="92"/>
      <c r="AT98" s="92"/>
      <c r="AU98" s="92"/>
      <c r="AV98" s="92"/>
      <c r="AW98" s="82" t="str">
        <f t="shared" si="45"/>
        <v/>
      </c>
      <c r="AX98" s="83" t="str">
        <f t="shared" si="46"/>
        <v/>
      </c>
      <c r="AY98" s="84" t="str">
        <f t="shared" si="47"/>
        <v/>
      </c>
      <c r="AZ98" s="37"/>
      <c r="BA98" s="37"/>
      <c r="BB98" s="37"/>
      <c r="BC98" s="37"/>
      <c r="BD98" s="37"/>
      <c r="BE98" s="38" t="str">
        <f t="shared" si="48"/>
        <v/>
      </c>
      <c r="BF98" s="39" t="str">
        <f t="shared" si="49"/>
        <v xml:space="preserve"> </v>
      </c>
      <c r="BG98" s="37"/>
      <c r="BH98" s="37"/>
      <c r="BI98" s="37"/>
      <c r="BJ98" s="37"/>
      <c r="BK98" s="37"/>
      <c r="BL98" s="40" t="str">
        <f t="shared" si="50"/>
        <v/>
      </c>
      <c r="BM98" s="41" t="str">
        <f t="shared" si="51"/>
        <v xml:space="preserve"> </v>
      </c>
      <c r="BN98" s="37"/>
      <c r="BO98" s="37"/>
      <c r="BP98" s="37"/>
      <c r="BQ98" s="37"/>
      <c r="BR98" s="37"/>
      <c r="BS98" s="42" t="str">
        <f t="shared" si="52"/>
        <v/>
      </c>
      <c r="BT98" s="43" t="str">
        <f t="shared" si="53"/>
        <v xml:space="preserve"> </v>
      </c>
      <c r="BU98" s="73"/>
      <c r="BV98" s="73"/>
      <c r="BW98" s="73"/>
      <c r="BX98" s="73"/>
      <c r="BY98" s="73"/>
      <c r="BZ98" s="73"/>
      <c r="CA98" s="73"/>
      <c r="CB98" s="73"/>
    </row>
    <row r="99" spans="1:80" ht="18.75">
      <c r="A99" s="88">
        <v>91</v>
      </c>
      <c r="B99" s="90"/>
      <c r="C99" s="90"/>
      <c r="D99" s="91"/>
      <c r="E99" s="91"/>
      <c r="F99" s="85" t="str">
        <f t="shared" si="27"/>
        <v/>
      </c>
      <c r="G99" s="90"/>
      <c r="H99" s="85" t="str">
        <f t="shared" si="28"/>
        <v/>
      </c>
      <c r="I99" s="81" t="str">
        <f t="shared" si="29"/>
        <v/>
      </c>
      <c r="J99" s="94"/>
      <c r="K99" s="94"/>
      <c r="L99" s="94"/>
      <c r="M99" s="94"/>
      <c r="N99" s="82" t="str">
        <f t="shared" si="30"/>
        <v/>
      </c>
      <c r="O99" s="83" t="str">
        <f t="shared" si="31"/>
        <v/>
      </c>
      <c r="P99" s="84" t="str">
        <f t="shared" si="32"/>
        <v/>
      </c>
      <c r="Q99" s="92"/>
      <c r="R99" s="92"/>
      <c r="S99" s="92"/>
      <c r="T99" s="92"/>
      <c r="U99" s="82" t="str">
        <f t="shared" si="33"/>
        <v/>
      </c>
      <c r="V99" s="83" t="str">
        <f t="shared" si="34"/>
        <v/>
      </c>
      <c r="W99" s="84" t="str">
        <f t="shared" si="35"/>
        <v/>
      </c>
      <c r="X99" s="92"/>
      <c r="Y99" s="92"/>
      <c r="Z99" s="92"/>
      <c r="AA99" s="92"/>
      <c r="AB99" s="82" t="str">
        <f t="shared" si="36"/>
        <v/>
      </c>
      <c r="AC99" s="83" t="str">
        <f t="shared" si="37"/>
        <v/>
      </c>
      <c r="AD99" s="84" t="str">
        <f t="shared" si="38"/>
        <v/>
      </c>
      <c r="AE99" s="92"/>
      <c r="AF99" s="92"/>
      <c r="AG99" s="92"/>
      <c r="AH99" s="92"/>
      <c r="AI99" s="82" t="str">
        <f t="shared" si="39"/>
        <v/>
      </c>
      <c r="AJ99" s="83" t="str">
        <f t="shared" si="40"/>
        <v/>
      </c>
      <c r="AK99" s="84" t="str">
        <f t="shared" si="41"/>
        <v/>
      </c>
      <c r="AL99" s="92"/>
      <c r="AM99" s="92"/>
      <c r="AN99" s="92"/>
      <c r="AO99" s="92"/>
      <c r="AP99" s="82" t="str">
        <f t="shared" si="42"/>
        <v/>
      </c>
      <c r="AQ99" s="83" t="str">
        <f t="shared" si="43"/>
        <v/>
      </c>
      <c r="AR99" s="84" t="str">
        <f t="shared" si="44"/>
        <v/>
      </c>
      <c r="AS99" s="92"/>
      <c r="AT99" s="92"/>
      <c r="AU99" s="92"/>
      <c r="AV99" s="92"/>
      <c r="AW99" s="82" t="str">
        <f t="shared" si="45"/>
        <v/>
      </c>
      <c r="AX99" s="83" t="str">
        <f t="shared" si="46"/>
        <v/>
      </c>
      <c r="AY99" s="84" t="str">
        <f t="shared" si="47"/>
        <v/>
      </c>
      <c r="AZ99" s="37"/>
      <c r="BA99" s="37"/>
      <c r="BB99" s="37"/>
      <c r="BC99" s="37"/>
      <c r="BD99" s="37"/>
      <c r="BE99" s="38" t="str">
        <f t="shared" si="48"/>
        <v/>
      </c>
      <c r="BF99" s="39" t="str">
        <f t="shared" si="49"/>
        <v xml:space="preserve"> </v>
      </c>
      <c r="BG99" s="37"/>
      <c r="BH99" s="37"/>
      <c r="BI99" s="37"/>
      <c r="BJ99" s="37"/>
      <c r="BK99" s="37"/>
      <c r="BL99" s="40" t="str">
        <f t="shared" si="50"/>
        <v/>
      </c>
      <c r="BM99" s="41" t="str">
        <f t="shared" si="51"/>
        <v xml:space="preserve"> </v>
      </c>
      <c r="BN99" s="37"/>
      <c r="BO99" s="37"/>
      <c r="BP99" s="37"/>
      <c r="BQ99" s="37"/>
      <c r="BR99" s="37"/>
      <c r="BS99" s="42" t="str">
        <f t="shared" si="52"/>
        <v/>
      </c>
      <c r="BT99" s="43" t="str">
        <f t="shared" si="53"/>
        <v xml:space="preserve"> </v>
      </c>
      <c r="BU99" s="73"/>
      <c r="BV99" s="73"/>
      <c r="BW99" s="73"/>
      <c r="BX99" s="73"/>
      <c r="BY99" s="73"/>
      <c r="BZ99" s="73"/>
      <c r="CA99" s="73"/>
      <c r="CB99" s="73"/>
    </row>
    <row r="100" spans="1:80" ht="18.75">
      <c r="A100" s="91">
        <v>92</v>
      </c>
      <c r="B100" s="90"/>
      <c r="C100" s="90"/>
      <c r="D100" s="91"/>
      <c r="E100" s="91"/>
      <c r="F100" s="85" t="str">
        <f t="shared" si="27"/>
        <v/>
      </c>
      <c r="G100" s="90"/>
      <c r="H100" s="85" t="str">
        <f t="shared" si="28"/>
        <v/>
      </c>
      <c r="I100" s="81" t="str">
        <f t="shared" si="29"/>
        <v/>
      </c>
      <c r="J100" s="94"/>
      <c r="K100" s="94"/>
      <c r="L100" s="94"/>
      <c r="M100" s="94"/>
      <c r="N100" s="82" t="str">
        <f t="shared" si="30"/>
        <v/>
      </c>
      <c r="O100" s="83" t="str">
        <f t="shared" si="31"/>
        <v/>
      </c>
      <c r="P100" s="84" t="str">
        <f t="shared" si="32"/>
        <v/>
      </c>
      <c r="Q100" s="92"/>
      <c r="R100" s="92"/>
      <c r="S100" s="92"/>
      <c r="T100" s="92"/>
      <c r="U100" s="82" t="str">
        <f t="shared" si="33"/>
        <v/>
      </c>
      <c r="V100" s="83" t="str">
        <f t="shared" si="34"/>
        <v/>
      </c>
      <c r="W100" s="84" t="str">
        <f t="shared" si="35"/>
        <v/>
      </c>
      <c r="X100" s="92"/>
      <c r="Y100" s="92"/>
      <c r="Z100" s="92"/>
      <c r="AA100" s="92"/>
      <c r="AB100" s="82" t="str">
        <f t="shared" si="36"/>
        <v/>
      </c>
      <c r="AC100" s="83" t="str">
        <f t="shared" si="37"/>
        <v/>
      </c>
      <c r="AD100" s="84" t="str">
        <f t="shared" si="38"/>
        <v/>
      </c>
      <c r="AE100" s="92"/>
      <c r="AF100" s="92"/>
      <c r="AG100" s="92"/>
      <c r="AH100" s="92"/>
      <c r="AI100" s="82" t="str">
        <f t="shared" si="39"/>
        <v/>
      </c>
      <c r="AJ100" s="83" t="str">
        <f t="shared" si="40"/>
        <v/>
      </c>
      <c r="AK100" s="84" t="str">
        <f t="shared" si="41"/>
        <v/>
      </c>
      <c r="AL100" s="92"/>
      <c r="AM100" s="92"/>
      <c r="AN100" s="92"/>
      <c r="AO100" s="92"/>
      <c r="AP100" s="82" t="str">
        <f t="shared" si="42"/>
        <v/>
      </c>
      <c r="AQ100" s="83" t="str">
        <f t="shared" si="43"/>
        <v/>
      </c>
      <c r="AR100" s="84" t="str">
        <f t="shared" si="44"/>
        <v/>
      </c>
      <c r="AS100" s="92"/>
      <c r="AT100" s="92"/>
      <c r="AU100" s="92"/>
      <c r="AV100" s="92"/>
      <c r="AW100" s="82" t="str">
        <f t="shared" si="45"/>
        <v/>
      </c>
      <c r="AX100" s="83" t="str">
        <f t="shared" si="46"/>
        <v/>
      </c>
      <c r="AY100" s="84" t="str">
        <f t="shared" si="47"/>
        <v/>
      </c>
      <c r="AZ100" s="37"/>
      <c r="BA100" s="37"/>
      <c r="BB100" s="37"/>
      <c r="BC100" s="37"/>
      <c r="BD100" s="37"/>
      <c r="BE100" s="38" t="str">
        <f t="shared" si="48"/>
        <v/>
      </c>
      <c r="BF100" s="39" t="str">
        <f t="shared" si="49"/>
        <v xml:space="preserve"> </v>
      </c>
      <c r="BG100" s="37"/>
      <c r="BH100" s="37"/>
      <c r="BI100" s="37"/>
      <c r="BJ100" s="37"/>
      <c r="BK100" s="37"/>
      <c r="BL100" s="40" t="str">
        <f t="shared" si="50"/>
        <v/>
      </c>
      <c r="BM100" s="41" t="str">
        <f t="shared" si="51"/>
        <v xml:space="preserve"> </v>
      </c>
      <c r="BN100" s="37"/>
      <c r="BO100" s="37"/>
      <c r="BP100" s="37"/>
      <c r="BQ100" s="37"/>
      <c r="BR100" s="37"/>
      <c r="BS100" s="42" t="str">
        <f t="shared" si="52"/>
        <v/>
      </c>
      <c r="BT100" s="43" t="str">
        <f t="shared" si="53"/>
        <v xml:space="preserve"> </v>
      </c>
      <c r="BU100" s="73"/>
      <c r="BV100" s="73"/>
      <c r="BW100" s="73"/>
      <c r="BX100" s="73"/>
      <c r="BY100" s="73"/>
      <c r="BZ100" s="73"/>
      <c r="CA100" s="73"/>
      <c r="CB100" s="73"/>
    </row>
    <row r="101" spans="1:80" ht="18.75">
      <c r="A101" s="88">
        <v>93</v>
      </c>
      <c r="B101" s="90"/>
      <c r="C101" s="90"/>
      <c r="D101" s="91"/>
      <c r="E101" s="91"/>
      <c r="F101" s="85" t="str">
        <f t="shared" si="27"/>
        <v/>
      </c>
      <c r="G101" s="90"/>
      <c r="H101" s="85" t="str">
        <f t="shared" si="28"/>
        <v/>
      </c>
      <c r="I101" s="81" t="str">
        <f t="shared" si="29"/>
        <v/>
      </c>
      <c r="J101" s="94"/>
      <c r="K101" s="94"/>
      <c r="L101" s="94"/>
      <c r="M101" s="94"/>
      <c r="N101" s="82" t="str">
        <f t="shared" si="30"/>
        <v/>
      </c>
      <c r="O101" s="83" t="str">
        <f t="shared" si="31"/>
        <v/>
      </c>
      <c r="P101" s="84" t="str">
        <f t="shared" si="32"/>
        <v/>
      </c>
      <c r="Q101" s="92"/>
      <c r="R101" s="92"/>
      <c r="S101" s="92"/>
      <c r="T101" s="92"/>
      <c r="U101" s="82" t="str">
        <f t="shared" si="33"/>
        <v/>
      </c>
      <c r="V101" s="83" t="str">
        <f t="shared" si="34"/>
        <v/>
      </c>
      <c r="W101" s="84" t="str">
        <f t="shared" si="35"/>
        <v/>
      </c>
      <c r="X101" s="92"/>
      <c r="Y101" s="92"/>
      <c r="Z101" s="92"/>
      <c r="AA101" s="92"/>
      <c r="AB101" s="82" t="str">
        <f t="shared" si="36"/>
        <v/>
      </c>
      <c r="AC101" s="83" t="str">
        <f t="shared" si="37"/>
        <v/>
      </c>
      <c r="AD101" s="84" t="str">
        <f t="shared" si="38"/>
        <v/>
      </c>
      <c r="AE101" s="92"/>
      <c r="AF101" s="92"/>
      <c r="AG101" s="92"/>
      <c r="AH101" s="92"/>
      <c r="AI101" s="82" t="str">
        <f t="shared" si="39"/>
        <v/>
      </c>
      <c r="AJ101" s="83" t="str">
        <f t="shared" si="40"/>
        <v/>
      </c>
      <c r="AK101" s="84" t="str">
        <f t="shared" si="41"/>
        <v/>
      </c>
      <c r="AL101" s="92"/>
      <c r="AM101" s="92"/>
      <c r="AN101" s="92"/>
      <c r="AO101" s="92"/>
      <c r="AP101" s="82" t="str">
        <f t="shared" si="42"/>
        <v/>
      </c>
      <c r="AQ101" s="83" t="str">
        <f t="shared" si="43"/>
        <v/>
      </c>
      <c r="AR101" s="84" t="str">
        <f t="shared" si="44"/>
        <v/>
      </c>
      <c r="AS101" s="92"/>
      <c r="AT101" s="92"/>
      <c r="AU101" s="92"/>
      <c r="AV101" s="92"/>
      <c r="AW101" s="82" t="str">
        <f t="shared" si="45"/>
        <v/>
      </c>
      <c r="AX101" s="83" t="str">
        <f t="shared" si="46"/>
        <v/>
      </c>
      <c r="AY101" s="84" t="str">
        <f t="shared" si="47"/>
        <v/>
      </c>
      <c r="AZ101" s="37"/>
      <c r="BA101" s="37"/>
      <c r="BB101" s="37"/>
      <c r="BC101" s="37"/>
      <c r="BD101" s="37"/>
      <c r="BE101" s="38" t="str">
        <f t="shared" si="48"/>
        <v/>
      </c>
      <c r="BF101" s="39" t="str">
        <f t="shared" si="49"/>
        <v xml:space="preserve"> </v>
      </c>
      <c r="BG101" s="37"/>
      <c r="BH101" s="37"/>
      <c r="BI101" s="37"/>
      <c r="BJ101" s="37"/>
      <c r="BK101" s="37"/>
      <c r="BL101" s="40" t="str">
        <f t="shared" si="50"/>
        <v/>
      </c>
      <c r="BM101" s="41" t="str">
        <f t="shared" si="51"/>
        <v xml:space="preserve"> </v>
      </c>
      <c r="BN101" s="37"/>
      <c r="BO101" s="37"/>
      <c r="BP101" s="37"/>
      <c r="BQ101" s="37"/>
      <c r="BR101" s="37"/>
      <c r="BS101" s="42" t="str">
        <f t="shared" si="52"/>
        <v/>
      </c>
      <c r="BT101" s="43" t="str">
        <f t="shared" si="53"/>
        <v xml:space="preserve"> </v>
      </c>
      <c r="BU101" s="73"/>
      <c r="BV101" s="73"/>
      <c r="BW101" s="73"/>
      <c r="BX101" s="73"/>
      <c r="BY101" s="73"/>
      <c r="BZ101" s="73"/>
      <c r="CA101" s="73"/>
      <c r="CB101" s="73"/>
    </row>
    <row r="102" spans="1:80" ht="18.75">
      <c r="A102" s="91">
        <v>94</v>
      </c>
      <c r="B102" s="90"/>
      <c r="C102" s="90"/>
      <c r="D102" s="91"/>
      <c r="E102" s="91"/>
      <c r="F102" s="85" t="str">
        <f t="shared" si="27"/>
        <v/>
      </c>
      <c r="G102" s="90"/>
      <c r="H102" s="85" t="str">
        <f t="shared" si="28"/>
        <v/>
      </c>
      <c r="I102" s="81" t="str">
        <f t="shared" si="29"/>
        <v/>
      </c>
      <c r="J102" s="94"/>
      <c r="K102" s="94"/>
      <c r="L102" s="94"/>
      <c r="M102" s="94"/>
      <c r="N102" s="82" t="str">
        <f t="shared" si="30"/>
        <v/>
      </c>
      <c r="O102" s="83" t="str">
        <f t="shared" si="31"/>
        <v/>
      </c>
      <c r="P102" s="84" t="str">
        <f t="shared" si="32"/>
        <v/>
      </c>
      <c r="Q102" s="92"/>
      <c r="R102" s="92"/>
      <c r="S102" s="92"/>
      <c r="T102" s="92"/>
      <c r="U102" s="82" t="str">
        <f t="shared" si="33"/>
        <v/>
      </c>
      <c r="V102" s="83" t="str">
        <f t="shared" si="34"/>
        <v/>
      </c>
      <c r="W102" s="84" t="str">
        <f t="shared" si="35"/>
        <v/>
      </c>
      <c r="X102" s="92"/>
      <c r="Y102" s="92"/>
      <c r="Z102" s="92"/>
      <c r="AA102" s="92"/>
      <c r="AB102" s="82" t="str">
        <f t="shared" si="36"/>
        <v/>
      </c>
      <c r="AC102" s="83" t="str">
        <f t="shared" si="37"/>
        <v/>
      </c>
      <c r="AD102" s="84" t="str">
        <f t="shared" si="38"/>
        <v/>
      </c>
      <c r="AE102" s="92"/>
      <c r="AF102" s="92"/>
      <c r="AG102" s="92"/>
      <c r="AH102" s="92"/>
      <c r="AI102" s="82" t="str">
        <f t="shared" si="39"/>
        <v/>
      </c>
      <c r="AJ102" s="83" t="str">
        <f t="shared" si="40"/>
        <v/>
      </c>
      <c r="AK102" s="84" t="str">
        <f t="shared" si="41"/>
        <v/>
      </c>
      <c r="AL102" s="92"/>
      <c r="AM102" s="92"/>
      <c r="AN102" s="92"/>
      <c r="AO102" s="92"/>
      <c r="AP102" s="82" t="str">
        <f t="shared" si="42"/>
        <v/>
      </c>
      <c r="AQ102" s="83" t="str">
        <f t="shared" si="43"/>
        <v/>
      </c>
      <c r="AR102" s="84" t="str">
        <f t="shared" si="44"/>
        <v/>
      </c>
      <c r="AS102" s="92"/>
      <c r="AT102" s="92"/>
      <c r="AU102" s="92"/>
      <c r="AV102" s="92"/>
      <c r="AW102" s="82" t="str">
        <f t="shared" si="45"/>
        <v/>
      </c>
      <c r="AX102" s="83" t="str">
        <f t="shared" si="46"/>
        <v/>
      </c>
      <c r="AY102" s="84" t="str">
        <f t="shared" si="47"/>
        <v/>
      </c>
      <c r="AZ102" s="37"/>
      <c r="BA102" s="37"/>
      <c r="BB102" s="37"/>
      <c r="BC102" s="37"/>
      <c r="BD102" s="37"/>
      <c r="BE102" s="38" t="str">
        <f t="shared" si="48"/>
        <v/>
      </c>
      <c r="BF102" s="39" t="str">
        <f t="shared" si="49"/>
        <v xml:space="preserve"> </v>
      </c>
      <c r="BG102" s="37"/>
      <c r="BH102" s="37"/>
      <c r="BI102" s="37"/>
      <c r="BJ102" s="37"/>
      <c r="BK102" s="37"/>
      <c r="BL102" s="40" t="str">
        <f t="shared" si="50"/>
        <v/>
      </c>
      <c r="BM102" s="41" t="str">
        <f t="shared" si="51"/>
        <v xml:space="preserve"> </v>
      </c>
      <c r="BN102" s="37"/>
      <c r="BO102" s="37"/>
      <c r="BP102" s="37"/>
      <c r="BQ102" s="37"/>
      <c r="BR102" s="37"/>
      <c r="BS102" s="42" t="str">
        <f t="shared" si="52"/>
        <v/>
      </c>
      <c r="BT102" s="43" t="str">
        <f t="shared" si="53"/>
        <v xml:space="preserve"> </v>
      </c>
      <c r="BU102" s="73"/>
      <c r="BV102" s="73"/>
      <c r="BW102" s="73"/>
      <c r="BX102" s="73"/>
      <c r="BY102" s="73"/>
      <c r="BZ102" s="73"/>
      <c r="CA102" s="73"/>
      <c r="CB102" s="73"/>
    </row>
    <row r="103" spans="1:80" ht="18.75">
      <c r="A103" s="88">
        <v>95</v>
      </c>
      <c r="B103" s="90"/>
      <c r="C103" s="90"/>
      <c r="D103" s="91"/>
      <c r="E103" s="91"/>
      <c r="F103" s="85" t="str">
        <f t="shared" si="27"/>
        <v/>
      </c>
      <c r="G103" s="90"/>
      <c r="H103" s="85" t="str">
        <f t="shared" si="28"/>
        <v/>
      </c>
      <c r="I103" s="81" t="str">
        <f t="shared" si="29"/>
        <v/>
      </c>
      <c r="J103" s="94"/>
      <c r="K103" s="94"/>
      <c r="L103" s="94"/>
      <c r="M103" s="94"/>
      <c r="N103" s="82" t="str">
        <f t="shared" si="30"/>
        <v/>
      </c>
      <c r="O103" s="83" t="str">
        <f t="shared" si="31"/>
        <v/>
      </c>
      <c r="P103" s="84" t="str">
        <f t="shared" si="32"/>
        <v/>
      </c>
      <c r="Q103" s="92"/>
      <c r="R103" s="92"/>
      <c r="S103" s="92"/>
      <c r="T103" s="92"/>
      <c r="U103" s="82" t="str">
        <f t="shared" si="33"/>
        <v/>
      </c>
      <c r="V103" s="83" t="str">
        <f t="shared" si="34"/>
        <v/>
      </c>
      <c r="W103" s="84" t="str">
        <f t="shared" si="35"/>
        <v/>
      </c>
      <c r="X103" s="92"/>
      <c r="Y103" s="92"/>
      <c r="Z103" s="92"/>
      <c r="AA103" s="92"/>
      <c r="AB103" s="82" t="str">
        <f t="shared" si="36"/>
        <v/>
      </c>
      <c r="AC103" s="83" t="str">
        <f t="shared" si="37"/>
        <v/>
      </c>
      <c r="AD103" s="84" t="str">
        <f t="shared" si="38"/>
        <v/>
      </c>
      <c r="AE103" s="92"/>
      <c r="AF103" s="92"/>
      <c r="AG103" s="92"/>
      <c r="AH103" s="92"/>
      <c r="AI103" s="82" t="str">
        <f t="shared" si="39"/>
        <v/>
      </c>
      <c r="AJ103" s="83" t="str">
        <f t="shared" si="40"/>
        <v/>
      </c>
      <c r="AK103" s="84" t="str">
        <f t="shared" si="41"/>
        <v/>
      </c>
      <c r="AL103" s="92"/>
      <c r="AM103" s="92"/>
      <c r="AN103" s="92"/>
      <c r="AO103" s="92"/>
      <c r="AP103" s="82" t="str">
        <f t="shared" si="42"/>
        <v/>
      </c>
      <c r="AQ103" s="83" t="str">
        <f t="shared" si="43"/>
        <v/>
      </c>
      <c r="AR103" s="84" t="str">
        <f t="shared" si="44"/>
        <v/>
      </c>
      <c r="AS103" s="92"/>
      <c r="AT103" s="92"/>
      <c r="AU103" s="92"/>
      <c r="AV103" s="92"/>
      <c r="AW103" s="82" t="str">
        <f t="shared" si="45"/>
        <v/>
      </c>
      <c r="AX103" s="83" t="str">
        <f t="shared" si="46"/>
        <v/>
      </c>
      <c r="AY103" s="84" t="str">
        <f t="shared" si="47"/>
        <v/>
      </c>
      <c r="AZ103" s="37"/>
      <c r="BA103" s="37"/>
      <c r="BB103" s="37"/>
      <c r="BC103" s="37"/>
      <c r="BD103" s="37"/>
      <c r="BE103" s="38" t="str">
        <f t="shared" si="48"/>
        <v/>
      </c>
      <c r="BF103" s="39" t="str">
        <f t="shared" si="49"/>
        <v xml:space="preserve"> </v>
      </c>
      <c r="BG103" s="37"/>
      <c r="BH103" s="37"/>
      <c r="BI103" s="37"/>
      <c r="BJ103" s="37"/>
      <c r="BK103" s="37"/>
      <c r="BL103" s="40" t="str">
        <f t="shared" si="50"/>
        <v/>
      </c>
      <c r="BM103" s="41" t="str">
        <f t="shared" si="51"/>
        <v xml:space="preserve"> </v>
      </c>
      <c r="BN103" s="37"/>
      <c r="BO103" s="37"/>
      <c r="BP103" s="37"/>
      <c r="BQ103" s="37"/>
      <c r="BR103" s="37"/>
      <c r="BS103" s="42" t="str">
        <f t="shared" si="52"/>
        <v/>
      </c>
      <c r="BT103" s="43" t="str">
        <f t="shared" si="53"/>
        <v xml:space="preserve"> </v>
      </c>
      <c r="BU103" s="73"/>
      <c r="BV103" s="73"/>
      <c r="BW103" s="73"/>
      <c r="BX103" s="73"/>
      <c r="BY103" s="73"/>
      <c r="BZ103" s="73"/>
      <c r="CA103" s="73"/>
      <c r="CB103" s="73"/>
    </row>
    <row r="104" spans="1:80" ht="18.75">
      <c r="A104" s="91">
        <v>96</v>
      </c>
      <c r="B104" s="90"/>
      <c r="C104" s="90"/>
      <c r="D104" s="91"/>
      <c r="E104" s="91"/>
      <c r="F104" s="85" t="str">
        <f t="shared" si="27"/>
        <v/>
      </c>
      <c r="G104" s="90"/>
      <c r="H104" s="85" t="str">
        <f t="shared" si="28"/>
        <v/>
      </c>
      <c r="I104" s="81" t="str">
        <f t="shared" si="29"/>
        <v/>
      </c>
      <c r="J104" s="94"/>
      <c r="K104" s="94"/>
      <c r="L104" s="94"/>
      <c r="M104" s="94"/>
      <c r="N104" s="82" t="str">
        <f t="shared" si="30"/>
        <v/>
      </c>
      <c r="O104" s="83" t="str">
        <f t="shared" si="31"/>
        <v/>
      </c>
      <c r="P104" s="84" t="str">
        <f t="shared" si="32"/>
        <v/>
      </c>
      <c r="Q104" s="92"/>
      <c r="R104" s="92"/>
      <c r="S104" s="92"/>
      <c r="T104" s="92"/>
      <c r="U104" s="82" t="str">
        <f t="shared" si="33"/>
        <v/>
      </c>
      <c r="V104" s="83" t="str">
        <f t="shared" si="34"/>
        <v/>
      </c>
      <c r="W104" s="84" t="str">
        <f t="shared" si="35"/>
        <v/>
      </c>
      <c r="X104" s="92"/>
      <c r="Y104" s="92"/>
      <c r="Z104" s="92"/>
      <c r="AA104" s="92"/>
      <c r="AB104" s="82" t="str">
        <f t="shared" si="36"/>
        <v/>
      </c>
      <c r="AC104" s="83" t="str">
        <f t="shared" si="37"/>
        <v/>
      </c>
      <c r="AD104" s="84" t="str">
        <f t="shared" si="38"/>
        <v/>
      </c>
      <c r="AE104" s="92"/>
      <c r="AF104" s="92"/>
      <c r="AG104" s="92"/>
      <c r="AH104" s="92"/>
      <c r="AI104" s="82" t="str">
        <f t="shared" si="39"/>
        <v/>
      </c>
      <c r="AJ104" s="83" t="str">
        <f t="shared" si="40"/>
        <v/>
      </c>
      <c r="AK104" s="84" t="str">
        <f t="shared" si="41"/>
        <v/>
      </c>
      <c r="AL104" s="92"/>
      <c r="AM104" s="92"/>
      <c r="AN104" s="92"/>
      <c r="AO104" s="92"/>
      <c r="AP104" s="82" t="str">
        <f t="shared" si="42"/>
        <v/>
      </c>
      <c r="AQ104" s="83" t="str">
        <f t="shared" si="43"/>
        <v/>
      </c>
      <c r="AR104" s="84" t="str">
        <f t="shared" si="44"/>
        <v/>
      </c>
      <c r="AS104" s="92"/>
      <c r="AT104" s="92"/>
      <c r="AU104" s="92"/>
      <c r="AV104" s="92"/>
      <c r="AW104" s="82" t="str">
        <f t="shared" si="45"/>
        <v/>
      </c>
      <c r="AX104" s="83" t="str">
        <f t="shared" si="46"/>
        <v/>
      </c>
      <c r="AY104" s="84" t="str">
        <f t="shared" si="47"/>
        <v/>
      </c>
      <c r="AZ104" s="37"/>
      <c r="BA104" s="37"/>
      <c r="BB104" s="37"/>
      <c r="BC104" s="37"/>
      <c r="BD104" s="37"/>
      <c r="BE104" s="38" t="str">
        <f t="shared" si="48"/>
        <v/>
      </c>
      <c r="BF104" s="39" t="str">
        <f t="shared" si="49"/>
        <v xml:space="preserve"> </v>
      </c>
      <c r="BG104" s="37"/>
      <c r="BH104" s="37"/>
      <c r="BI104" s="37"/>
      <c r="BJ104" s="37"/>
      <c r="BK104" s="37"/>
      <c r="BL104" s="40" t="str">
        <f t="shared" si="50"/>
        <v/>
      </c>
      <c r="BM104" s="41" t="str">
        <f t="shared" si="51"/>
        <v xml:space="preserve"> </v>
      </c>
      <c r="BN104" s="37"/>
      <c r="BO104" s="37"/>
      <c r="BP104" s="37"/>
      <c r="BQ104" s="37"/>
      <c r="BR104" s="37"/>
      <c r="BS104" s="42" t="str">
        <f t="shared" si="52"/>
        <v/>
      </c>
      <c r="BT104" s="43" t="str">
        <f t="shared" si="53"/>
        <v xml:space="preserve"> </v>
      </c>
      <c r="BU104" s="73"/>
      <c r="BV104" s="73"/>
      <c r="BW104" s="73"/>
      <c r="BX104" s="73"/>
      <c r="BY104" s="73"/>
      <c r="BZ104" s="73"/>
      <c r="CA104" s="73"/>
      <c r="CB104" s="73"/>
    </row>
    <row r="105" spans="1:80" ht="18.75">
      <c r="A105" s="88">
        <v>97</v>
      </c>
      <c r="B105" s="90"/>
      <c r="C105" s="90"/>
      <c r="D105" s="91"/>
      <c r="E105" s="91"/>
      <c r="F105" s="85" t="str">
        <f t="shared" si="27"/>
        <v/>
      </c>
      <c r="G105" s="90"/>
      <c r="H105" s="85" t="str">
        <f t="shared" si="28"/>
        <v/>
      </c>
      <c r="I105" s="81" t="str">
        <f t="shared" si="29"/>
        <v/>
      </c>
      <c r="J105" s="94"/>
      <c r="K105" s="94"/>
      <c r="L105" s="94"/>
      <c r="M105" s="94"/>
      <c r="N105" s="82" t="str">
        <f t="shared" si="30"/>
        <v/>
      </c>
      <c r="O105" s="83" t="str">
        <f t="shared" si="31"/>
        <v/>
      </c>
      <c r="P105" s="84" t="str">
        <f t="shared" si="32"/>
        <v/>
      </c>
      <c r="Q105" s="92"/>
      <c r="R105" s="92"/>
      <c r="S105" s="92"/>
      <c r="T105" s="92"/>
      <c r="U105" s="82" t="str">
        <f t="shared" si="33"/>
        <v/>
      </c>
      <c r="V105" s="83" t="str">
        <f t="shared" si="34"/>
        <v/>
      </c>
      <c r="W105" s="84" t="str">
        <f t="shared" si="35"/>
        <v/>
      </c>
      <c r="X105" s="92"/>
      <c r="Y105" s="92"/>
      <c r="Z105" s="92"/>
      <c r="AA105" s="92"/>
      <c r="AB105" s="82" t="str">
        <f t="shared" si="36"/>
        <v/>
      </c>
      <c r="AC105" s="83" t="str">
        <f t="shared" si="37"/>
        <v/>
      </c>
      <c r="AD105" s="84" t="str">
        <f t="shared" si="38"/>
        <v/>
      </c>
      <c r="AE105" s="92"/>
      <c r="AF105" s="92"/>
      <c r="AG105" s="92"/>
      <c r="AH105" s="92"/>
      <c r="AI105" s="82" t="str">
        <f t="shared" si="39"/>
        <v/>
      </c>
      <c r="AJ105" s="83" t="str">
        <f t="shared" si="40"/>
        <v/>
      </c>
      <c r="AK105" s="84" t="str">
        <f t="shared" si="41"/>
        <v/>
      </c>
      <c r="AL105" s="92"/>
      <c r="AM105" s="92"/>
      <c r="AN105" s="92"/>
      <c r="AO105" s="92"/>
      <c r="AP105" s="82" t="str">
        <f t="shared" si="42"/>
        <v/>
      </c>
      <c r="AQ105" s="83" t="str">
        <f t="shared" si="43"/>
        <v/>
      </c>
      <c r="AR105" s="84" t="str">
        <f t="shared" si="44"/>
        <v/>
      </c>
      <c r="AS105" s="92"/>
      <c r="AT105" s="92"/>
      <c r="AU105" s="92"/>
      <c r="AV105" s="92"/>
      <c r="AW105" s="82" t="str">
        <f t="shared" si="45"/>
        <v/>
      </c>
      <c r="AX105" s="83" t="str">
        <f t="shared" si="46"/>
        <v/>
      </c>
      <c r="AY105" s="84" t="str">
        <f t="shared" si="47"/>
        <v/>
      </c>
      <c r="AZ105" s="37"/>
      <c r="BA105" s="37"/>
      <c r="BB105" s="37"/>
      <c r="BC105" s="37"/>
      <c r="BD105" s="37"/>
      <c r="BE105" s="38" t="str">
        <f t="shared" si="48"/>
        <v/>
      </c>
      <c r="BF105" s="39" t="str">
        <f t="shared" si="49"/>
        <v xml:space="preserve"> </v>
      </c>
      <c r="BG105" s="37"/>
      <c r="BH105" s="37"/>
      <c r="BI105" s="37"/>
      <c r="BJ105" s="37"/>
      <c r="BK105" s="37"/>
      <c r="BL105" s="40" t="str">
        <f t="shared" si="50"/>
        <v/>
      </c>
      <c r="BM105" s="41" t="str">
        <f t="shared" si="51"/>
        <v xml:space="preserve"> </v>
      </c>
      <c r="BN105" s="37"/>
      <c r="BO105" s="37"/>
      <c r="BP105" s="37"/>
      <c r="BQ105" s="37"/>
      <c r="BR105" s="37"/>
      <c r="BS105" s="42" t="str">
        <f t="shared" si="52"/>
        <v/>
      </c>
      <c r="BT105" s="43" t="str">
        <f t="shared" si="53"/>
        <v xml:space="preserve"> </v>
      </c>
      <c r="BU105" s="73"/>
      <c r="BV105" s="73"/>
      <c r="BW105" s="73"/>
      <c r="BX105" s="73"/>
      <c r="BY105" s="73"/>
      <c r="BZ105" s="73"/>
      <c r="CA105" s="73"/>
      <c r="CB105" s="73"/>
    </row>
    <row r="106" spans="1:80" ht="18.75">
      <c r="A106" s="91">
        <v>98</v>
      </c>
      <c r="B106" s="90"/>
      <c r="C106" s="90"/>
      <c r="D106" s="91"/>
      <c r="E106" s="91"/>
      <c r="F106" s="85" t="str">
        <f t="shared" si="27"/>
        <v/>
      </c>
      <c r="G106" s="90"/>
      <c r="H106" s="85" t="str">
        <f t="shared" si="28"/>
        <v/>
      </c>
      <c r="I106" s="81" t="str">
        <f t="shared" si="29"/>
        <v/>
      </c>
      <c r="J106" s="94"/>
      <c r="K106" s="94"/>
      <c r="L106" s="94"/>
      <c r="M106" s="94"/>
      <c r="N106" s="82" t="str">
        <f t="shared" si="30"/>
        <v/>
      </c>
      <c r="O106" s="83" t="str">
        <f t="shared" si="31"/>
        <v/>
      </c>
      <c r="P106" s="84" t="str">
        <f t="shared" si="32"/>
        <v/>
      </c>
      <c r="Q106" s="92"/>
      <c r="R106" s="92"/>
      <c r="S106" s="92"/>
      <c r="T106" s="92"/>
      <c r="U106" s="82" t="str">
        <f t="shared" si="33"/>
        <v/>
      </c>
      <c r="V106" s="83" t="str">
        <f t="shared" si="34"/>
        <v/>
      </c>
      <c r="W106" s="84" t="str">
        <f t="shared" si="35"/>
        <v/>
      </c>
      <c r="X106" s="92"/>
      <c r="Y106" s="92"/>
      <c r="Z106" s="92"/>
      <c r="AA106" s="92"/>
      <c r="AB106" s="82" t="str">
        <f t="shared" si="36"/>
        <v/>
      </c>
      <c r="AC106" s="83" t="str">
        <f t="shared" si="37"/>
        <v/>
      </c>
      <c r="AD106" s="84" t="str">
        <f t="shared" si="38"/>
        <v/>
      </c>
      <c r="AE106" s="92"/>
      <c r="AF106" s="92"/>
      <c r="AG106" s="92"/>
      <c r="AH106" s="92"/>
      <c r="AI106" s="82" t="str">
        <f t="shared" si="39"/>
        <v/>
      </c>
      <c r="AJ106" s="83" t="str">
        <f t="shared" si="40"/>
        <v/>
      </c>
      <c r="AK106" s="84" t="str">
        <f t="shared" si="41"/>
        <v/>
      </c>
      <c r="AL106" s="92"/>
      <c r="AM106" s="92"/>
      <c r="AN106" s="92"/>
      <c r="AO106" s="92"/>
      <c r="AP106" s="82" t="str">
        <f t="shared" si="42"/>
        <v/>
      </c>
      <c r="AQ106" s="83" t="str">
        <f t="shared" si="43"/>
        <v/>
      </c>
      <c r="AR106" s="84" t="str">
        <f t="shared" si="44"/>
        <v/>
      </c>
      <c r="AS106" s="92"/>
      <c r="AT106" s="92"/>
      <c r="AU106" s="92"/>
      <c r="AV106" s="92"/>
      <c r="AW106" s="82" t="str">
        <f t="shared" si="45"/>
        <v/>
      </c>
      <c r="AX106" s="83" t="str">
        <f t="shared" si="46"/>
        <v/>
      </c>
      <c r="AY106" s="84" t="str">
        <f t="shared" si="47"/>
        <v/>
      </c>
      <c r="AZ106" s="37"/>
      <c r="BA106" s="37"/>
      <c r="BB106" s="37"/>
      <c r="BC106" s="37"/>
      <c r="BD106" s="37"/>
      <c r="BE106" s="38" t="str">
        <f t="shared" si="48"/>
        <v/>
      </c>
      <c r="BF106" s="39" t="str">
        <f t="shared" si="49"/>
        <v xml:space="preserve"> </v>
      </c>
      <c r="BG106" s="37"/>
      <c r="BH106" s="37"/>
      <c r="BI106" s="37"/>
      <c r="BJ106" s="37"/>
      <c r="BK106" s="37"/>
      <c r="BL106" s="40" t="str">
        <f t="shared" si="50"/>
        <v/>
      </c>
      <c r="BM106" s="41" t="str">
        <f t="shared" si="51"/>
        <v xml:space="preserve"> </v>
      </c>
      <c r="BN106" s="37"/>
      <c r="BO106" s="37"/>
      <c r="BP106" s="37"/>
      <c r="BQ106" s="37"/>
      <c r="BR106" s="37"/>
      <c r="BS106" s="42" t="str">
        <f t="shared" si="52"/>
        <v/>
      </c>
      <c r="BT106" s="43" t="str">
        <f t="shared" si="53"/>
        <v xml:space="preserve"> </v>
      </c>
      <c r="BU106" s="73"/>
      <c r="BV106" s="73"/>
      <c r="BW106" s="73"/>
      <c r="BX106" s="73"/>
      <c r="BY106" s="73"/>
      <c r="BZ106" s="73"/>
      <c r="CA106" s="73"/>
      <c r="CB106" s="73"/>
    </row>
    <row r="107" spans="1:80" ht="18.75">
      <c r="A107" s="88">
        <v>99</v>
      </c>
      <c r="B107" s="90"/>
      <c r="C107" s="90"/>
      <c r="D107" s="91"/>
      <c r="E107" s="91"/>
      <c r="F107" s="85" t="str">
        <f t="shared" si="27"/>
        <v/>
      </c>
      <c r="G107" s="90"/>
      <c r="H107" s="85" t="str">
        <f t="shared" si="28"/>
        <v/>
      </c>
      <c r="I107" s="81" t="str">
        <f t="shared" si="29"/>
        <v/>
      </c>
      <c r="J107" s="94"/>
      <c r="K107" s="94"/>
      <c r="L107" s="94"/>
      <c r="M107" s="94"/>
      <c r="N107" s="82" t="str">
        <f t="shared" si="30"/>
        <v/>
      </c>
      <c r="O107" s="83" t="str">
        <f t="shared" si="31"/>
        <v/>
      </c>
      <c r="P107" s="84" t="str">
        <f t="shared" si="32"/>
        <v/>
      </c>
      <c r="Q107" s="92"/>
      <c r="R107" s="92"/>
      <c r="S107" s="92"/>
      <c r="T107" s="92"/>
      <c r="U107" s="82" t="str">
        <f t="shared" si="33"/>
        <v/>
      </c>
      <c r="V107" s="83" t="str">
        <f t="shared" si="34"/>
        <v/>
      </c>
      <c r="W107" s="84" t="str">
        <f t="shared" si="35"/>
        <v/>
      </c>
      <c r="X107" s="92"/>
      <c r="Y107" s="92"/>
      <c r="Z107" s="92"/>
      <c r="AA107" s="92"/>
      <c r="AB107" s="82" t="str">
        <f t="shared" si="36"/>
        <v/>
      </c>
      <c r="AC107" s="83" t="str">
        <f t="shared" si="37"/>
        <v/>
      </c>
      <c r="AD107" s="84" t="str">
        <f t="shared" si="38"/>
        <v/>
      </c>
      <c r="AE107" s="92"/>
      <c r="AF107" s="92"/>
      <c r="AG107" s="92"/>
      <c r="AH107" s="92"/>
      <c r="AI107" s="82" t="str">
        <f t="shared" si="39"/>
        <v/>
      </c>
      <c r="AJ107" s="83" t="str">
        <f t="shared" si="40"/>
        <v/>
      </c>
      <c r="AK107" s="84" t="str">
        <f t="shared" si="41"/>
        <v/>
      </c>
      <c r="AL107" s="92"/>
      <c r="AM107" s="92"/>
      <c r="AN107" s="92"/>
      <c r="AO107" s="92"/>
      <c r="AP107" s="82" t="str">
        <f t="shared" si="42"/>
        <v/>
      </c>
      <c r="AQ107" s="83" t="str">
        <f t="shared" si="43"/>
        <v/>
      </c>
      <c r="AR107" s="84" t="str">
        <f t="shared" si="44"/>
        <v/>
      </c>
      <c r="AS107" s="92"/>
      <c r="AT107" s="92"/>
      <c r="AU107" s="92"/>
      <c r="AV107" s="92"/>
      <c r="AW107" s="82" t="str">
        <f t="shared" si="45"/>
        <v/>
      </c>
      <c r="AX107" s="83" t="str">
        <f t="shared" si="46"/>
        <v/>
      </c>
      <c r="AY107" s="84" t="str">
        <f t="shared" si="47"/>
        <v/>
      </c>
      <c r="AZ107" s="37"/>
      <c r="BA107" s="37"/>
      <c r="BB107" s="37"/>
      <c r="BC107" s="37"/>
      <c r="BD107" s="37"/>
      <c r="BE107" s="38" t="str">
        <f t="shared" si="48"/>
        <v/>
      </c>
      <c r="BF107" s="39" t="str">
        <f t="shared" si="49"/>
        <v xml:space="preserve"> </v>
      </c>
      <c r="BG107" s="37"/>
      <c r="BH107" s="37"/>
      <c r="BI107" s="37"/>
      <c r="BJ107" s="37"/>
      <c r="BK107" s="37"/>
      <c r="BL107" s="40" t="str">
        <f t="shared" si="50"/>
        <v/>
      </c>
      <c r="BM107" s="41" t="str">
        <f t="shared" si="51"/>
        <v xml:space="preserve"> </v>
      </c>
      <c r="BN107" s="37"/>
      <c r="BO107" s="37"/>
      <c r="BP107" s="37"/>
      <c r="BQ107" s="37"/>
      <c r="BR107" s="37"/>
      <c r="BS107" s="42" t="str">
        <f t="shared" si="52"/>
        <v/>
      </c>
      <c r="BT107" s="43" t="str">
        <f t="shared" si="53"/>
        <v xml:space="preserve"> </v>
      </c>
      <c r="BU107" s="73"/>
      <c r="BV107" s="73"/>
      <c r="BW107" s="73"/>
      <c r="BX107" s="73"/>
      <c r="BY107" s="73"/>
      <c r="BZ107" s="73"/>
      <c r="CA107" s="73"/>
      <c r="CB107" s="73"/>
    </row>
    <row r="108" spans="1:80" ht="18.75">
      <c r="A108" s="91">
        <v>100</v>
      </c>
      <c r="B108" s="90"/>
      <c r="C108" s="90"/>
      <c r="D108" s="91"/>
      <c r="E108" s="91"/>
      <c r="F108" s="85" t="str">
        <f t="shared" si="27"/>
        <v/>
      </c>
      <c r="G108" s="90"/>
      <c r="H108" s="85" t="str">
        <f t="shared" si="28"/>
        <v/>
      </c>
      <c r="I108" s="81" t="str">
        <f t="shared" si="29"/>
        <v/>
      </c>
      <c r="J108" s="94"/>
      <c r="K108" s="94"/>
      <c r="L108" s="94"/>
      <c r="M108" s="94"/>
      <c r="N108" s="82" t="str">
        <f t="shared" si="30"/>
        <v/>
      </c>
      <c r="O108" s="83" t="str">
        <f t="shared" si="31"/>
        <v/>
      </c>
      <c r="P108" s="84" t="str">
        <f t="shared" si="32"/>
        <v/>
      </c>
      <c r="Q108" s="92"/>
      <c r="R108" s="92"/>
      <c r="S108" s="92"/>
      <c r="T108" s="92"/>
      <c r="U108" s="82" t="str">
        <f t="shared" si="33"/>
        <v/>
      </c>
      <c r="V108" s="83" t="str">
        <f t="shared" si="34"/>
        <v/>
      </c>
      <c r="W108" s="84" t="str">
        <f t="shared" si="35"/>
        <v/>
      </c>
      <c r="X108" s="92"/>
      <c r="Y108" s="92"/>
      <c r="Z108" s="92"/>
      <c r="AA108" s="92"/>
      <c r="AB108" s="82" t="str">
        <f t="shared" si="36"/>
        <v/>
      </c>
      <c r="AC108" s="83" t="str">
        <f t="shared" si="37"/>
        <v/>
      </c>
      <c r="AD108" s="84" t="str">
        <f t="shared" si="38"/>
        <v/>
      </c>
      <c r="AE108" s="92"/>
      <c r="AF108" s="92"/>
      <c r="AG108" s="92"/>
      <c r="AH108" s="92"/>
      <c r="AI108" s="82" t="str">
        <f t="shared" si="39"/>
        <v/>
      </c>
      <c r="AJ108" s="83" t="str">
        <f t="shared" si="40"/>
        <v/>
      </c>
      <c r="AK108" s="84" t="str">
        <f t="shared" si="41"/>
        <v/>
      </c>
      <c r="AL108" s="92"/>
      <c r="AM108" s="92"/>
      <c r="AN108" s="92"/>
      <c r="AO108" s="92"/>
      <c r="AP108" s="82" t="str">
        <f t="shared" si="42"/>
        <v/>
      </c>
      <c r="AQ108" s="83" t="str">
        <f t="shared" si="43"/>
        <v/>
      </c>
      <c r="AR108" s="84" t="str">
        <f t="shared" si="44"/>
        <v/>
      </c>
      <c r="AS108" s="92"/>
      <c r="AT108" s="92"/>
      <c r="AU108" s="92"/>
      <c r="AV108" s="92"/>
      <c r="AW108" s="82" t="str">
        <f t="shared" si="45"/>
        <v/>
      </c>
      <c r="AX108" s="83" t="str">
        <f t="shared" si="46"/>
        <v/>
      </c>
      <c r="AY108" s="84" t="str">
        <f t="shared" si="47"/>
        <v/>
      </c>
      <c r="AZ108" s="37"/>
      <c r="BA108" s="37"/>
      <c r="BB108" s="37"/>
      <c r="BC108" s="37"/>
      <c r="BD108" s="37"/>
      <c r="BE108" s="38" t="str">
        <f t="shared" si="48"/>
        <v/>
      </c>
      <c r="BF108" s="39" t="str">
        <f t="shared" si="49"/>
        <v xml:space="preserve"> </v>
      </c>
      <c r="BG108" s="37"/>
      <c r="BH108" s="37"/>
      <c r="BI108" s="37"/>
      <c r="BJ108" s="37"/>
      <c r="BK108" s="37"/>
      <c r="BL108" s="40" t="str">
        <f t="shared" si="50"/>
        <v/>
      </c>
      <c r="BM108" s="41" t="str">
        <f t="shared" si="51"/>
        <v xml:space="preserve"> </v>
      </c>
      <c r="BN108" s="37"/>
      <c r="BO108" s="37"/>
      <c r="BP108" s="37"/>
      <c r="BQ108" s="37"/>
      <c r="BR108" s="37"/>
      <c r="BS108" s="42" t="str">
        <f t="shared" si="52"/>
        <v/>
      </c>
      <c r="BT108" s="43" t="str">
        <f t="shared" si="53"/>
        <v xml:space="preserve"> </v>
      </c>
      <c r="BU108" s="73"/>
      <c r="BV108" s="73"/>
      <c r="BW108" s="73"/>
      <c r="BX108" s="73"/>
      <c r="BY108" s="73"/>
      <c r="BZ108" s="73"/>
      <c r="CA108" s="73"/>
      <c r="CB108" s="73"/>
    </row>
    <row r="109" spans="1:80" ht="18.75">
      <c r="A109" s="88">
        <v>101</v>
      </c>
      <c r="B109" s="90"/>
      <c r="C109" s="90"/>
      <c r="D109" s="91"/>
      <c r="E109" s="91"/>
      <c r="F109" s="85" t="str">
        <f t="shared" si="27"/>
        <v/>
      </c>
      <c r="G109" s="90"/>
      <c r="H109" s="85" t="str">
        <f t="shared" si="28"/>
        <v/>
      </c>
      <c r="I109" s="81" t="str">
        <f t="shared" si="29"/>
        <v/>
      </c>
      <c r="J109" s="94"/>
      <c r="K109" s="94"/>
      <c r="L109" s="94"/>
      <c r="M109" s="94"/>
      <c r="N109" s="82" t="str">
        <f t="shared" si="30"/>
        <v/>
      </c>
      <c r="O109" s="83" t="str">
        <f t="shared" si="31"/>
        <v/>
      </c>
      <c r="P109" s="84" t="str">
        <f t="shared" si="32"/>
        <v/>
      </c>
      <c r="Q109" s="92"/>
      <c r="R109" s="92"/>
      <c r="S109" s="92"/>
      <c r="T109" s="92"/>
      <c r="U109" s="82" t="str">
        <f t="shared" si="33"/>
        <v/>
      </c>
      <c r="V109" s="83" t="str">
        <f t="shared" si="34"/>
        <v/>
      </c>
      <c r="W109" s="84" t="str">
        <f t="shared" si="35"/>
        <v/>
      </c>
      <c r="X109" s="92"/>
      <c r="Y109" s="92"/>
      <c r="Z109" s="92"/>
      <c r="AA109" s="92"/>
      <c r="AB109" s="82" t="str">
        <f t="shared" si="36"/>
        <v/>
      </c>
      <c r="AC109" s="83" t="str">
        <f t="shared" si="37"/>
        <v/>
      </c>
      <c r="AD109" s="84" t="str">
        <f t="shared" si="38"/>
        <v/>
      </c>
      <c r="AE109" s="92"/>
      <c r="AF109" s="92"/>
      <c r="AG109" s="92"/>
      <c r="AH109" s="92"/>
      <c r="AI109" s="82" t="str">
        <f t="shared" si="39"/>
        <v/>
      </c>
      <c r="AJ109" s="83" t="str">
        <f t="shared" si="40"/>
        <v/>
      </c>
      <c r="AK109" s="84" t="str">
        <f t="shared" si="41"/>
        <v/>
      </c>
      <c r="AL109" s="92"/>
      <c r="AM109" s="92"/>
      <c r="AN109" s="92"/>
      <c r="AO109" s="92"/>
      <c r="AP109" s="82" t="str">
        <f t="shared" si="42"/>
        <v/>
      </c>
      <c r="AQ109" s="83" t="str">
        <f t="shared" si="43"/>
        <v/>
      </c>
      <c r="AR109" s="84" t="str">
        <f t="shared" si="44"/>
        <v/>
      </c>
      <c r="AS109" s="92"/>
      <c r="AT109" s="92"/>
      <c r="AU109" s="92"/>
      <c r="AV109" s="92"/>
      <c r="AW109" s="82" t="str">
        <f t="shared" si="45"/>
        <v/>
      </c>
      <c r="AX109" s="83" t="str">
        <f t="shared" si="46"/>
        <v/>
      </c>
      <c r="AY109" s="84" t="str">
        <f t="shared" si="47"/>
        <v/>
      </c>
      <c r="AZ109" s="37"/>
      <c r="BA109" s="37"/>
      <c r="BB109" s="37"/>
      <c r="BC109" s="37"/>
      <c r="BD109" s="37"/>
      <c r="BE109" s="38" t="str">
        <f t="shared" ref="BE109:BE172" si="54">IF(AND(C109=""),"",SUM(AZ109+BA109+BB109+BC109+BD109))</f>
        <v/>
      </c>
      <c r="BF109" s="39" t="str">
        <f t="shared" ref="BF109:BF172" si="55">IF(BE109=""," ",IF(BE109&gt;90,"A+",IF(BE109&gt;75,"A",IF(BE109&gt;60,"B",IF(BE109&gt;40,"C","D")))))</f>
        <v xml:space="preserve"> </v>
      </c>
      <c r="BG109" s="37"/>
      <c r="BH109" s="37"/>
      <c r="BI109" s="37"/>
      <c r="BJ109" s="37"/>
      <c r="BK109" s="37"/>
      <c r="BL109" s="40" t="str">
        <f t="shared" ref="BL109:BL172" si="56">IF(AND(C109=""),"",SUM(BG109+BH109+BI109+BJ109+BK109))</f>
        <v/>
      </c>
      <c r="BM109" s="41" t="str">
        <f t="shared" ref="BM109:BM172" si="57">IF(BL109=""," ",IF(BL109&gt;90,"A+",IF(BL109&gt;75,"A",IF(BL109&gt;60,"B",IF(BL109&gt;40,"C","D")))))</f>
        <v xml:space="preserve"> </v>
      </c>
      <c r="BN109" s="37"/>
      <c r="BO109" s="37"/>
      <c r="BP109" s="37"/>
      <c r="BQ109" s="37"/>
      <c r="BR109" s="37"/>
      <c r="BS109" s="42" t="str">
        <f t="shared" ref="BS109:BS172" si="58">IF(AND(C109=""),"",SUM(BN109+BO109+BP109+BQ109+BR109))</f>
        <v/>
      </c>
      <c r="BT109" s="43" t="str">
        <f t="shared" ref="BT109:BT172" si="59">IF(BS109=""," ",IF(BS109&gt;90,"A+",IF(BS109&gt;75,"A",IF(BS109&gt;60,"B",IF(BS109&gt;40,"C","D")))))</f>
        <v xml:space="preserve"> </v>
      </c>
      <c r="BU109" s="73"/>
      <c r="BV109" s="73"/>
      <c r="BW109" s="73"/>
      <c r="BX109" s="73"/>
      <c r="BY109" s="73"/>
      <c r="BZ109" s="73"/>
      <c r="CA109" s="73"/>
      <c r="CB109" s="73"/>
    </row>
    <row r="110" spans="1:80" ht="18.75">
      <c r="A110" s="91">
        <v>102</v>
      </c>
      <c r="B110" s="90"/>
      <c r="C110" s="90"/>
      <c r="D110" s="91"/>
      <c r="E110" s="91"/>
      <c r="F110" s="85" t="str">
        <f t="shared" si="27"/>
        <v/>
      </c>
      <c r="G110" s="90"/>
      <c r="H110" s="85" t="str">
        <f t="shared" si="28"/>
        <v/>
      </c>
      <c r="I110" s="81" t="str">
        <f t="shared" si="29"/>
        <v/>
      </c>
      <c r="J110" s="94"/>
      <c r="K110" s="94"/>
      <c r="L110" s="94"/>
      <c r="M110" s="94"/>
      <c r="N110" s="82" t="str">
        <f t="shared" si="30"/>
        <v/>
      </c>
      <c r="O110" s="83" t="str">
        <f t="shared" si="31"/>
        <v/>
      </c>
      <c r="P110" s="84" t="str">
        <f t="shared" si="32"/>
        <v/>
      </c>
      <c r="Q110" s="92"/>
      <c r="R110" s="92"/>
      <c r="S110" s="92"/>
      <c r="T110" s="92"/>
      <c r="U110" s="82" t="str">
        <f t="shared" si="33"/>
        <v/>
      </c>
      <c r="V110" s="83" t="str">
        <f t="shared" si="34"/>
        <v/>
      </c>
      <c r="W110" s="84" t="str">
        <f t="shared" si="35"/>
        <v/>
      </c>
      <c r="X110" s="92"/>
      <c r="Y110" s="92"/>
      <c r="Z110" s="92"/>
      <c r="AA110" s="92"/>
      <c r="AB110" s="82" t="str">
        <f t="shared" si="36"/>
        <v/>
      </c>
      <c r="AC110" s="83" t="str">
        <f t="shared" si="37"/>
        <v/>
      </c>
      <c r="AD110" s="84" t="str">
        <f t="shared" si="38"/>
        <v/>
      </c>
      <c r="AE110" s="92"/>
      <c r="AF110" s="92"/>
      <c r="AG110" s="92"/>
      <c r="AH110" s="92"/>
      <c r="AI110" s="82" t="str">
        <f t="shared" si="39"/>
        <v/>
      </c>
      <c r="AJ110" s="83" t="str">
        <f t="shared" si="40"/>
        <v/>
      </c>
      <c r="AK110" s="84" t="str">
        <f t="shared" si="41"/>
        <v/>
      </c>
      <c r="AL110" s="92"/>
      <c r="AM110" s="92"/>
      <c r="AN110" s="92"/>
      <c r="AO110" s="92"/>
      <c r="AP110" s="82" t="str">
        <f t="shared" si="42"/>
        <v/>
      </c>
      <c r="AQ110" s="83" t="str">
        <f t="shared" si="43"/>
        <v/>
      </c>
      <c r="AR110" s="84" t="str">
        <f t="shared" si="44"/>
        <v/>
      </c>
      <c r="AS110" s="92"/>
      <c r="AT110" s="92"/>
      <c r="AU110" s="92"/>
      <c r="AV110" s="92"/>
      <c r="AW110" s="82" t="str">
        <f t="shared" si="45"/>
        <v/>
      </c>
      <c r="AX110" s="83" t="str">
        <f t="shared" si="46"/>
        <v/>
      </c>
      <c r="AY110" s="84" t="str">
        <f t="shared" si="47"/>
        <v/>
      </c>
      <c r="AZ110" s="37"/>
      <c r="BA110" s="37"/>
      <c r="BB110" s="37"/>
      <c r="BC110" s="37"/>
      <c r="BD110" s="37"/>
      <c r="BE110" s="38" t="str">
        <f t="shared" si="54"/>
        <v/>
      </c>
      <c r="BF110" s="39" t="str">
        <f t="shared" si="55"/>
        <v xml:space="preserve"> </v>
      </c>
      <c r="BG110" s="37"/>
      <c r="BH110" s="37"/>
      <c r="BI110" s="37"/>
      <c r="BJ110" s="37"/>
      <c r="BK110" s="37"/>
      <c r="BL110" s="40" t="str">
        <f t="shared" si="56"/>
        <v/>
      </c>
      <c r="BM110" s="41" t="str">
        <f t="shared" si="57"/>
        <v xml:space="preserve"> </v>
      </c>
      <c r="BN110" s="37"/>
      <c r="BO110" s="37"/>
      <c r="BP110" s="37"/>
      <c r="BQ110" s="37"/>
      <c r="BR110" s="37"/>
      <c r="BS110" s="42" t="str">
        <f t="shared" si="58"/>
        <v/>
      </c>
      <c r="BT110" s="43" t="str">
        <f t="shared" si="59"/>
        <v xml:space="preserve"> </v>
      </c>
      <c r="BU110" s="73"/>
      <c r="BV110" s="73"/>
      <c r="BW110" s="73"/>
      <c r="BX110" s="73"/>
      <c r="BY110" s="73"/>
      <c r="BZ110" s="73"/>
      <c r="CA110" s="73"/>
      <c r="CB110" s="73"/>
    </row>
    <row r="111" spans="1:80" ht="18.75">
      <c r="A111" s="88">
        <v>103</v>
      </c>
      <c r="B111" s="90"/>
      <c r="C111" s="90"/>
      <c r="D111" s="91"/>
      <c r="E111" s="91"/>
      <c r="F111" s="85" t="str">
        <f t="shared" si="27"/>
        <v/>
      </c>
      <c r="G111" s="90"/>
      <c r="H111" s="85" t="str">
        <f t="shared" si="28"/>
        <v/>
      </c>
      <c r="I111" s="81" t="str">
        <f t="shared" si="29"/>
        <v/>
      </c>
      <c r="J111" s="94"/>
      <c r="K111" s="94"/>
      <c r="L111" s="94"/>
      <c r="M111" s="94"/>
      <c r="N111" s="82" t="str">
        <f t="shared" si="30"/>
        <v/>
      </c>
      <c r="O111" s="83" t="str">
        <f t="shared" si="31"/>
        <v/>
      </c>
      <c r="P111" s="84" t="str">
        <f t="shared" si="32"/>
        <v/>
      </c>
      <c r="Q111" s="92"/>
      <c r="R111" s="92"/>
      <c r="S111" s="92"/>
      <c r="T111" s="92"/>
      <c r="U111" s="82" t="str">
        <f t="shared" si="33"/>
        <v/>
      </c>
      <c r="V111" s="83" t="str">
        <f t="shared" si="34"/>
        <v/>
      </c>
      <c r="W111" s="84" t="str">
        <f t="shared" si="35"/>
        <v/>
      </c>
      <c r="X111" s="92"/>
      <c r="Y111" s="92"/>
      <c r="Z111" s="92"/>
      <c r="AA111" s="92"/>
      <c r="AB111" s="82" t="str">
        <f t="shared" si="36"/>
        <v/>
      </c>
      <c r="AC111" s="83" t="str">
        <f t="shared" si="37"/>
        <v/>
      </c>
      <c r="AD111" s="84" t="str">
        <f t="shared" si="38"/>
        <v/>
      </c>
      <c r="AE111" s="92"/>
      <c r="AF111" s="92"/>
      <c r="AG111" s="92"/>
      <c r="AH111" s="92"/>
      <c r="AI111" s="82" t="str">
        <f t="shared" si="39"/>
        <v/>
      </c>
      <c r="AJ111" s="83" t="str">
        <f t="shared" si="40"/>
        <v/>
      </c>
      <c r="AK111" s="84" t="str">
        <f t="shared" si="41"/>
        <v/>
      </c>
      <c r="AL111" s="92"/>
      <c r="AM111" s="92"/>
      <c r="AN111" s="92"/>
      <c r="AO111" s="92"/>
      <c r="AP111" s="82" t="str">
        <f t="shared" si="42"/>
        <v/>
      </c>
      <c r="AQ111" s="83" t="str">
        <f t="shared" si="43"/>
        <v/>
      </c>
      <c r="AR111" s="84" t="str">
        <f t="shared" si="44"/>
        <v/>
      </c>
      <c r="AS111" s="92"/>
      <c r="AT111" s="92"/>
      <c r="AU111" s="92"/>
      <c r="AV111" s="92"/>
      <c r="AW111" s="82" t="str">
        <f t="shared" si="45"/>
        <v/>
      </c>
      <c r="AX111" s="83" t="str">
        <f t="shared" si="46"/>
        <v/>
      </c>
      <c r="AY111" s="84" t="str">
        <f t="shared" si="47"/>
        <v/>
      </c>
      <c r="AZ111" s="37"/>
      <c r="BA111" s="37"/>
      <c r="BB111" s="37"/>
      <c r="BC111" s="37"/>
      <c r="BD111" s="37"/>
      <c r="BE111" s="38" t="str">
        <f t="shared" si="54"/>
        <v/>
      </c>
      <c r="BF111" s="39" t="str">
        <f t="shared" si="55"/>
        <v xml:space="preserve"> </v>
      </c>
      <c r="BG111" s="37"/>
      <c r="BH111" s="37"/>
      <c r="BI111" s="37"/>
      <c r="BJ111" s="37"/>
      <c r="BK111" s="37"/>
      <c r="BL111" s="40" t="str">
        <f t="shared" si="56"/>
        <v/>
      </c>
      <c r="BM111" s="41" t="str">
        <f t="shared" si="57"/>
        <v xml:space="preserve"> </v>
      </c>
      <c r="BN111" s="37"/>
      <c r="BO111" s="37"/>
      <c r="BP111" s="37"/>
      <c r="BQ111" s="37"/>
      <c r="BR111" s="37"/>
      <c r="BS111" s="42" t="str">
        <f t="shared" si="58"/>
        <v/>
      </c>
      <c r="BT111" s="43" t="str">
        <f t="shared" si="59"/>
        <v xml:space="preserve"> </v>
      </c>
      <c r="BU111" s="73"/>
      <c r="BV111" s="73"/>
      <c r="BW111" s="73"/>
      <c r="BX111" s="73"/>
      <c r="BY111" s="73"/>
      <c r="BZ111" s="73"/>
      <c r="CA111" s="73"/>
      <c r="CB111" s="73"/>
    </row>
    <row r="112" spans="1:80" ht="18.75">
      <c r="A112" s="91">
        <v>104</v>
      </c>
      <c r="B112" s="90"/>
      <c r="C112" s="90"/>
      <c r="D112" s="91"/>
      <c r="E112" s="91"/>
      <c r="F112" s="85" t="str">
        <f t="shared" si="27"/>
        <v/>
      </c>
      <c r="G112" s="90"/>
      <c r="H112" s="85" t="str">
        <f t="shared" si="28"/>
        <v/>
      </c>
      <c r="I112" s="81" t="str">
        <f t="shared" si="29"/>
        <v/>
      </c>
      <c r="J112" s="94"/>
      <c r="K112" s="94"/>
      <c r="L112" s="94"/>
      <c r="M112" s="94"/>
      <c r="N112" s="82" t="str">
        <f t="shared" si="30"/>
        <v/>
      </c>
      <c r="O112" s="83" t="str">
        <f t="shared" si="31"/>
        <v/>
      </c>
      <c r="P112" s="84" t="str">
        <f t="shared" si="32"/>
        <v/>
      </c>
      <c r="Q112" s="92"/>
      <c r="R112" s="92"/>
      <c r="S112" s="92"/>
      <c r="T112" s="92"/>
      <c r="U112" s="82" t="str">
        <f t="shared" si="33"/>
        <v/>
      </c>
      <c r="V112" s="83" t="str">
        <f t="shared" si="34"/>
        <v/>
      </c>
      <c r="W112" s="84" t="str">
        <f t="shared" si="35"/>
        <v/>
      </c>
      <c r="X112" s="92"/>
      <c r="Y112" s="92"/>
      <c r="Z112" s="92"/>
      <c r="AA112" s="92"/>
      <c r="AB112" s="82" t="str">
        <f t="shared" si="36"/>
        <v/>
      </c>
      <c r="AC112" s="83" t="str">
        <f t="shared" si="37"/>
        <v/>
      </c>
      <c r="AD112" s="84" t="str">
        <f t="shared" si="38"/>
        <v/>
      </c>
      <c r="AE112" s="92"/>
      <c r="AF112" s="92"/>
      <c r="AG112" s="92"/>
      <c r="AH112" s="92"/>
      <c r="AI112" s="82" t="str">
        <f t="shared" si="39"/>
        <v/>
      </c>
      <c r="AJ112" s="83" t="str">
        <f t="shared" si="40"/>
        <v/>
      </c>
      <c r="AK112" s="84" t="str">
        <f t="shared" si="41"/>
        <v/>
      </c>
      <c r="AL112" s="92"/>
      <c r="AM112" s="92"/>
      <c r="AN112" s="92"/>
      <c r="AO112" s="92"/>
      <c r="AP112" s="82" t="str">
        <f t="shared" si="42"/>
        <v/>
      </c>
      <c r="AQ112" s="83" t="str">
        <f t="shared" si="43"/>
        <v/>
      </c>
      <c r="AR112" s="84" t="str">
        <f t="shared" si="44"/>
        <v/>
      </c>
      <c r="AS112" s="92"/>
      <c r="AT112" s="92"/>
      <c r="AU112" s="92"/>
      <c r="AV112" s="92"/>
      <c r="AW112" s="82" t="str">
        <f t="shared" si="45"/>
        <v/>
      </c>
      <c r="AX112" s="83" t="str">
        <f t="shared" si="46"/>
        <v/>
      </c>
      <c r="AY112" s="84" t="str">
        <f t="shared" si="47"/>
        <v/>
      </c>
      <c r="AZ112" s="37"/>
      <c r="BA112" s="37"/>
      <c r="BB112" s="37"/>
      <c r="BC112" s="37"/>
      <c r="BD112" s="37"/>
      <c r="BE112" s="38" t="str">
        <f t="shared" si="54"/>
        <v/>
      </c>
      <c r="BF112" s="39" t="str">
        <f t="shared" si="55"/>
        <v xml:space="preserve"> </v>
      </c>
      <c r="BG112" s="37"/>
      <c r="BH112" s="37"/>
      <c r="BI112" s="37"/>
      <c r="BJ112" s="37"/>
      <c r="BK112" s="37"/>
      <c r="BL112" s="40" t="str">
        <f t="shared" si="56"/>
        <v/>
      </c>
      <c r="BM112" s="41" t="str">
        <f t="shared" si="57"/>
        <v xml:space="preserve"> </v>
      </c>
      <c r="BN112" s="37"/>
      <c r="BO112" s="37"/>
      <c r="BP112" s="37"/>
      <c r="BQ112" s="37"/>
      <c r="BR112" s="37"/>
      <c r="BS112" s="42" t="str">
        <f t="shared" si="58"/>
        <v/>
      </c>
      <c r="BT112" s="43" t="str">
        <f t="shared" si="59"/>
        <v xml:space="preserve"> </v>
      </c>
      <c r="BU112" s="73"/>
      <c r="BV112" s="73"/>
      <c r="BW112" s="73"/>
      <c r="BX112" s="73"/>
      <c r="BY112" s="73"/>
      <c r="BZ112" s="73"/>
      <c r="CA112" s="73"/>
      <c r="CB112" s="73"/>
    </row>
    <row r="113" spans="1:80" ht="18.75">
      <c r="A113" s="88">
        <v>105</v>
      </c>
      <c r="B113" s="90"/>
      <c r="C113" s="90"/>
      <c r="D113" s="91"/>
      <c r="E113" s="91"/>
      <c r="F113" s="85" t="str">
        <f t="shared" si="27"/>
        <v/>
      </c>
      <c r="G113" s="90"/>
      <c r="H113" s="85" t="str">
        <f t="shared" si="28"/>
        <v/>
      </c>
      <c r="I113" s="81" t="str">
        <f t="shared" si="29"/>
        <v/>
      </c>
      <c r="J113" s="94"/>
      <c r="K113" s="94"/>
      <c r="L113" s="94"/>
      <c r="M113" s="94"/>
      <c r="N113" s="82" t="str">
        <f t="shared" si="30"/>
        <v/>
      </c>
      <c r="O113" s="83" t="str">
        <f t="shared" si="31"/>
        <v/>
      </c>
      <c r="P113" s="84" t="str">
        <f t="shared" si="32"/>
        <v/>
      </c>
      <c r="Q113" s="92"/>
      <c r="R113" s="92"/>
      <c r="S113" s="92"/>
      <c r="T113" s="92"/>
      <c r="U113" s="82" t="str">
        <f t="shared" si="33"/>
        <v/>
      </c>
      <c r="V113" s="83" t="str">
        <f t="shared" si="34"/>
        <v/>
      </c>
      <c r="W113" s="84" t="str">
        <f t="shared" si="35"/>
        <v/>
      </c>
      <c r="X113" s="92"/>
      <c r="Y113" s="92"/>
      <c r="Z113" s="92"/>
      <c r="AA113" s="92"/>
      <c r="AB113" s="82" t="str">
        <f t="shared" si="36"/>
        <v/>
      </c>
      <c r="AC113" s="83" t="str">
        <f t="shared" si="37"/>
        <v/>
      </c>
      <c r="AD113" s="84" t="str">
        <f t="shared" si="38"/>
        <v/>
      </c>
      <c r="AE113" s="92"/>
      <c r="AF113" s="92"/>
      <c r="AG113" s="92"/>
      <c r="AH113" s="92"/>
      <c r="AI113" s="82" t="str">
        <f t="shared" si="39"/>
        <v/>
      </c>
      <c r="AJ113" s="83" t="str">
        <f t="shared" si="40"/>
        <v/>
      </c>
      <c r="AK113" s="84" t="str">
        <f t="shared" si="41"/>
        <v/>
      </c>
      <c r="AL113" s="92"/>
      <c r="AM113" s="92"/>
      <c r="AN113" s="92"/>
      <c r="AO113" s="92"/>
      <c r="AP113" s="82" t="str">
        <f t="shared" si="42"/>
        <v/>
      </c>
      <c r="AQ113" s="83" t="str">
        <f t="shared" si="43"/>
        <v/>
      </c>
      <c r="AR113" s="84" t="str">
        <f t="shared" si="44"/>
        <v/>
      </c>
      <c r="AS113" s="92"/>
      <c r="AT113" s="92"/>
      <c r="AU113" s="92"/>
      <c r="AV113" s="92"/>
      <c r="AW113" s="82" t="str">
        <f t="shared" si="45"/>
        <v/>
      </c>
      <c r="AX113" s="83" t="str">
        <f t="shared" si="46"/>
        <v/>
      </c>
      <c r="AY113" s="84" t="str">
        <f t="shared" si="47"/>
        <v/>
      </c>
      <c r="AZ113" s="37"/>
      <c r="BA113" s="37"/>
      <c r="BB113" s="37"/>
      <c r="BC113" s="37"/>
      <c r="BD113" s="37"/>
      <c r="BE113" s="38" t="str">
        <f t="shared" si="54"/>
        <v/>
      </c>
      <c r="BF113" s="39" t="str">
        <f t="shared" si="55"/>
        <v xml:space="preserve"> </v>
      </c>
      <c r="BG113" s="37"/>
      <c r="BH113" s="37"/>
      <c r="BI113" s="37"/>
      <c r="BJ113" s="37"/>
      <c r="BK113" s="37"/>
      <c r="BL113" s="40" t="str">
        <f t="shared" si="56"/>
        <v/>
      </c>
      <c r="BM113" s="41" t="str">
        <f t="shared" si="57"/>
        <v xml:space="preserve"> </v>
      </c>
      <c r="BN113" s="37"/>
      <c r="BO113" s="37"/>
      <c r="BP113" s="37"/>
      <c r="BQ113" s="37"/>
      <c r="BR113" s="37"/>
      <c r="BS113" s="42" t="str">
        <f t="shared" si="58"/>
        <v/>
      </c>
      <c r="BT113" s="43" t="str">
        <f t="shared" si="59"/>
        <v xml:space="preserve"> </v>
      </c>
      <c r="BU113" s="73"/>
      <c r="BV113" s="73"/>
      <c r="BW113" s="73"/>
      <c r="BX113" s="73"/>
      <c r="BY113" s="73"/>
      <c r="BZ113" s="73"/>
      <c r="CA113" s="73"/>
      <c r="CB113" s="73"/>
    </row>
    <row r="114" spans="1:80" ht="18.75">
      <c r="A114" s="91">
        <v>106</v>
      </c>
      <c r="B114" s="90"/>
      <c r="C114" s="90"/>
      <c r="D114" s="91"/>
      <c r="E114" s="91"/>
      <c r="F114" s="85" t="str">
        <f t="shared" si="27"/>
        <v/>
      </c>
      <c r="G114" s="90"/>
      <c r="H114" s="85" t="str">
        <f t="shared" si="28"/>
        <v/>
      </c>
      <c r="I114" s="81" t="str">
        <f t="shared" si="29"/>
        <v/>
      </c>
      <c r="J114" s="94"/>
      <c r="K114" s="94"/>
      <c r="L114" s="94"/>
      <c r="M114" s="94"/>
      <c r="N114" s="82" t="str">
        <f t="shared" si="30"/>
        <v/>
      </c>
      <c r="O114" s="83" t="str">
        <f t="shared" si="31"/>
        <v/>
      </c>
      <c r="P114" s="84" t="str">
        <f t="shared" si="32"/>
        <v/>
      </c>
      <c r="Q114" s="92"/>
      <c r="R114" s="92"/>
      <c r="S114" s="92"/>
      <c r="T114" s="92"/>
      <c r="U114" s="82" t="str">
        <f t="shared" si="33"/>
        <v/>
      </c>
      <c r="V114" s="83" t="str">
        <f t="shared" si="34"/>
        <v/>
      </c>
      <c r="W114" s="84" t="str">
        <f t="shared" si="35"/>
        <v/>
      </c>
      <c r="X114" s="92"/>
      <c r="Y114" s="92"/>
      <c r="Z114" s="92"/>
      <c r="AA114" s="92"/>
      <c r="AB114" s="82" t="str">
        <f t="shared" si="36"/>
        <v/>
      </c>
      <c r="AC114" s="83" t="str">
        <f t="shared" si="37"/>
        <v/>
      </c>
      <c r="AD114" s="84" t="str">
        <f t="shared" si="38"/>
        <v/>
      </c>
      <c r="AE114" s="92"/>
      <c r="AF114" s="92"/>
      <c r="AG114" s="92"/>
      <c r="AH114" s="92"/>
      <c r="AI114" s="82" t="str">
        <f t="shared" si="39"/>
        <v/>
      </c>
      <c r="AJ114" s="83" t="str">
        <f t="shared" si="40"/>
        <v/>
      </c>
      <c r="AK114" s="84" t="str">
        <f t="shared" si="41"/>
        <v/>
      </c>
      <c r="AL114" s="92"/>
      <c r="AM114" s="92"/>
      <c r="AN114" s="92"/>
      <c r="AO114" s="92"/>
      <c r="AP114" s="82" t="str">
        <f t="shared" si="42"/>
        <v/>
      </c>
      <c r="AQ114" s="83" t="str">
        <f t="shared" si="43"/>
        <v/>
      </c>
      <c r="AR114" s="84" t="str">
        <f t="shared" si="44"/>
        <v/>
      </c>
      <c r="AS114" s="92"/>
      <c r="AT114" s="92"/>
      <c r="AU114" s="92"/>
      <c r="AV114" s="92"/>
      <c r="AW114" s="82" t="str">
        <f t="shared" si="45"/>
        <v/>
      </c>
      <c r="AX114" s="83" t="str">
        <f t="shared" si="46"/>
        <v/>
      </c>
      <c r="AY114" s="84" t="str">
        <f t="shared" si="47"/>
        <v/>
      </c>
      <c r="AZ114" s="37"/>
      <c r="BA114" s="37"/>
      <c r="BB114" s="37"/>
      <c r="BC114" s="37"/>
      <c r="BD114" s="37"/>
      <c r="BE114" s="38" t="str">
        <f t="shared" si="54"/>
        <v/>
      </c>
      <c r="BF114" s="39" t="str">
        <f t="shared" si="55"/>
        <v xml:space="preserve"> </v>
      </c>
      <c r="BG114" s="37"/>
      <c r="BH114" s="37"/>
      <c r="BI114" s="37"/>
      <c r="BJ114" s="37"/>
      <c r="BK114" s="37"/>
      <c r="BL114" s="40" t="str">
        <f t="shared" si="56"/>
        <v/>
      </c>
      <c r="BM114" s="41" t="str">
        <f t="shared" si="57"/>
        <v xml:space="preserve"> </v>
      </c>
      <c r="BN114" s="37"/>
      <c r="BO114" s="37"/>
      <c r="BP114" s="37"/>
      <c r="BQ114" s="37"/>
      <c r="BR114" s="37"/>
      <c r="BS114" s="42" t="str">
        <f t="shared" si="58"/>
        <v/>
      </c>
      <c r="BT114" s="43" t="str">
        <f t="shared" si="59"/>
        <v xml:space="preserve"> </v>
      </c>
      <c r="BU114" s="73"/>
      <c r="BV114" s="73"/>
      <c r="BW114" s="73"/>
      <c r="BX114" s="73"/>
      <c r="BY114" s="73"/>
      <c r="BZ114" s="73"/>
      <c r="CA114" s="73"/>
      <c r="CB114" s="73"/>
    </row>
    <row r="115" spans="1:80" ht="18.75">
      <c r="A115" s="88">
        <v>107</v>
      </c>
      <c r="B115" s="90"/>
      <c r="C115" s="90"/>
      <c r="D115" s="91"/>
      <c r="E115" s="91"/>
      <c r="F115" s="85" t="str">
        <f t="shared" si="27"/>
        <v/>
      </c>
      <c r="G115" s="90"/>
      <c r="H115" s="85" t="str">
        <f t="shared" si="28"/>
        <v/>
      </c>
      <c r="I115" s="81" t="str">
        <f t="shared" si="29"/>
        <v/>
      </c>
      <c r="J115" s="94"/>
      <c r="K115" s="94"/>
      <c r="L115" s="94"/>
      <c r="M115" s="94"/>
      <c r="N115" s="82" t="str">
        <f t="shared" si="30"/>
        <v/>
      </c>
      <c r="O115" s="83" t="str">
        <f t="shared" si="31"/>
        <v/>
      </c>
      <c r="P115" s="84" t="str">
        <f t="shared" si="32"/>
        <v/>
      </c>
      <c r="Q115" s="92"/>
      <c r="R115" s="92"/>
      <c r="S115" s="92"/>
      <c r="T115" s="92"/>
      <c r="U115" s="82" t="str">
        <f t="shared" si="33"/>
        <v/>
      </c>
      <c r="V115" s="83" t="str">
        <f t="shared" si="34"/>
        <v/>
      </c>
      <c r="W115" s="84" t="str">
        <f t="shared" si="35"/>
        <v/>
      </c>
      <c r="X115" s="92"/>
      <c r="Y115" s="92"/>
      <c r="Z115" s="92"/>
      <c r="AA115" s="92"/>
      <c r="AB115" s="82" t="str">
        <f t="shared" si="36"/>
        <v/>
      </c>
      <c r="AC115" s="83" t="str">
        <f t="shared" si="37"/>
        <v/>
      </c>
      <c r="AD115" s="84" t="str">
        <f t="shared" si="38"/>
        <v/>
      </c>
      <c r="AE115" s="92"/>
      <c r="AF115" s="92"/>
      <c r="AG115" s="92"/>
      <c r="AH115" s="92"/>
      <c r="AI115" s="82" t="str">
        <f t="shared" si="39"/>
        <v/>
      </c>
      <c r="AJ115" s="83" t="str">
        <f t="shared" si="40"/>
        <v/>
      </c>
      <c r="AK115" s="84" t="str">
        <f t="shared" si="41"/>
        <v/>
      </c>
      <c r="AL115" s="92"/>
      <c r="AM115" s="92"/>
      <c r="AN115" s="92"/>
      <c r="AO115" s="92"/>
      <c r="AP115" s="82" t="str">
        <f t="shared" si="42"/>
        <v/>
      </c>
      <c r="AQ115" s="83" t="str">
        <f t="shared" si="43"/>
        <v/>
      </c>
      <c r="AR115" s="84" t="str">
        <f t="shared" si="44"/>
        <v/>
      </c>
      <c r="AS115" s="92"/>
      <c r="AT115" s="92"/>
      <c r="AU115" s="92"/>
      <c r="AV115" s="92"/>
      <c r="AW115" s="82" t="str">
        <f t="shared" si="45"/>
        <v/>
      </c>
      <c r="AX115" s="83" t="str">
        <f t="shared" si="46"/>
        <v/>
      </c>
      <c r="AY115" s="84" t="str">
        <f t="shared" si="47"/>
        <v/>
      </c>
      <c r="AZ115" s="37"/>
      <c r="BA115" s="37"/>
      <c r="BB115" s="37"/>
      <c r="BC115" s="37"/>
      <c r="BD115" s="37"/>
      <c r="BE115" s="38" t="str">
        <f t="shared" si="54"/>
        <v/>
      </c>
      <c r="BF115" s="39" t="str">
        <f t="shared" si="55"/>
        <v xml:space="preserve"> </v>
      </c>
      <c r="BG115" s="37"/>
      <c r="BH115" s="37"/>
      <c r="BI115" s="37"/>
      <c r="BJ115" s="37"/>
      <c r="BK115" s="37"/>
      <c r="BL115" s="40" t="str">
        <f t="shared" si="56"/>
        <v/>
      </c>
      <c r="BM115" s="41" t="str">
        <f t="shared" si="57"/>
        <v xml:space="preserve"> </v>
      </c>
      <c r="BN115" s="37"/>
      <c r="BO115" s="37"/>
      <c r="BP115" s="37"/>
      <c r="BQ115" s="37"/>
      <c r="BR115" s="37"/>
      <c r="BS115" s="42" t="str">
        <f t="shared" si="58"/>
        <v/>
      </c>
      <c r="BT115" s="43" t="str">
        <f t="shared" si="59"/>
        <v xml:space="preserve"> </v>
      </c>
      <c r="BU115" s="73"/>
      <c r="BV115" s="73"/>
      <c r="BW115" s="73"/>
      <c r="BX115" s="73"/>
      <c r="BY115" s="73"/>
      <c r="BZ115" s="73"/>
      <c r="CA115" s="73"/>
      <c r="CB115" s="73"/>
    </row>
    <row r="116" spans="1:80" ht="18.75">
      <c r="A116" s="91">
        <v>108</v>
      </c>
      <c r="B116" s="90"/>
      <c r="C116" s="90"/>
      <c r="D116" s="91"/>
      <c r="E116" s="91"/>
      <c r="F116" s="85" t="str">
        <f t="shared" si="27"/>
        <v/>
      </c>
      <c r="G116" s="90"/>
      <c r="H116" s="85" t="str">
        <f t="shared" si="28"/>
        <v/>
      </c>
      <c r="I116" s="81" t="str">
        <f t="shared" si="29"/>
        <v/>
      </c>
      <c r="J116" s="94"/>
      <c r="K116" s="94"/>
      <c r="L116" s="94"/>
      <c r="M116" s="94"/>
      <c r="N116" s="82" t="str">
        <f t="shared" si="30"/>
        <v/>
      </c>
      <c r="O116" s="83" t="str">
        <f t="shared" si="31"/>
        <v/>
      </c>
      <c r="P116" s="84" t="str">
        <f t="shared" si="32"/>
        <v/>
      </c>
      <c r="Q116" s="92"/>
      <c r="R116" s="92"/>
      <c r="S116" s="92"/>
      <c r="T116" s="92"/>
      <c r="U116" s="82" t="str">
        <f t="shared" si="33"/>
        <v/>
      </c>
      <c r="V116" s="83" t="str">
        <f t="shared" si="34"/>
        <v/>
      </c>
      <c r="W116" s="84" t="str">
        <f t="shared" si="35"/>
        <v/>
      </c>
      <c r="X116" s="92"/>
      <c r="Y116" s="92"/>
      <c r="Z116" s="92"/>
      <c r="AA116" s="92"/>
      <c r="AB116" s="82" t="str">
        <f t="shared" si="36"/>
        <v/>
      </c>
      <c r="AC116" s="83" t="str">
        <f t="shared" si="37"/>
        <v/>
      </c>
      <c r="AD116" s="84" t="str">
        <f t="shared" si="38"/>
        <v/>
      </c>
      <c r="AE116" s="92"/>
      <c r="AF116" s="92"/>
      <c r="AG116" s="92"/>
      <c r="AH116" s="92"/>
      <c r="AI116" s="82" t="str">
        <f t="shared" si="39"/>
        <v/>
      </c>
      <c r="AJ116" s="83" t="str">
        <f t="shared" si="40"/>
        <v/>
      </c>
      <c r="AK116" s="84" t="str">
        <f t="shared" si="41"/>
        <v/>
      </c>
      <c r="AL116" s="92"/>
      <c r="AM116" s="92"/>
      <c r="AN116" s="92"/>
      <c r="AO116" s="92"/>
      <c r="AP116" s="82" t="str">
        <f t="shared" si="42"/>
        <v/>
      </c>
      <c r="AQ116" s="83" t="str">
        <f t="shared" si="43"/>
        <v/>
      </c>
      <c r="AR116" s="84" t="str">
        <f t="shared" si="44"/>
        <v/>
      </c>
      <c r="AS116" s="92"/>
      <c r="AT116" s="92"/>
      <c r="AU116" s="92"/>
      <c r="AV116" s="92"/>
      <c r="AW116" s="82" t="str">
        <f t="shared" si="45"/>
        <v/>
      </c>
      <c r="AX116" s="83" t="str">
        <f t="shared" si="46"/>
        <v/>
      </c>
      <c r="AY116" s="84" t="str">
        <f t="shared" si="47"/>
        <v/>
      </c>
      <c r="AZ116" s="37"/>
      <c r="BA116" s="37"/>
      <c r="BB116" s="37"/>
      <c r="BC116" s="37"/>
      <c r="BD116" s="37"/>
      <c r="BE116" s="38" t="str">
        <f t="shared" si="54"/>
        <v/>
      </c>
      <c r="BF116" s="39" t="str">
        <f t="shared" si="55"/>
        <v xml:space="preserve"> </v>
      </c>
      <c r="BG116" s="37"/>
      <c r="BH116" s="37"/>
      <c r="BI116" s="37"/>
      <c r="BJ116" s="37"/>
      <c r="BK116" s="37"/>
      <c r="BL116" s="40" t="str">
        <f t="shared" si="56"/>
        <v/>
      </c>
      <c r="BM116" s="41" t="str">
        <f t="shared" si="57"/>
        <v xml:space="preserve"> </v>
      </c>
      <c r="BN116" s="37"/>
      <c r="BO116" s="37"/>
      <c r="BP116" s="37"/>
      <c r="BQ116" s="37"/>
      <c r="BR116" s="37"/>
      <c r="BS116" s="42" t="str">
        <f t="shared" si="58"/>
        <v/>
      </c>
      <c r="BT116" s="43" t="str">
        <f t="shared" si="59"/>
        <v xml:space="preserve"> </v>
      </c>
      <c r="BU116" s="73"/>
      <c r="BV116" s="73"/>
      <c r="BW116" s="73"/>
      <c r="BX116" s="73"/>
      <c r="BY116" s="73"/>
      <c r="BZ116" s="73"/>
      <c r="CA116" s="73"/>
      <c r="CB116" s="73"/>
    </row>
    <row r="117" spans="1:80" ht="18.75">
      <c r="A117" s="88">
        <v>109</v>
      </c>
      <c r="B117" s="90"/>
      <c r="C117" s="90"/>
      <c r="D117" s="91"/>
      <c r="E117" s="91"/>
      <c r="F117" s="85" t="str">
        <f t="shared" si="27"/>
        <v/>
      </c>
      <c r="G117" s="90"/>
      <c r="H117" s="85" t="str">
        <f t="shared" si="28"/>
        <v/>
      </c>
      <c r="I117" s="81" t="str">
        <f t="shared" si="29"/>
        <v/>
      </c>
      <c r="J117" s="94"/>
      <c r="K117" s="94"/>
      <c r="L117" s="94"/>
      <c r="M117" s="94"/>
      <c r="N117" s="82" t="str">
        <f t="shared" si="30"/>
        <v/>
      </c>
      <c r="O117" s="83" t="str">
        <f t="shared" si="31"/>
        <v/>
      </c>
      <c r="P117" s="84" t="str">
        <f t="shared" si="32"/>
        <v/>
      </c>
      <c r="Q117" s="92"/>
      <c r="R117" s="92"/>
      <c r="S117" s="92"/>
      <c r="T117" s="92"/>
      <c r="U117" s="82" t="str">
        <f t="shared" si="33"/>
        <v/>
      </c>
      <c r="V117" s="83" t="str">
        <f t="shared" si="34"/>
        <v/>
      </c>
      <c r="W117" s="84" t="str">
        <f t="shared" si="35"/>
        <v/>
      </c>
      <c r="X117" s="92"/>
      <c r="Y117" s="92"/>
      <c r="Z117" s="92"/>
      <c r="AA117" s="92"/>
      <c r="AB117" s="82" t="str">
        <f t="shared" si="36"/>
        <v/>
      </c>
      <c r="AC117" s="83" t="str">
        <f t="shared" si="37"/>
        <v/>
      </c>
      <c r="AD117" s="84" t="str">
        <f t="shared" si="38"/>
        <v/>
      </c>
      <c r="AE117" s="92"/>
      <c r="AF117" s="92"/>
      <c r="AG117" s="92"/>
      <c r="AH117" s="92"/>
      <c r="AI117" s="82" t="str">
        <f t="shared" si="39"/>
        <v/>
      </c>
      <c r="AJ117" s="83" t="str">
        <f t="shared" si="40"/>
        <v/>
      </c>
      <c r="AK117" s="84" t="str">
        <f t="shared" si="41"/>
        <v/>
      </c>
      <c r="AL117" s="92"/>
      <c r="AM117" s="92"/>
      <c r="AN117" s="92"/>
      <c r="AO117" s="92"/>
      <c r="AP117" s="82" t="str">
        <f t="shared" si="42"/>
        <v/>
      </c>
      <c r="AQ117" s="83" t="str">
        <f t="shared" si="43"/>
        <v/>
      </c>
      <c r="AR117" s="84" t="str">
        <f t="shared" si="44"/>
        <v/>
      </c>
      <c r="AS117" s="92"/>
      <c r="AT117" s="92"/>
      <c r="AU117" s="92"/>
      <c r="AV117" s="92"/>
      <c r="AW117" s="82" t="str">
        <f t="shared" si="45"/>
        <v/>
      </c>
      <c r="AX117" s="83" t="str">
        <f t="shared" si="46"/>
        <v/>
      </c>
      <c r="AY117" s="84" t="str">
        <f t="shared" si="47"/>
        <v/>
      </c>
      <c r="AZ117" s="37"/>
      <c r="BA117" s="37"/>
      <c r="BB117" s="37"/>
      <c r="BC117" s="37"/>
      <c r="BD117" s="37"/>
      <c r="BE117" s="38" t="str">
        <f t="shared" si="54"/>
        <v/>
      </c>
      <c r="BF117" s="39" t="str">
        <f t="shared" si="55"/>
        <v xml:space="preserve"> </v>
      </c>
      <c r="BG117" s="37"/>
      <c r="BH117" s="37"/>
      <c r="BI117" s="37"/>
      <c r="BJ117" s="37"/>
      <c r="BK117" s="37"/>
      <c r="BL117" s="40" t="str">
        <f t="shared" si="56"/>
        <v/>
      </c>
      <c r="BM117" s="41" t="str">
        <f t="shared" si="57"/>
        <v xml:space="preserve"> </v>
      </c>
      <c r="BN117" s="37"/>
      <c r="BO117" s="37"/>
      <c r="BP117" s="37"/>
      <c r="BQ117" s="37"/>
      <c r="BR117" s="37"/>
      <c r="BS117" s="42" t="str">
        <f t="shared" si="58"/>
        <v/>
      </c>
      <c r="BT117" s="43" t="str">
        <f t="shared" si="59"/>
        <v xml:space="preserve"> </v>
      </c>
      <c r="BU117" s="73"/>
      <c r="BV117" s="73"/>
      <c r="BW117" s="73"/>
      <c r="BX117" s="73"/>
      <c r="BY117" s="73"/>
      <c r="BZ117" s="73"/>
      <c r="CA117" s="73"/>
      <c r="CB117" s="73"/>
    </row>
    <row r="118" spans="1:80" ht="18.75">
      <c r="A118" s="91">
        <v>110</v>
      </c>
      <c r="B118" s="90"/>
      <c r="C118" s="90"/>
      <c r="D118" s="91"/>
      <c r="E118" s="91"/>
      <c r="F118" s="85" t="str">
        <f t="shared" si="27"/>
        <v/>
      </c>
      <c r="G118" s="90"/>
      <c r="H118" s="85" t="str">
        <f t="shared" si="28"/>
        <v/>
      </c>
      <c r="I118" s="81" t="str">
        <f t="shared" si="29"/>
        <v/>
      </c>
      <c r="J118" s="94"/>
      <c r="K118" s="94"/>
      <c r="L118" s="94"/>
      <c r="M118" s="94"/>
      <c r="N118" s="82" t="str">
        <f t="shared" si="30"/>
        <v/>
      </c>
      <c r="O118" s="83" t="str">
        <f t="shared" si="31"/>
        <v/>
      </c>
      <c r="P118" s="84" t="str">
        <f t="shared" si="32"/>
        <v/>
      </c>
      <c r="Q118" s="92"/>
      <c r="R118" s="92"/>
      <c r="S118" s="92"/>
      <c r="T118" s="92"/>
      <c r="U118" s="82" t="str">
        <f t="shared" si="33"/>
        <v/>
      </c>
      <c r="V118" s="83" t="str">
        <f t="shared" si="34"/>
        <v/>
      </c>
      <c r="W118" s="84" t="str">
        <f t="shared" si="35"/>
        <v/>
      </c>
      <c r="X118" s="92"/>
      <c r="Y118" s="92"/>
      <c r="Z118" s="92"/>
      <c r="AA118" s="92"/>
      <c r="AB118" s="82" t="str">
        <f t="shared" si="36"/>
        <v/>
      </c>
      <c r="AC118" s="83" t="str">
        <f t="shared" si="37"/>
        <v/>
      </c>
      <c r="AD118" s="84" t="str">
        <f t="shared" si="38"/>
        <v/>
      </c>
      <c r="AE118" s="92"/>
      <c r="AF118" s="92"/>
      <c r="AG118" s="92"/>
      <c r="AH118" s="92"/>
      <c r="AI118" s="82" t="str">
        <f t="shared" si="39"/>
        <v/>
      </c>
      <c r="AJ118" s="83" t="str">
        <f t="shared" si="40"/>
        <v/>
      </c>
      <c r="AK118" s="84" t="str">
        <f t="shared" si="41"/>
        <v/>
      </c>
      <c r="AL118" s="92"/>
      <c r="AM118" s="92"/>
      <c r="AN118" s="92"/>
      <c r="AO118" s="92"/>
      <c r="AP118" s="82" t="str">
        <f t="shared" si="42"/>
        <v/>
      </c>
      <c r="AQ118" s="83" t="str">
        <f t="shared" si="43"/>
        <v/>
      </c>
      <c r="AR118" s="84" t="str">
        <f t="shared" si="44"/>
        <v/>
      </c>
      <c r="AS118" s="92"/>
      <c r="AT118" s="92"/>
      <c r="AU118" s="92"/>
      <c r="AV118" s="92"/>
      <c r="AW118" s="82" t="str">
        <f t="shared" si="45"/>
        <v/>
      </c>
      <c r="AX118" s="83" t="str">
        <f t="shared" si="46"/>
        <v/>
      </c>
      <c r="AY118" s="84" t="str">
        <f t="shared" si="47"/>
        <v/>
      </c>
      <c r="AZ118" s="37"/>
      <c r="BA118" s="37"/>
      <c r="BB118" s="37"/>
      <c r="BC118" s="37"/>
      <c r="BD118" s="37"/>
      <c r="BE118" s="38" t="str">
        <f t="shared" si="54"/>
        <v/>
      </c>
      <c r="BF118" s="39" t="str">
        <f t="shared" si="55"/>
        <v xml:space="preserve"> </v>
      </c>
      <c r="BG118" s="37"/>
      <c r="BH118" s="37"/>
      <c r="BI118" s="37"/>
      <c r="BJ118" s="37"/>
      <c r="BK118" s="37"/>
      <c r="BL118" s="40" t="str">
        <f t="shared" si="56"/>
        <v/>
      </c>
      <c r="BM118" s="41" t="str">
        <f t="shared" si="57"/>
        <v xml:space="preserve"> </v>
      </c>
      <c r="BN118" s="37"/>
      <c r="BO118" s="37"/>
      <c r="BP118" s="37"/>
      <c r="BQ118" s="37"/>
      <c r="BR118" s="37"/>
      <c r="BS118" s="42" t="str">
        <f t="shared" si="58"/>
        <v/>
      </c>
      <c r="BT118" s="43" t="str">
        <f t="shared" si="59"/>
        <v xml:space="preserve"> </v>
      </c>
      <c r="BU118" s="73"/>
      <c r="BV118" s="73"/>
      <c r="BW118" s="73"/>
      <c r="BX118" s="73"/>
      <c r="BY118" s="73"/>
      <c r="BZ118" s="73"/>
      <c r="CA118" s="73"/>
      <c r="CB118" s="73"/>
    </row>
    <row r="119" spans="1:80" ht="18.75">
      <c r="A119" s="88">
        <v>111</v>
      </c>
      <c r="B119" s="90"/>
      <c r="C119" s="90"/>
      <c r="D119" s="91"/>
      <c r="E119" s="91"/>
      <c r="F119" s="85" t="str">
        <f t="shared" si="27"/>
        <v/>
      </c>
      <c r="G119" s="90"/>
      <c r="H119" s="85" t="str">
        <f t="shared" si="28"/>
        <v/>
      </c>
      <c r="I119" s="81" t="str">
        <f t="shared" si="29"/>
        <v/>
      </c>
      <c r="J119" s="94"/>
      <c r="K119" s="94"/>
      <c r="L119" s="94"/>
      <c r="M119" s="94"/>
      <c r="N119" s="82" t="str">
        <f t="shared" si="30"/>
        <v/>
      </c>
      <c r="O119" s="83" t="str">
        <f t="shared" si="31"/>
        <v/>
      </c>
      <c r="P119" s="84" t="str">
        <f t="shared" si="32"/>
        <v/>
      </c>
      <c r="Q119" s="92"/>
      <c r="R119" s="92"/>
      <c r="S119" s="92"/>
      <c r="T119" s="92"/>
      <c r="U119" s="82" t="str">
        <f t="shared" si="33"/>
        <v/>
      </c>
      <c r="V119" s="83" t="str">
        <f t="shared" si="34"/>
        <v/>
      </c>
      <c r="W119" s="84" t="str">
        <f t="shared" si="35"/>
        <v/>
      </c>
      <c r="X119" s="92"/>
      <c r="Y119" s="92"/>
      <c r="Z119" s="92"/>
      <c r="AA119" s="92"/>
      <c r="AB119" s="82" t="str">
        <f t="shared" si="36"/>
        <v/>
      </c>
      <c r="AC119" s="83" t="str">
        <f t="shared" si="37"/>
        <v/>
      </c>
      <c r="AD119" s="84" t="str">
        <f t="shared" si="38"/>
        <v/>
      </c>
      <c r="AE119" s="92"/>
      <c r="AF119" s="92"/>
      <c r="AG119" s="92"/>
      <c r="AH119" s="92"/>
      <c r="AI119" s="82" t="str">
        <f t="shared" si="39"/>
        <v/>
      </c>
      <c r="AJ119" s="83" t="str">
        <f t="shared" si="40"/>
        <v/>
      </c>
      <c r="AK119" s="84" t="str">
        <f t="shared" si="41"/>
        <v/>
      </c>
      <c r="AL119" s="92"/>
      <c r="AM119" s="92"/>
      <c r="AN119" s="92"/>
      <c r="AO119" s="92"/>
      <c r="AP119" s="82" t="str">
        <f t="shared" si="42"/>
        <v/>
      </c>
      <c r="AQ119" s="83" t="str">
        <f t="shared" si="43"/>
        <v/>
      </c>
      <c r="AR119" s="84" t="str">
        <f t="shared" si="44"/>
        <v/>
      </c>
      <c r="AS119" s="92"/>
      <c r="AT119" s="92"/>
      <c r="AU119" s="92"/>
      <c r="AV119" s="92"/>
      <c r="AW119" s="82" t="str">
        <f t="shared" si="45"/>
        <v/>
      </c>
      <c r="AX119" s="83" t="str">
        <f t="shared" si="46"/>
        <v/>
      </c>
      <c r="AY119" s="84" t="str">
        <f t="shared" si="47"/>
        <v/>
      </c>
      <c r="AZ119" s="37"/>
      <c r="BA119" s="37"/>
      <c r="BB119" s="37"/>
      <c r="BC119" s="37"/>
      <c r="BD119" s="37"/>
      <c r="BE119" s="38" t="str">
        <f t="shared" si="54"/>
        <v/>
      </c>
      <c r="BF119" s="39" t="str">
        <f t="shared" si="55"/>
        <v xml:space="preserve"> </v>
      </c>
      <c r="BG119" s="37"/>
      <c r="BH119" s="37"/>
      <c r="BI119" s="37"/>
      <c r="BJ119" s="37"/>
      <c r="BK119" s="37"/>
      <c r="BL119" s="40" t="str">
        <f t="shared" si="56"/>
        <v/>
      </c>
      <c r="BM119" s="41" t="str">
        <f t="shared" si="57"/>
        <v xml:space="preserve"> </v>
      </c>
      <c r="BN119" s="37"/>
      <c r="BO119" s="37"/>
      <c r="BP119" s="37"/>
      <c r="BQ119" s="37"/>
      <c r="BR119" s="37"/>
      <c r="BS119" s="42" t="str">
        <f t="shared" si="58"/>
        <v/>
      </c>
      <c r="BT119" s="43" t="str">
        <f t="shared" si="59"/>
        <v xml:space="preserve"> </v>
      </c>
      <c r="BU119" s="73"/>
      <c r="BV119" s="73"/>
      <c r="BW119" s="73"/>
      <c r="BX119" s="73"/>
      <c r="BY119" s="73"/>
      <c r="BZ119" s="73"/>
      <c r="CA119" s="73"/>
      <c r="CB119" s="73"/>
    </row>
    <row r="120" spans="1:80" ht="18.75">
      <c r="A120" s="91">
        <v>112</v>
      </c>
      <c r="B120" s="90"/>
      <c r="C120" s="90"/>
      <c r="D120" s="91"/>
      <c r="E120" s="91"/>
      <c r="F120" s="85" t="str">
        <f t="shared" si="27"/>
        <v/>
      </c>
      <c r="G120" s="90"/>
      <c r="H120" s="85" t="str">
        <f t="shared" si="28"/>
        <v/>
      </c>
      <c r="I120" s="81" t="str">
        <f t="shared" si="29"/>
        <v/>
      </c>
      <c r="J120" s="94"/>
      <c r="K120" s="94"/>
      <c r="L120" s="94"/>
      <c r="M120" s="94"/>
      <c r="N120" s="82" t="str">
        <f t="shared" si="30"/>
        <v/>
      </c>
      <c r="O120" s="83" t="str">
        <f t="shared" si="31"/>
        <v/>
      </c>
      <c r="P120" s="84" t="str">
        <f t="shared" si="32"/>
        <v/>
      </c>
      <c r="Q120" s="92"/>
      <c r="R120" s="92"/>
      <c r="S120" s="92"/>
      <c r="T120" s="92"/>
      <c r="U120" s="82" t="str">
        <f t="shared" si="33"/>
        <v/>
      </c>
      <c r="V120" s="83" t="str">
        <f t="shared" si="34"/>
        <v/>
      </c>
      <c r="W120" s="84" t="str">
        <f t="shared" si="35"/>
        <v/>
      </c>
      <c r="X120" s="92"/>
      <c r="Y120" s="92"/>
      <c r="Z120" s="92"/>
      <c r="AA120" s="92"/>
      <c r="AB120" s="82" t="str">
        <f t="shared" si="36"/>
        <v/>
      </c>
      <c r="AC120" s="83" t="str">
        <f t="shared" si="37"/>
        <v/>
      </c>
      <c r="AD120" s="84" t="str">
        <f t="shared" si="38"/>
        <v/>
      </c>
      <c r="AE120" s="92"/>
      <c r="AF120" s="92"/>
      <c r="AG120" s="92"/>
      <c r="AH120" s="92"/>
      <c r="AI120" s="82" t="str">
        <f t="shared" si="39"/>
        <v/>
      </c>
      <c r="AJ120" s="83" t="str">
        <f t="shared" si="40"/>
        <v/>
      </c>
      <c r="AK120" s="84" t="str">
        <f t="shared" si="41"/>
        <v/>
      </c>
      <c r="AL120" s="92"/>
      <c r="AM120" s="92"/>
      <c r="AN120" s="92"/>
      <c r="AO120" s="92"/>
      <c r="AP120" s="82" t="str">
        <f t="shared" si="42"/>
        <v/>
      </c>
      <c r="AQ120" s="83" t="str">
        <f t="shared" si="43"/>
        <v/>
      </c>
      <c r="AR120" s="84" t="str">
        <f t="shared" si="44"/>
        <v/>
      </c>
      <c r="AS120" s="92"/>
      <c r="AT120" s="92"/>
      <c r="AU120" s="92"/>
      <c r="AV120" s="92"/>
      <c r="AW120" s="82" t="str">
        <f t="shared" si="45"/>
        <v/>
      </c>
      <c r="AX120" s="83" t="str">
        <f t="shared" si="46"/>
        <v/>
      </c>
      <c r="AY120" s="84" t="str">
        <f t="shared" si="47"/>
        <v/>
      </c>
      <c r="AZ120" s="37"/>
      <c r="BA120" s="37"/>
      <c r="BB120" s="37"/>
      <c r="BC120" s="37"/>
      <c r="BD120" s="37"/>
      <c r="BE120" s="38" t="str">
        <f t="shared" si="54"/>
        <v/>
      </c>
      <c r="BF120" s="39" t="str">
        <f t="shared" si="55"/>
        <v xml:space="preserve"> </v>
      </c>
      <c r="BG120" s="37"/>
      <c r="BH120" s="37"/>
      <c r="BI120" s="37"/>
      <c r="BJ120" s="37"/>
      <c r="BK120" s="37"/>
      <c r="BL120" s="40" t="str">
        <f t="shared" si="56"/>
        <v/>
      </c>
      <c r="BM120" s="41" t="str">
        <f t="shared" si="57"/>
        <v xml:space="preserve"> </v>
      </c>
      <c r="BN120" s="37"/>
      <c r="BO120" s="37"/>
      <c r="BP120" s="37"/>
      <c r="BQ120" s="37"/>
      <c r="BR120" s="37"/>
      <c r="BS120" s="42" t="str">
        <f t="shared" si="58"/>
        <v/>
      </c>
      <c r="BT120" s="43" t="str">
        <f t="shared" si="59"/>
        <v xml:space="preserve"> </v>
      </c>
      <c r="BU120" s="73"/>
      <c r="BV120" s="73"/>
      <c r="BW120" s="73"/>
      <c r="BX120" s="73"/>
      <c r="BY120" s="73"/>
      <c r="BZ120" s="73"/>
      <c r="CA120" s="73"/>
      <c r="CB120" s="73"/>
    </row>
    <row r="121" spans="1:80" ht="18.75">
      <c r="A121" s="88">
        <v>113</v>
      </c>
      <c r="B121" s="90"/>
      <c r="C121" s="90"/>
      <c r="D121" s="91"/>
      <c r="E121" s="91"/>
      <c r="F121" s="85" t="str">
        <f t="shared" si="27"/>
        <v/>
      </c>
      <c r="G121" s="90"/>
      <c r="H121" s="85" t="str">
        <f t="shared" si="28"/>
        <v/>
      </c>
      <c r="I121" s="81" t="str">
        <f t="shared" si="29"/>
        <v/>
      </c>
      <c r="J121" s="94"/>
      <c r="K121" s="94"/>
      <c r="L121" s="94"/>
      <c r="M121" s="94"/>
      <c r="N121" s="82" t="str">
        <f t="shared" si="30"/>
        <v/>
      </c>
      <c r="O121" s="83" t="str">
        <f t="shared" si="31"/>
        <v/>
      </c>
      <c r="P121" s="84" t="str">
        <f t="shared" si="32"/>
        <v/>
      </c>
      <c r="Q121" s="92"/>
      <c r="R121" s="92"/>
      <c r="S121" s="92"/>
      <c r="T121" s="92"/>
      <c r="U121" s="82" t="str">
        <f t="shared" si="33"/>
        <v/>
      </c>
      <c r="V121" s="83" t="str">
        <f t="shared" si="34"/>
        <v/>
      </c>
      <c r="W121" s="84" t="str">
        <f t="shared" si="35"/>
        <v/>
      </c>
      <c r="X121" s="92"/>
      <c r="Y121" s="92"/>
      <c r="Z121" s="92"/>
      <c r="AA121" s="92"/>
      <c r="AB121" s="82" t="str">
        <f t="shared" si="36"/>
        <v/>
      </c>
      <c r="AC121" s="83" t="str">
        <f t="shared" si="37"/>
        <v/>
      </c>
      <c r="AD121" s="84" t="str">
        <f t="shared" si="38"/>
        <v/>
      </c>
      <c r="AE121" s="92"/>
      <c r="AF121" s="92"/>
      <c r="AG121" s="92"/>
      <c r="AH121" s="92"/>
      <c r="AI121" s="82" t="str">
        <f t="shared" si="39"/>
        <v/>
      </c>
      <c r="AJ121" s="83" t="str">
        <f t="shared" si="40"/>
        <v/>
      </c>
      <c r="AK121" s="84" t="str">
        <f t="shared" si="41"/>
        <v/>
      </c>
      <c r="AL121" s="92"/>
      <c r="AM121" s="92"/>
      <c r="AN121" s="92"/>
      <c r="AO121" s="92"/>
      <c r="AP121" s="82" t="str">
        <f t="shared" si="42"/>
        <v/>
      </c>
      <c r="AQ121" s="83" t="str">
        <f t="shared" si="43"/>
        <v/>
      </c>
      <c r="AR121" s="84" t="str">
        <f t="shared" si="44"/>
        <v/>
      </c>
      <c r="AS121" s="92"/>
      <c r="AT121" s="92"/>
      <c r="AU121" s="92"/>
      <c r="AV121" s="92"/>
      <c r="AW121" s="82" t="str">
        <f t="shared" si="45"/>
        <v/>
      </c>
      <c r="AX121" s="83" t="str">
        <f t="shared" si="46"/>
        <v/>
      </c>
      <c r="AY121" s="84" t="str">
        <f t="shared" si="47"/>
        <v/>
      </c>
      <c r="AZ121" s="37"/>
      <c r="BA121" s="37"/>
      <c r="BB121" s="37"/>
      <c r="BC121" s="37"/>
      <c r="BD121" s="37"/>
      <c r="BE121" s="38" t="str">
        <f t="shared" si="54"/>
        <v/>
      </c>
      <c r="BF121" s="39" t="str">
        <f t="shared" si="55"/>
        <v xml:space="preserve"> </v>
      </c>
      <c r="BG121" s="37"/>
      <c r="BH121" s="37"/>
      <c r="BI121" s="37"/>
      <c r="BJ121" s="37"/>
      <c r="BK121" s="37"/>
      <c r="BL121" s="40" t="str">
        <f t="shared" si="56"/>
        <v/>
      </c>
      <c r="BM121" s="41" t="str">
        <f t="shared" si="57"/>
        <v xml:space="preserve"> </v>
      </c>
      <c r="BN121" s="37"/>
      <c r="BO121" s="37"/>
      <c r="BP121" s="37"/>
      <c r="BQ121" s="37"/>
      <c r="BR121" s="37"/>
      <c r="BS121" s="42" t="str">
        <f t="shared" si="58"/>
        <v/>
      </c>
      <c r="BT121" s="43" t="str">
        <f t="shared" si="59"/>
        <v xml:space="preserve"> </v>
      </c>
      <c r="BU121" s="73"/>
      <c r="BV121" s="73"/>
      <c r="BW121" s="73"/>
      <c r="BX121" s="73"/>
      <c r="BY121" s="73"/>
      <c r="BZ121" s="73"/>
      <c r="CA121" s="73"/>
      <c r="CB121" s="73"/>
    </row>
    <row r="122" spans="1:80" ht="18.75">
      <c r="A122" s="91">
        <v>114</v>
      </c>
      <c r="B122" s="90"/>
      <c r="C122" s="90"/>
      <c r="D122" s="91"/>
      <c r="E122" s="91"/>
      <c r="F122" s="85" t="str">
        <f t="shared" si="27"/>
        <v/>
      </c>
      <c r="G122" s="90"/>
      <c r="H122" s="85" t="str">
        <f t="shared" si="28"/>
        <v/>
      </c>
      <c r="I122" s="81" t="str">
        <f t="shared" si="29"/>
        <v/>
      </c>
      <c r="J122" s="94"/>
      <c r="K122" s="94"/>
      <c r="L122" s="94"/>
      <c r="M122" s="94"/>
      <c r="N122" s="82" t="str">
        <f t="shared" si="30"/>
        <v/>
      </c>
      <c r="O122" s="83" t="str">
        <f t="shared" si="31"/>
        <v/>
      </c>
      <c r="P122" s="84" t="str">
        <f t="shared" si="32"/>
        <v/>
      </c>
      <c r="Q122" s="92"/>
      <c r="R122" s="92"/>
      <c r="S122" s="92"/>
      <c r="T122" s="92"/>
      <c r="U122" s="82" t="str">
        <f t="shared" si="33"/>
        <v/>
      </c>
      <c r="V122" s="83" t="str">
        <f t="shared" si="34"/>
        <v/>
      </c>
      <c r="W122" s="84" t="str">
        <f t="shared" si="35"/>
        <v/>
      </c>
      <c r="X122" s="92"/>
      <c r="Y122" s="92"/>
      <c r="Z122" s="92"/>
      <c r="AA122" s="92"/>
      <c r="AB122" s="82" t="str">
        <f t="shared" si="36"/>
        <v/>
      </c>
      <c r="AC122" s="83" t="str">
        <f t="shared" si="37"/>
        <v/>
      </c>
      <c r="AD122" s="84" t="str">
        <f t="shared" si="38"/>
        <v/>
      </c>
      <c r="AE122" s="92"/>
      <c r="AF122" s="92"/>
      <c r="AG122" s="92"/>
      <c r="AH122" s="92"/>
      <c r="AI122" s="82" t="str">
        <f t="shared" si="39"/>
        <v/>
      </c>
      <c r="AJ122" s="83" t="str">
        <f t="shared" si="40"/>
        <v/>
      </c>
      <c r="AK122" s="84" t="str">
        <f t="shared" si="41"/>
        <v/>
      </c>
      <c r="AL122" s="92"/>
      <c r="AM122" s="92"/>
      <c r="AN122" s="92"/>
      <c r="AO122" s="92"/>
      <c r="AP122" s="82" t="str">
        <f t="shared" si="42"/>
        <v/>
      </c>
      <c r="AQ122" s="83" t="str">
        <f t="shared" si="43"/>
        <v/>
      </c>
      <c r="AR122" s="84" t="str">
        <f t="shared" si="44"/>
        <v/>
      </c>
      <c r="AS122" s="92"/>
      <c r="AT122" s="92"/>
      <c r="AU122" s="92"/>
      <c r="AV122" s="92"/>
      <c r="AW122" s="82" t="str">
        <f t="shared" si="45"/>
        <v/>
      </c>
      <c r="AX122" s="83" t="str">
        <f t="shared" si="46"/>
        <v/>
      </c>
      <c r="AY122" s="84" t="str">
        <f t="shared" si="47"/>
        <v/>
      </c>
      <c r="AZ122" s="37"/>
      <c r="BA122" s="37"/>
      <c r="BB122" s="37"/>
      <c r="BC122" s="37"/>
      <c r="BD122" s="37"/>
      <c r="BE122" s="38" t="str">
        <f t="shared" si="54"/>
        <v/>
      </c>
      <c r="BF122" s="39" t="str">
        <f t="shared" si="55"/>
        <v xml:space="preserve"> </v>
      </c>
      <c r="BG122" s="37"/>
      <c r="BH122" s="37"/>
      <c r="BI122" s="37"/>
      <c r="BJ122" s="37"/>
      <c r="BK122" s="37"/>
      <c r="BL122" s="40" t="str">
        <f t="shared" si="56"/>
        <v/>
      </c>
      <c r="BM122" s="41" t="str">
        <f t="shared" si="57"/>
        <v xml:space="preserve"> </v>
      </c>
      <c r="BN122" s="37"/>
      <c r="BO122" s="37"/>
      <c r="BP122" s="37"/>
      <c r="BQ122" s="37"/>
      <c r="BR122" s="37"/>
      <c r="BS122" s="42" t="str">
        <f t="shared" si="58"/>
        <v/>
      </c>
      <c r="BT122" s="43" t="str">
        <f t="shared" si="59"/>
        <v xml:space="preserve"> </v>
      </c>
      <c r="BU122" s="73"/>
      <c r="BV122" s="73"/>
      <c r="BW122" s="73"/>
      <c r="BX122" s="73"/>
      <c r="BY122" s="73"/>
      <c r="BZ122" s="73"/>
      <c r="CA122" s="73"/>
      <c r="CB122" s="73"/>
    </row>
    <row r="123" spans="1:80" ht="18.75">
      <c r="A123" s="88">
        <v>115</v>
      </c>
      <c r="B123" s="90"/>
      <c r="C123" s="90"/>
      <c r="D123" s="91"/>
      <c r="E123" s="91"/>
      <c r="F123" s="85" t="str">
        <f t="shared" si="27"/>
        <v/>
      </c>
      <c r="G123" s="90"/>
      <c r="H123" s="85" t="str">
        <f t="shared" si="28"/>
        <v/>
      </c>
      <c r="I123" s="81" t="str">
        <f t="shared" si="29"/>
        <v/>
      </c>
      <c r="J123" s="94"/>
      <c r="K123" s="94"/>
      <c r="L123" s="94"/>
      <c r="M123" s="94"/>
      <c r="N123" s="82" t="str">
        <f t="shared" si="30"/>
        <v/>
      </c>
      <c r="O123" s="83" t="str">
        <f t="shared" si="31"/>
        <v/>
      </c>
      <c r="P123" s="84" t="str">
        <f t="shared" si="32"/>
        <v/>
      </c>
      <c r="Q123" s="92"/>
      <c r="R123" s="92"/>
      <c r="S123" s="92"/>
      <c r="T123" s="92"/>
      <c r="U123" s="82" t="str">
        <f t="shared" si="33"/>
        <v/>
      </c>
      <c r="V123" s="83" t="str">
        <f t="shared" si="34"/>
        <v/>
      </c>
      <c r="W123" s="84" t="str">
        <f t="shared" si="35"/>
        <v/>
      </c>
      <c r="X123" s="92"/>
      <c r="Y123" s="92"/>
      <c r="Z123" s="92"/>
      <c r="AA123" s="92"/>
      <c r="AB123" s="82" t="str">
        <f t="shared" si="36"/>
        <v/>
      </c>
      <c r="AC123" s="83" t="str">
        <f t="shared" si="37"/>
        <v/>
      </c>
      <c r="AD123" s="84" t="str">
        <f t="shared" si="38"/>
        <v/>
      </c>
      <c r="AE123" s="92"/>
      <c r="AF123" s="92"/>
      <c r="AG123" s="92"/>
      <c r="AH123" s="92"/>
      <c r="AI123" s="82" t="str">
        <f t="shared" si="39"/>
        <v/>
      </c>
      <c r="AJ123" s="83" t="str">
        <f t="shared" si="40"/>
        <v/>
      </c>
      <c r="AK123" s="84" t="str">
        <f t="shared" si="41"/>
        <v/>
      </c>
      <c r="AL123" s="92"/>
      <c r="AM123" s="92"/>
      <c r="AN123" s="92"/>
      <c r="AO123" s="92"/>
      <c r="AP123" s="82" t="str">
        <f t="shared" si="42"/>
        <v/>
      </c>
      <c r="AQ123" s="83" t="str">
        <f t="shared" si="43"/>
        <v/>
      </c>
      <c r="AR123" s="84" t="str">
        <f t="shared" si="44"/>
        <v/>
      </c>
      <c r="AS123" s="92"/>
      <c r="AT123" s="92"/>
      <c r="AU123" s="92"/>
      <c r="AV123" s="92"/>
      <c r="AW123" s="82" t="str">
        <f t="shared" si="45"/>
        <v/>
      </c>
      <c r="AX123" s="83" t="str">
        <f t="shared" si="46"/>
        <v/>
      </c>
      <c r="AY123" s="84" t="str">
        <f t="shared" si="47"/>
        <v/>
      </c>
      <c r="AZ123" s="37"/>
      <c r="BA123" s="37"/>
      <c r="BB123" s="37"/>
      <c r="BC123" s="37"/>
      <c r="BD123" s="37"/>
      <c r="BE123" s="38" t="str">
        <f t="shared" si="54"/>
        <v/>
      </c>
      <c r="BF123" s="39" t="str">
        <f t="shared" si="55"/>
        <v xml:space="preserve"> </v>
      </c>
      <c r="BG123" s="37"/>
      <c r="BH123" s="37"/>
      <c r="BI123" s="37"/>
      <c r="BJ123" s="37"/>
      <c r="BK123" s="37"/>
      <c r="BL123" s="40" t="str">
        <f t="shared" si="56"/>
        <v/>
      </c>
      <c r="BM123" s="41" t="str">
        <f t="shared" si="57"/>
        <v xml:space="preserve"> </v>
      </c>
      <c r="BN123" s="37"/>
      <c r="BO123" s="37"/>
      <c r="BP123" s="37"/>
      <c r="BQ123" s="37"/>
      <c r="BR123" s="37"/>
      <c r="BS123" s="42" t="str">
        <f t="shared" si="58"/>
        <v/>
      </c>
      <c r="BT123" s="43" t="str">
        <f t="shared" si="59"/>
        <v xml:space="preserve"> </v>
      </c>
      <c r="BU123" s="73"/>
      <c r="BV123" s="73"/>
      <c r="BW123" s="73"/>
      <c r="BX123" s="73"/>
      <c r="BY123" s="73"/>
      <c r="BZ123" s="73"/>
      <c r="CA123" s="73"/>
      <c r="CB123" s="73"/>
    </row>
    <row r="124" spans="1:80" ht="18.75">
      <c r="A124" s="91">
        <v>116</v>
      </c>
      <c r="B124" s="90"/>
      <c r="C124" s="90"/>
      <c r="D124" s="91"/>
      <c r="E124" s="91"/>
      <c r="F124" s="85" t="str">
        <f t="shared" si="27"/>
        <v/>
      </c>
      <c r="G124" s="90"/>
      <c r="H124" s="85" t="str">
        <f t="shared" si="28"/>
        <v/>
      </c>
      <c r="I124" s="81" t="str">
        <f t="shared" si="29"/>
        <v/>
      </c>
      <c r="J124" s="94"/>
      <c r="K124" s="94"/>
      <c r="L124" s="94"/>
      <c r="M124" s="94"/>
      <c r="N124" s="82" t="str">
        <f t="shared" si="30"/>
        <v/>
      </c>
      <c r="O124" s="83" t="str">
        <f t="shared" si="31"/>
        <v/>
      </c>
      <c r="P124" s="84" t="str">
        <f t="shared" si="32"/>
        <v/>
      </c>
      <c r="Q124" s="92"/>
      <c r="R124" s="92"/>
      <c r="S124" s="92"/>
      <c r="T124" s="92"/>
      <c r="U124" s="82" t="str">
        <f t="shared" si="33"/>
        <v/>
      </c>
      <c r="V124" s="83" t="str">
        <f t="shared" si="34"/>
        <v/>
      </c>
      <c r="W124" s="84" t="str">
        <f t="shared" si="35"/>
        <v/>
      </c>
      <c r="X124" s="92"/>
      <c r="Y124" s="92"/>
      <c r="Z124" s="92"/>
      <c r="AA124" s="92"/>
      <c r="AB124" s="82" t="str">
        <f t="shared" si="36"/>
        <v/>
      </c>
      <c r="AC124" s="83" t="str">
        <f t="shared" si="37"/>
        <v/>
      </c>
      <c r="AD124" s="84" t="str">
        <f t="shared" si="38"/>
        <v/>
      </c>
      <c r="AE124" s="92"/>
      <c r="AF124" s="92"/>
      <c r="AG124" s="92"/>
      <c r="AH124" s="92"/>
      <c r="AI124" s="82" t="str">
        <f t="shared" si="39"/>
        <v/>
      </c>
      <c r="AJ124" s="83" t="str">
        <f t="shared" si="40"/>
        <v/>
      </c>
      <c r="AK124" s="84" t="str">
        <f t="shared" si="41"/>
        <v/>
      </c>
      <c r="AL124" s="92"/>
      <c r="AM124" s="92"/>
      <c r="AN124" s="92"/>
      <c r="AO124" s="92"/>
      <c r="AP124" s="82" t="str">
        <f t="shared" si="42"/>
        <v/>
      </c>
      <c r="AQ124" s="83" t="str">
        <f t="shared" si="43"/>
        <v/>
      </c>
      <c r="AR124" s="84" t="str">
        <f t="shared" si="44"/>
        <v/>
      </c>
      <c r="AS124" s="92"/>
      <c r="AT124" s="92"/>
      <c r="AU124" s="92"/>
      <c r="AV124" s="92"/>
      <c r="AW124" s="82" t="str">
        <f t="shared" si="45"/>
        <v/>
      </c>
      <c r="AX124" s="83" t="str">
        <f t="shared" si="46"/>
        <v/>
      </c>
      <c r="AY124" s="84" t="str">
        <f t="shared" si="47"/>
        <v/>
      </c>
      <c r="AZ124" s="37"/>
      <c r="BA124" s="37"/>
      <c r="BB124" s="37"/>
      <c r="BC124" s="37"/>
      <c r="BD124" s="37"/>
      <c r="BE124" s="38" t="str">
        <f t="shared" si="54"/>
        <v/>
      </c>
      <c r="BF124" s="39" t="str">
        <f t="shared" si="55"/>
        <v xml:space="preserve"> </v>
      </c>
      <c r="BG124" s="37"/>
      <c r="BH124" s="37"/>
      <c r="BI124" s="37"/>
      <c r="BJ124" s="37"/>
      <c r="BK124" s="37"/>
      <c r="BL124" s="40" t="str">
        <f t="shared" si="56"/>
        <v/>
      </c>
      <c r="BM124" s="41" t="str">
        <f t="shared" si="57"/>
        <v xml:space="preserve"> </v>
      </c>
      <c r="BN124" s="37"/>
      <c r="BO124" s="37"/>
      <c r="BP124" s="37"/>
      <c r="BQ124" s="37"/>
      <c r="BR124" s="37"/>
      <c r="BS124" s="42" t="str">
        <f t="shared" si="58"/>
        <v/>
      </c>
      <c r="BT124" s="43" t="str">
        <f t="shared" si="59"/>
        <v xml:space="preserve"> </v>
      </c>
      <c r="BU124" s="73"/>
      <c r="BV124" s="73"/>
      <c r="BW124" s="73"/>
      <c r="BX124" s="73"/>
      <c r="BY124" s="73"/>
      <c r="BZ124" s="73"/>
      <c r="CA124" s="73"/>
      <c r="CB124" s="73"/>
    </row>
    <row r="125" spans="1:80" ht="18.75">
      <c r="A125" s="88">
        <v>117</v>
      </c>
      <c r="B125" s="90"/>
      <c r="C125" s="90"/>
      <c r="D125" s="91"/>
      <c r="E125" s="91"/>
      <c r="F125" s="85" t="str">
        <f t="shared" si="27"/>
        <v/>
      </c>
      <c r="G125" s="90"/>
      <c r="H125" s="85" t="str">
        <f t="shared" si="28"/>
        <v/>
      </c>
      <c r="I125" s="81" t="str">
        <f t="shared" si="29"/>
        <v/>
      </c>
      <c r="J125" s="94"/>
      <c r="K125" s="94"/>
      <c r="L125" s="94"/>
      <c r="M125" s="94"/>
      <c r="N125" s="82" t="str">
        <f t="shared" si="30"/>
        <v/>
      </c>
      <c r="O125" s="83" t="str">
        <f t="shared" si="31"/>
        <v/>
      </c>
      <c r="P125" s="84" t="str">
        <f t="shared" si="32"/>
        <v/>
      </c>
      <c r="Q125" s="92"/>
      <c r="R125" s="92"/>
      <c r="S125" s="92"/>
      <c r="T125" s="92"/>
      <c r="U125" s="82" t="str">
        <f t="shared" si="33"/>
        <v/>
      </c>
      <c r="V125" s="83" t="str">
        <f t="shared" si="34"/>
        <v/>
      </c>
      <c r="W125" s="84" t="str">
        <f t="shared" si="35"/>
        <v/>
      </c>
      <c r="X125" s="92"/>
      <c r="Y125" s="92"/>
      <c r="Z125" s="92"/>
      <c r="AA125" s="92"/>
      <c r="AB125" s="82" t="str">
        <f t="shared" si="36"/>
        <v/>
      </c>
      <c r="AC125" s="83" t="str">
        <f t="shared" si="37"/>
        <v/>
      </c>
      <c r="AD125" s="84" t="str">
        <f t="shared" si="38"/>
        <v/>
      </c>
      <c r="AE125" s="92"/>
      <c r="AF125" s="92"/>
      <c r="AG125" s="92"/>
      <c r="AH125" s="92"/>
      <c r="AI125" s="82" t="str">
        <f t="shared" si="39"/>
        <v/>
      </c>
      <c r="AJ125" s="83" t="str">
        <f t="shared" si="40"/>
        <v/>
      </c>
      <c r="AK125" s="84" t="str">
        <f t="shared" si="41"/>
        <v/>
      </c>
      <c r="AL125" s="92"/>
      <c r="AM125" s="92"/>
      <c r="AN125" s="92"/>
      <c r="AO125" s="92"/>
      <c r="AP125" s="82" t="str">
        <f t="shared" si="42"/>
        <v/>
      </c>
      <c r="AQ125" s="83" t="str">
        <f t="shared" si="43"/>
        <v/>
      </c>
      <c r="AR125" s="84" t="str">
        <f t="shared" si="44"/>
        <v/>
      </c>
      <c r="AS125" s="92"/>
      <c r="AT125" s="92"/>
      <c r="AU125" s="92"/>
      <c r="AV125" s="92"/>
      <c r="AW125" s="82" t="str">
        <f t="shared" si="45"/>
        <v/>
      </c>
      <c r="AX125" s="83" t="str">
        <f t="shared" si="46"/>
        <v/>
      </c>
      <c r="AY125" s="84" t="str">
        <f t="shared" si="47"/>
        <v/>
      </c>
      <c r="AZ125" s="37"/>
      <c r="BA125" s="37"/>
      <c r="BB125" s="37"/>
      <c r="BC125" s="37"/>
      <c r="BD125" s="37"/>
      <c r="BE125" s="38" t="str">
        <f t="shared" si="54"/>
        <v/>
      </c>
      <c r="BF125" s="39" t="str">
        <f t="shared" si="55"/>
        <v xml:space="preserve"> </v>
      </c>
      <c r="BG125" s="37"/>
      <c r="BH125" s="37"/>
      <c r="BI125" s="37"/>
      <c r="BJ125" s="37"/>
      <c r="BK125" s="37"/>
      <c r="BL125" s="40" t="str">
        <f t="shared" si="56"/>
        <v/>
      </c>
      <c r="BM125" s="41" t="str">
        <f t="shared" si="57"/>
        <v xml:space="preserve"> </v>
      </c>
      <c r="BN125" s="37"/>
      <c r="BO125" s="37"/>
      <c r="BP125" s="37"/>
      <c r="BQ125" s="37"/>
      <c r="BR125" s="37"/>
      <c r="BS125" s="42" t="str">
        <f t="shared" si="58"/>
        <v/>
      </c>
      <c r="BT125" s="43" t="str">
        <f t="shared" si="59"/>
        <v xml:space="preserve"> </v>
      </c>
      <c r="BU125" s="73"/>
      <c r="BV125" s="73"/>
      <c r="BW125" s="73"/>
      <c r="BX125" s="73"/>
      <c r="BY125" s="73"/>
      <c r="BZ125" s="73"/>
      <c r="CA125" s="73"/>
      <c r="CB125" s="73"/>
    </row>
    <row r="126" spans="1:80" ht="18.75">
      <c r="A126" s="91">
        <v>118</v>
      </c>
      <c r="B126" s="90"/>
      <c r="C126" s="90"/>
      <c r="D126" s="91"/>
      <c r="E126" s="91"/>
      <c r="F126" s="85" t="str">
        <f t="shared" si="27"/>
        <v/>
      </c>
      <c r="G126" s="90"/>
      <c r="H126" s="85" t="str">
        <f t="shared" si="28"/>
        <v/>
      </c>
      <c r="I126" s="81" t="str">
        <f t="shared" si="29"/>
        <v/>
      </c>
      <c r="J126" s="94"/>
      <c r="K126" s="94"/>
      <c r="L126" s="94"/>
      <c r="M126" s="94"/>
      <c r="N126" s="82" t="str">
        <f t="shared" si="30"/>
        <v/>
      </c>
      <c r="O126" s="83" t="str">
        <f t="shared" si="31"/>
        <v/>
      </c>
      <c r="P126" s="84" t="str">
        <f t="shared" si="32"/>
        <v/>
      </c>
      <c r="Q126" s="92"/>
      <c r="R126" s="92"/>
      <c r="S126" s="92"/>
      <c r="T126" s="92"/>
      <c r="U126" s="82" t="str">
        <f t="shared" si="33"/>
        <v/>
      </c>
      <c r="V126" s="83" t="str">
        <f t="shared" si="34"/>
        <v/>
      </c>
      <c r="W126" s="84" t="str">
        <f t="shared" si="35"/>
        <v/>
      </c>
      <c r="X126" s="92"/>
      <c r="Y126" s="92"/>
      <c r="Z126" s="92"/>
      <c r="AA126" s="92"/>
      <c r="AB126" s="82" t="str">
        <f t="shared" si="36"/>
        <v/>
      </c>
      <c r="AC126" s="83" t="str">
        <f t="shared" si="37"/>
        <v/>
      </c>
      <c r="AD126" s="84" t="str">
        <f t="shared" si="38"/>
        <v/>
      </c>
      <c r="AE126" s="92"/>
      <c r="AF126" s="92"/>
      <c r="AG126" s="92"/>
      <c r="AH126" s="92"/>
      <c r="AI126" s="82" t="str">
        <f t="shared" si="39"/>
        <v/>
      </c>
      <c r="AJ126" s="83" t="str">
        <f t="shared" si="40"/>
        <v/>
      </c>
      <c r="AK126" s="84" t="str">
        <f t="shared" si="41"/>
        <v/>
      </c>
      <c r="AL126" s="92"/>
      <c r="AM126" s="92"/>
      <c r="AN126" s="92"/>
      <c r="AO126" s="92"/>
      <c r="AP126" s="82" t="str">
        <f t="shared" si="42"/>
        <v/>
      </c>
      <c r="AQ126" s="83" t="str">
        <f t="shared" si="43"/>
        <v/>
      </c>
      <c r="AR126" s="84" t="str">
        <f t="shared" si="44"/>
        <v/>
      </c>
      <c r="AS126" s="92"/>
      <c r="AT126" s="92"/>
      <c r="AU126" s="92"/>
      <c r="AV126" s="92"/>
      <c r="AW126" s="82" t="str">
        <f t="shared" si="45"/>
        <v/>
      </c>
      <c r="AX126" s="83" t="str">
        <f t="shared" si="46"/>
        <v/>
      </c>
      <c r="AY126" s="84" t="str">
        <f t="shared" si="47"/>
        <v/>
      </c>
      <c r="AZ126" s="37"/>
      <c r="BA126" s="37"/>
      <c r="BB126" s="37"/>
      <c r="BC126" s="37"/>
      <c r="BD126" s="37"/>
      <c r="BE126" s="38" t="str">
        <f t="shared" si="54"/>
        <v/>
      </c>
      <c r="BF126" s="39" t="str">
        <f t="shared" si="55"/>
        <v xml:space="preserve"> </v>
      </c>
      <c r="BG126" s="37"/>
      <c r="BH126" s="37"/>
      <c r="BI126" s="37"/>
      <c r="BJ126" s="37"/>
      <c r="BK126" s="37"/>
      <c r="BL126" s="40" t="str">
        <f t="shared" si="56"/>
        <v/>
      </c>
      <c r="BM126" s="41" t="str">
        <f t="shared" si="57"/>
        <v xml:space="preserve"> </v>
      </c>
      <c r="BN126" s="37"/>
      <c r="BO126" s="37"/>
      <c r="BP126" s="37"/>
      <c r="BQ126" s="37"/>
      <c r="BR126" s="37"/>
      <c r="BS126" s="42" t="str">
        <f t="shared" si="58"/>
        <v/>
      </c>
      <c r="BT126" s="43" t="str">
        <f t="shared" si="59"/>
        <v xml:space="preserve"> </v>
      </c>
      <c r="BU126" s="73"/>
      <c r="BV126" s="73"/>
      <c r="BW126" s="73"/>
      <c r="BX126" s="73"/>
      <c r="BY126" s="73"/>
      <c r="BZ126" s="73"/>
      <c r="CA126" s="73"/>
      <c r="CB126" s="73"/>
    </row>
    <row r="127" spans="1:80" ht="18.75">
      <c r="A127" s="88">
        <v>119</v>
      </c>
      <c r="B127" s="90"/>
      <c r="C127" s="90"/>
      <c r="D127" s="91"/>
      <c r="E127" s="91"/>
      <c r="F127" s="85" t="str">
        <f t="shared" si="27"/>
        <v/>
      </c>
      <c r="G127" s="90"/>
      <c r="H127" s="85" t="str">
        <f t="shared" si="28"/>
        <v/>
      </c>
      <c r="I127" s="81" t="str">
        <f t="shared" si="29"/>
        <v/>
      </c>
      <c r="J127" s="94"/>
      <c r="K127" s="94"/>
      <c r="L127" s="94"/>
      <c r="M127" s="94"/>
      <c r="N127" s="82" t="str">
        <f t="shared" si="30"/>
        <v/>
      </c>
      <c r="O127" s="83" t="str">
        <f t="shared" si="31"/>
        <v/>
      </c>
      <c r="P127" s="84" t="str">
        <f t="shared" si="32"/>
        <v/>
      </c>
      <c r="Q127" s="92"/>
      <c r="R127" s="92"/>
      <c r="S127" s="92"/>
      <c r="T127" s="92"/>
      <c r="U127" s="82" t="str">
        <f t="shared" si="33"/>
        <v/>
      </c>
      <c r="V127" s="83" t="str">
        <f t="shared" si="34"/>
        <v/>
      </c>
      <c r="W127" s="84" t="str">
        <f t="shared" si="35"/>
        <v/>
      </c>
      <c r="X127" s="92"/>
      <c r="Y127" s="92"/>
      <c r="Z127" s="92"/>
      <c r="AA127" s="92"/>
      <c r="AB127" s="82" t="str">
        <f t="shared" si="36"/>
        <v/>
      </c>
      <c r="AC127" s="83" t="str">
        <f t="shared" si="37"/>
        <v/>
      </c>
      <c r="AD127" s="84" t="str">
        <f t="shared" si="38"/>
        <v/>
      </c>
      <c r="AE127" s="92"/>
      <c r="AF127" s="92"/>
      <c r="AG127" s="92"/>
      <c r="AH127" s="92"/>
      <c r="AI127" s="82" t="str">
        <f t="shared" si="39"/>
        <v/>
      </c>
      <c r="AJ127" s="83" t="str">
        <f t="shared" si="40"/>
        <v/>
      </c>
      <c r="AK127" s="84" t="str">
        <f t="shared" si="41"/>
        <v/>
      </c>
      <c r="AL127" s="92"/>
      <c r="AM127" s="92"/>
      <c r="AN127" s="92"/>
      <c r="AO127" s="92"/>
      <c r="AP127" s="82" t="str">
        <f t="shared" si="42"/>
        <v/>
      </c>
      <c r="AQ127" s="83" t="str">
        <f t="shared" si="43"/>
        <v/>
      </c>
      <c r="AR127" s="84" t="str">
        <f t="shared" si="44"/>
        <v/>
      </c>
      <c r="AS127" s="92"/>
      <c r="AT127" s="92"/>
      <c r="AU127" s="92"/>
      <c r="AV127" s="92"/>
      <c r="AW127" s="82" t="str">
        <f t="shared" si="45"/>
        <v/>
      </c>
      <c r="AX127" s="83" t="str">
        <f t="shared" si="46"/>
        <v/>
      </c>
      <c r="AY127" s="84" t="str">
        <f t="shared" si="47"/>
        <v/>
      </c>
      <c r="AZ127" s="37"/>
      <c r="BA127" s="37"/>
      <c r="BB127" s="37"/>
      <c r="BC127" s="37"/>
      <c r="BD127" s="37"/>
      <c r="BE127" s="38" t="str">
        <f t="shared" si="54"/>
        <v/>
      </c>
      <c r="BF127" s="39" t="str">
        <f t="shared" si="55"/>
        <v xml:space="preserve"> </v>
      </c>
      <c r="BG127" s="37"/>
      <c r="BH127" s="37"/>
      <c r="BI127" s="37"/>
      <c r="BJ127" s="37"/>
      <c r="BK127" s="37"/>
      <c r="BL127" s="40" t="str">
        <f t="shared" si="56"/>
        <v/>
      </c>
      <c r="BM127" s="41" t="str">
        <f t="shared" si="57"/>
        <v xml:space="preserve"> </v>
      </c>
      <c r="BN127" s="37"/>
      <c r="BO127" s="37"/>
      <c r="BP127" s="37"/>
      <c r="BQ127" s="37"/>
      <c r="BR127" s="37"/>
      <c r="BS127" s="42" t="str">
        <f t="shared" si="58"/>
        <v/>
      </c>
      <c r="BT127" s="43" t="str">
        <f t="shared" si="59"/>
        <v xml:space="preserve"> </v>
      </c>
      <c r="BU127" s="73"/>
      <c r="BV127" s="73"/>
      <c r="BW127" s="73"/>
      <c r="BX127" s="73"/>
      <c r="BY127" s="73"/>
      <c r="BZ127" s="73"/>
      <c r="CA127" s="73"/>
      <c r="CB127" s="73"/>
    </row>
    <row r="128" spans="1:80" ht="18.75">
      <c r="A128" s="91">
        <v>120</v>
      </c>
      <c r="B128" s="90"/>
      <c r="C128" s="90"/>
      <c r="D128" s="91"/>
      <c r="E128" s="91"/>
      <c r="F128" s="85" t="str">
        <f t="shared" si="27"/>
        <v/>
      </c>
      <c r="G128" s="90"/>
      <c r="H128" s="85" t="str">
        <f t="shared" si="28"/>
        <v/>
      </c>
      <c r="I128" s="81" t="str">
        <f t="shared" si="29"/>
        <v/>
      </c>
      <c r="J128" s="94"/>
      <c r="K128" s="94"/>
      <c r="L128" s="94"/>
      <c r="M128" s="94"/>
      <c r="N128" s="82" t="str">
        <f t="shared" si="30"/>
        <v/>
      </c>
      <c r="O128" s="83" t="str">
        <f t="shared" si="31"/>
        <v/>
      </c>
      <c r="P128" s="84" t="str">
        <f t="shared" si="32"/>
        <v/>
      </c>
      <c r="Q128" s="92"/>
      <c r="R128" s="92"/>
      <c r="S128" s="92"/>
      <c r="T128" s="92"/>
      <c r="U128" s="82" t="str">
        <f t="shared" si="33"/>
        <v/>
      </c>
      <c r="V128" s="83" t="str">
        <f t="shared" si="34"/>
        <v/>
      </c>
      <c r="W128" s="84" t="str">
        <f t="shared" si="35"/>
        <v/>
      </c>
      <c r="X128" s="92"/>
      <c r="Y128" s="92"/>
      <c r="Z128" s="92"/>
      <c r="AA128" s="92"/>
      <c r="AB128" s="82" t="str">
        <f t="shared" si="36"/>
        <v/>
      </c>
      <c r="AC128" s="83" t="str">
        <f t="shared" si="37"/>
        <v/>
      </c>
      <c r="AD128" s="84" t="str">
        <f t="shared" si="38"/>
        <v/>
      </c>
      <c r="AE128" s="92"/>
      <c r="AF128" s="92"/>
      <c r="AG128" s="92"/>
      <c r="AH128" s="92"/>
      <c r="AI128" s="82" t="str">
        <f t="shared" si="39"/>
        <v/>
      </c>
      <c r="AJ128" s="83" t="str">
        <f t="shared" si="40"/>
        <v/>
      </c>
      <c r="AK128" s="84" t="str">
        <f t="shared" si="41"/>
        <v/>
      </c>
      <c r="AL128" s="92"/>
      <c r="AM128" s="92"/>
      <c r="AN128" s="92"/>
      <c r="AO128" s="92"/>
      <c r="AP128" s="82" t="str">
        <f t="shared" si="42"/>
        <v/>
      </c>
      <c r="AQ128" s="83" t="str">
        <f t="shared" si="43"/>
        <v/>
      </c>
      <c r="AR128" s="84" t="str">
        <f t="shared" si="44"/>
        <v/>
      </c>
      <c r="AS128" s="92"/>
      <c r="AT128" s="92"/>
      <c r="AU128" s="92"/>
      <c r="AV128" s="92"/>
      <c r="AW128" s="82" t="str">
        <f t="shared" si="45"/>
        <v/>
      </c>
      <c r="AX128" s="83" t="str">
        <f t="shared" si="46"/>
        <v/>
      </c>
      <c r="AY128" s="84" t="str">
        <f t="shared" si="47"/>
        <v/>
      </c>
      <c r="AZ128" s="37"/>
      <c r="BA128" s="37"/>
      <c r="BB128" s="37"/>
      <c r="BC128" s="37"/>
      <c r="BD128" s="37"/>
      <c r="BE128" s="38" t="str">
        <f t="shared" si="54"/>
        <v/>
      </c>
      <c r="BF128" s="39" t="str">
        <f t="shared" si="55"/>
        <v xml:space="preserve"> </v>
      </c>
      <c r="BG128" s="37"/>
      <c r="BH128" s="37"/>
      <c r="BI128" s="37"/>
      <c r="BJ128" s="37"/>
      <c r="BK128" s="37"/>
      <c r="BL128" s="40" t="str">
        <f t="shared" si="56"/>
        <v/>
      </c>
      <c r="BM128" s="41" t="str">
        <f t="shared" si="57"/>
        <v xml:space="preserve"> </v>
      </c>
      <c r="BN128" s="37"/>
      <c r="BO128" s="37"/>
      <c r="BP128" s="37"/>
      <c r="BQ128" s="37"/>
      <c r="BR128" s="37"/>
      <c r="BS128" s="42" t="str">
        <f t="shared" si="58"/>
        <v/>
      </c>
      <c r="BT128" s="43" t="str">
        <f t="shared" si="59"/>
        <v xml:space="preserve"> </v>
      </c>
      <c r="BU128" s="73"/>
      <c r="BV128" s="73"/>
      <c r="BW128" s="73"/>
      <c r="BX128" s="73"/>
      <c r="BY128" s="73"/>
      <c r="BZ128" s="73"/>
      <c r="CA128" s="73"/>
      <c r="CB128" s="73"/>
    </row>
    <row r="129" spans="1:80" ht="18.75">
      <c r="A129" s="88">
        <v>121</v>
      </c>
      <c r="B129" s="90"/>
      <c r="C129" s="90"/>
      <c r="D129" s="91"/>
      <c r="E129" s="91"/>
      <c r="F129" s="85" t="str">
        <f t="shared" si="27"/>
        <v/>
      </c>
      <c r="G129" s="90"/>
      <c r="H129" s="85" t="str">
        <f t="shared" si="28"/>
        <v/>
      </c>
      <c r="I129" s="81" t="str">
        <f t="shared" si="29"/>
        <v/>
      </c>
      <c r="J129" s="94"/>
      <c r="K129" s="94"/>
      <c r="L129" s="94"/>
      <c r="M129" s="94"/>
      <c r="N129" s="82" t="str">
        <f t="shared" si="30"/>
        <v/>
      </c>
      <c r="O129" s="83" t="str">
        <f t="shared" si="31"/>
        <v/>
      </c>
      <c r="P129" s="84" t="str">
        <f t="shared" si="32"/>
        <v/>
      </c>
      <c r="Q129" s="92"/>
      <c r="R129" s="92"/>
      <c r="S129" s="92"/>
      <c r="T129" s="92"/>
      <c r="U129" s="82" t="str">
        <f t="shared" si="33"/>
        <v/>
      </c>
      <c r="V129" s="83" t="str">
        <f t="shared" si="34"/>
        <v/>
      </c>
      <c r="W129" s="84" t="str">
        <f t="shared" si="35"/>
        <v/>
      </c>
      <c r="X129" s="92"/>
      <c r="Y129" s="92"/>
      <c r="Z129" s="92"/>
      <c r="AA129" s="92"/>
      <c r="AB129" s="82" t="str">
        <f t="shared" si="36"/>
        <v/>
      </c>
      <c r="AC129" s="83" t="str">
        <f t="shared" si="37"/>
        <v/>
      </c>
      <c r="AD129" s="84" t="str">
        <f t="shared" si="38"/>
        <v/>
      </c>
      <c r="AE129" s="92"/>
      <c r="AF129" s="92"/>
      <c r="AG129" s="92"/>
      <c r="AH129" s="92"/>
      <c r="AI129" s="82" t="str">
        <f t="shared" si="39"/>
        <v/>
      </c>
      <c r="AJ129" s="83" t="str">
        <f t="shared" si="40"/>
        <v/>
      </c>
      <c r="AK129" s="84" t="str">
        <f t="shared" si="41"/>
        <v/>
      </c>
      <c r="AL129" s="92"/>
      <c r="AM129" s="92"/>
      <c r="AN129" s="92"/>
      <c r="AO129" s="92"/>
      <c r="AP129" s="82" t="str">
        <f t="shared" si="42"/>
        <v/>
      </c>
      <c r="AQ129" s="83" t="str">
        <f t="shared" si="43"/>
        <v/>
      </c>
      <c r="AR129" s="84" t="str">
        <f t="shared" si="44"/>
        <v/>
      </c>
      <c r="AS129" s="92"/>
      <c r="AT129" s="92"/>
      <c r="AU129" s="92"/>
      <c r="AV129" s="92"/>
      <c r="AW129" s="82" t="str">
        <f t="shared" si="45"/>
        <v/>
      </c>
      <c r="AX129" s="83" t="str">
        <f t="shared" si="46"/>
        <v/>
      </c>
      <c r="AY129" s="84" t="str">
        <f t="shared" si="47"/>
        <v/>
      </c>
      <c r="AZ129" s="37"/>
      <c r="BA129" s="37"/>
      <c r="BB129" s="37"/>
      <c r="BC129" s="37"/>
      <c r="BD129" s="37"/>
      <c r="BE129" s="38" t="str">
        <f t="shared" si="54"/>
        <v/>
      </c>
      <c r="BF129" s="39" t="str">
        <f t="shared" si="55"/>
        <v xml:space="preserve"> </v>
      </c>
      <c r="BG129" s="37"/>
      <c r="BH129" s="37"/>
      <c r="BI129" s="37"/>
      <c r="BJ129" s="37"/>
      <c r="BK129" s="37"/>
      <c r="BL129" s="40" t="str">
        <f t="shared" si="56"/>
        <v/>
      </c>
      <c r="BM129" s="41" t="str">
        <f t="shared" si="57"/>
        <v xml:space="preserve"> </v>
      </c>
      <c r="BN129" s="37"/>
      <c r="BO129" s="37"/>
      <c r="BP129" s="37"/>
      <c r="BQ129" s="37"/>
      <c r="BR129" s="37"/>
      <c r="BS129" s="42" t="str">
        <f t="shared" si="58"/>
        <v/>
      </c>
      <c r="BT129" s="43" t="str">
        <f t="shared" si="59"/>
        <v xml:space="preserve"> </v>
      </c>
      <c r="BU129" s="73"/>
      <c r="BV129" s="73"/>
      <c r="BW129" s="73"/>
      <c r="BX129" s="73"/>
      <c r="BY129" s="73"/>
      <c r="BZ129" s="73"/>
      <c r="CA129" s="73"/>
      <c r="CB129" s="73"/>
    </row>
    <row r="130" spans="1:80" ht="18.75">
      <c r="A130" s="91">
        <v>122</v>
      </c>
      <c r="B130" s="90"/>
      <c r="C130" s="90"/>
      <c r="D130" s="91"/>
      <c r="E130" s="91"/>
      <c r="F130" s="85" t="str">
        <f t="shared" si="27"/>
        <v/>
      </c>
      <c r="G130" s="90"/>
      <c r="H130" s="85" t="str">
        <f t="shared" si="28"/>
        <v/>
      </c>
      <c r="I130" s="81" t="str">
        <f t="shared" si="29"/>
        <v/>
      </c>
      <c r="J130" s="94"/>
      <c r="K130" s="94"/>
      <c r="L130" s="94"/>
      <c r="M130" s="94"/>
      <c r="N130" s="82" t="str">
        <f t="shared" si="30"/>
        <v/>
      </c>
      <c r="O130" s="83" t="str">
        <f t="shared" si="31"/>
        <v/>
      </c>
      <c r="P130" s="84" t="str">
        <f t="shared" si="32"/>
        <v/>
      </c>
      <c r="Q130" s="92"/>
      <c r="R130" s="92"/>
      <c r="S130" s="92"/>
      <c r="T130" s="92"/>
      <c r="U130" s="82" t="str">
        <f t="shared" si="33"/>
        <v/>
      </c>
      <c r="V130" s="83" t="str">
        <f t="shared" si="34"/>
        <v/>
      </c>
      <c r="W130" s="84" t="str">
        <f t="shared" si="35"/>
        <v/>
      </c>
      <c r="X130" s="92"/>
      <c r="Y130" s="92"/>
      <c r="Z130" s="92"/>
      <c r="AA130" s="92"/>
      <c r="AB130" s="82" t="str">
        <f t="shared" si="36"/>
        <v/>
      </c>
      <c r="AC130" s="83" t="str">
        <f t="shared" si="37"/>
        <v/>
      </c>
      <c r="AD130" s="84" t="str">
        <f t="shared" si="38"/>
        <v/>
      </c>
      <c r="AE130" s="92"/>
      <c r="AF130" s="92"/>
      <c r="AG130" s="92"/>
      <c r="AH130" s="92"/>
      <c r="AI130" s="82" t="str">
        <f t="shared" si="39"/>
        <v/>
      </c>
      <c r="AJ130" s="83" t="str">
        <f t="shared" si="40"/>
        <v/>
      </c>
      <c r="AK130" s="84" t="str">
        <f t="shared" si="41"/>
        <v/>
      </c>
      <c r="AL130" s="92"/>
      <c r="AM130" s="92"/>
      <c r="AN130" s="92"/>
      <c r="AO130" s="92"/>
      <c r="AP130" s="82" t="str">
        <f t="shared" si="42"/>
        <v/>
      </c>
      <c r="AQ130" s="83" t="str">
        <f t="shared" si="43"/>
        <v/>
      </c>
      <c r="AR130" s="84" t="str">
        <f t="shared" si="44"/>
        <v/>
      </c>
      <c r="AS130" s="92"/>
      <c r="AT130" s="92"/>
      <c r="AU130" s="92"/>
      <c r="AV130" s="92"/>
      <c r="AW130" s="82" t="str">
        <f t="shared" si="45"/>
        <v/>
      </c>
      <c r="AX130" s="83" t="str">
        <f t="shared" si="46"/>
        <v/>
      </c>
      <c r="AY130" s="84" t="str">
        <f t="shared" si="47"/>
        <v/>
      </c>
      <c r="AZ130" s="37"/>
      <c r="BA130" s="37"/>
      <c r="BB130" s="37"/>
      <c r="BC130" s="37"/>
      <c r="BD130" s="37"/>
      <c r="BE130" s="38" t="str">
        <f t="shared" si="54"/>
        <v/>
      </c>
      <c r="BF130" s="39" t="str">
        <f t="shared" si="55"/>
        <v xml:space="preserve"> </v>
      </c>
      <c r="BG130" s="37"/>
      <c r="BH130" s="37"/>
      <c r="BI130" s="37"/>
      <c r="BJ130" s="37"/>
      <c r="BK130" s="37"/>
      <c r="BL130" s="40" t="str">
        <f t="shared" si="56"/>
        <v/>
      </c>
      <c r="BM130" s="41" t="str">
        <f t="shared" si="57"/>
        <v xml:space="preserve"> </v>
      </c>
      <c r="BN130" s="37"/>
      <c r="BO130" s="37"/>
      <c r="BP130" s="37"/>
      <c r="BQ130" s="37"/>
      <c r="BR130" s="37"/>
      <c r="BS130" s="42" t="str">
        <f t="shared" si="58"/>
        <v/>
      </c>
      <c r="BT130" s="43" t="str">
        <f t="shared" si="59"/>
        <v xml:space="preserve"> </v>
      </c>
      <c r="BU130" s="73"/>
      <c r="BV130" s="73"/>
      <c r="BW130" s="73"/>
      <c r="BX130" s="73"/>
      <c r="BY130" s="73"/>
      <c r="BZ130" s="73"/>
      <c r="CA130" s="73"/>
      <c r="CB130" s="73"/>
    </row>
    <row r="131" spans="1:80" ht="18.75">
      <c r="A131" s="88">
        <v>123</v>
      </c>
      <c r="B131" s="90"/>
      <c r="C131" s="90"/>
      <c r="D131" s="91"/>
      <c r="E131" s="91"/>
      <c r="F131" s="85" t="str">
        <f t="shared" si="27"/>
        <v/>
      </c>
      <c r="G131" s="90"/>
      <c r="H131" s="85" t="str">
        <f t="shared" si="28"/>
        <v/>
      </c>
      <c r="I131" s="81" t="str">
        <f t="shared" si="29"/>
        <v/>
      </c>
      <c r="J131" s="94"/>
      <c r="K131" s="94"/>
      <c r="L131" s="94"/>
      <c r="M131" s="94"/>
      <c r="N131" s="82" t="str">
        <f t="shared" si="30"/>
        <v/>
      </c>
      <c r="O131" s="83" t="str">
        <f t="shared" si="31"/>
        <v/>
      </c>
      <c r="P131" s="84" t="str">
        <f t="shared" si="32"/>
        <v/>
      </c>
      <c r="Q131" s="92"/>
      <c r="R131" s="92"/>
      <c r="S131" s="92"/>
      <c r="T131" s="92"/>
      <c r="U131" s="82" t="str">
        <f t="shared" si="33"/>
        <v/>
      </c>
      <c r="V131" s="83" t="str">
        <f t="shared" si="34"/>
        <v/>
      </c>
      <c r="W131" s="84" t="str">
        <f t="shared" si="35"/>
        <v/>
      </c>
      <c r="X131" s="92"/>
      <c r="Y131" s="92"/>
      <c r="Z131" s="92"/>
      <c r="AA131" s="92"/>
      <c r="AB131" s="82" t="str">
        <f t="shared" si="36"/>
        <v/>
      </c>
      <c r="AC131" s="83" t="str">
        <f t="shared" si="37"/>
        <v/>
      </c>
      <c r="AD131" s="84" t="str">
        <f t="shared" si="38"/>
        <v/>
      </c>
      <c r="AE131" s="92"/>
      <c r="AF131" s="92"/>
      <c r="AG131" s="92"/>
      <c r="AH131" s="92"/>
      <c r="AI131" s="82" t="str">
        <f t="shared" si="39"/>
        <v/>
      </c>
      <c r="AJ131" s="83" t="str">
        <f t="shared" si="40"/>
        <v/>
      </c>
      <c r="AK131" s="84" t="str">
        <f t="shared" si="41"/>
        <v/>
      </c>
      <c r="AL131" s="92"/>
      <c r="AM131" s="92"/>
      <c r="AN131" s="92"/>
      <c r="AO131" s="92"/>
      <c r="AP131" s="82" t="str">
        <f t="shared" si="42"/>
        <v/>
      </c>
      <c r="AQ131" s="83" t="str">
        <f t="shared" si="43"/>
        <v/>
      </c>
      <c r="AR131" s="84" t="str">
        <f t="shared" si="44"/>
        <v/>
      </c>
      <c r="AS131" s="92"/>
      <c r="AT131" s="92"/>
      <c r="AU131" s="92"/>
      <c r="AV131" s="92"/>
      <c r="AW131" s="82" t="str">
        <f t="shared" si="45"/>
        <v/>
      </c>
      <c r="AX131" s="83" t="str">
        <f t="shared" si="46"/>
        <v/>
      </c>
      <c r="AY131" s="84" t="str">
        <f t="shared" si="47"/>
        <v/>
      </c>
      <c r="AZ131" s="37"/>
      <c r="BA131" s="37"/>
      <c r="BB131" s="37"/>
      <c r="BC131" s="37"/>
      <c r="BD131" s="37"/>
      <c r="BE131" s="38" t="str">
        <f t="shared" si="54"/>
        <v/>
      </c>
      <c r="BF131" s="39" t="str">
        <f t="shared" si="55"/>
        <v xml:space="preserve"> </v>
      </c>
      <c r="BG131" s="37"/>
      <c r="BH131" s="37"/>
      <c r="BI131" s="37"/>
      <c r="BJ131" s="37"/>
      <c r="BK131" s="37"/>
      <c r="BL131" s="40" t="str">
        <f t="shared" si="56"/>
        <v/>
      </c>
      <c r="BM131" s="41" t="str">
        <f t="shared" si="57"/>
        <v xml:space="preserve"> </v>
      </c>
      <c r="BN131" s="37"/>
      <c r="BO131" s="37"/>
      <c r="BP131" s="37"/>
      <c r="BQ131" s="37"/>
      <c r="BR131" s="37"/>
      <c r="BS131" s="42" t="str">
        <f t="shared" si="58"/>
        <v/>
      </c>
      <c r="BT131" s="43" t="str">
        <f t="shared" si="59"/>
        <v xml:space="preserve"> </v>
      </c>
      <c r="BU131" s="73"/>
      <c r="BV131" s="73"/>
      <c r="BW131" s="73"/>
      <c r="BX131" s="73"/>
      <c r="BY131" s="73"/>
      <c r="BZ131" s="73"/>
      <c r="CA131" s="73"/>
      <c r="CB131" s="73"/>
    </row>
    <row r="132" spans="1:80" ht="18.75">
      <c r="A132" s="91">
        <v>124</v>
      </c>
      <c r="B132" s="90"/>
      <c r="C132" s="90"/>
      <c r="D132" s="91"/>
      <c r="E132" s="91"/>
      <c r="F132" s="85" t="str">
        <f t="shared" si="27"/>
        <v/>
      </c>
      <c r="G132" s="90"/>
      <c r="H132" s="85" t="str">
        <f t="shared" si="28"/>
        <v/>
      </c>
      <c r="I132" s="81" t="str">
        <f t="shared" si="29"/>
        <v/>
      </c>
      <c r="J132" s="94"/>
      <c r="K132" s="94"/>
      <c r="L132" s="94"/>
      <c r="M132" s="94"/>
      <c r="N132" s="82" t="str">
        <f t="shared" si="30"/>
        <v/>
      </c>
      <c r="O132" s="83" t="str">
        <f t="shared" si="31"/>
        <v/>
      </c>
      <c r="P132" s="84" t="str">
        <f t="shared" si="32"/>
        <v/>
      </c>
      <c r="Q132" s="92"/>
      <c r="R132" s="92"/>
      <c r="S132" s="92"/>
      <c r="T132" s="92"/>
      <c r="U132" s="82" t="str">
        <f t="shared" si="33"/>
        <v/>
      </c>
      <c r="V132" s="83" t="str">
        <f t="shared" si="34"/>
        <v/>
      </c>
      <c r="W132" s="84" t="str">
        <f t="shared" si="35"/>
        <v/>
      </c>
      <c r="X132" s="92"/>
      <c r="Y132" s="92"/>
      <c r="Z132" s="92"/>
      <c r="AA132" s="92"/>
      <c r="AB132" s="82" t="str">
        <f t="shared" si="36"/>
        <v/>
      </c>
      <c r="AC132" s="83" t="str">
        <f t="shared" si="37"/>
        <v/>
      </c>
      <c r="AD132" s="84" t="str">
        <f t="shared" si="38"/>
        <v/>
      </c>
      <c r="AE132" s="92"/>
      <c r="AF132" s="92"/>
      <c r="AG132" s="92"/>
      <c r="AH132" s="92"/>
      <c r="AI132" s="82" t="str">
        <f t="shared" si="39"/>
        <v/>
      </c>
      <c r="AJ132" s="83" t="str">
        <f t="shared" si="40"/>
        <v/>
      </c>
      <c r="AK132" s="84" t="str">
        <f t="shared" si="41"/>
        <v/>
      </c>
      <c r="AL132" s="92"/>
      <c r="AM132" s="92"/>
      <c r="AN132" s="92"/>
      <c r="AO132" s="92"/>
      <c r="AP132" s="82" t="str">
        <f t="shared" si="42"/>
        <v/>
      </c>
      <c r="AQ132" s="83" t="str">
        <f t="shared" si="43"/>
        <v/>
      </c>
      <c r="AR132" s="84" t="str">
        <f t="shared" si="44"/>
        <v/>
      </c>
      <c r="AS132" s="92"/>
      <c r="AT132" s="92"/>
      <c r="AU132" s="92"/>
      <c r="AV132" s="92"/>
      <c r="AW132" s="82" t="str">
        <f t="shared" si="45"/>
        <v/>
      </c>
      <c r="AX132" s="83" t="str">
        <f t="shared" si="46"/>
        <v/>
      </c>
      <c r="AY132" s="84" t="str">
        <f t="shared" si="47"/>
        <v/>
      </c>
      <c r="AZ132" s="37"/>
      <c r="BA132" s="37"/>
      <c r="BB132" s="37"/>
      <c r="BC132" s="37"/>
      <c r="BD132" s="37"/>
      <c r="BE132" s="38" t="str">
        <f t="shared" si="54"/>
        <v/>
      </c>
      <c r="BF132" s="39" t="str">
        <f t="shared" si="55"/>
        <v xml:space="preserve"> </v>
      </c>
      <c r="BG132" s="37"/>
      <c r="BH132" s="37"/>
      <c r="BI132" s="37"/>
      <c r="BJ132" s="37"/>
      <c r="BK132" s="37"/>
      <c r="BL132" s="40" t="str">
        <f t="shared" si="56"/>
        <v/>
      </c>
      <c r="BM132" s="41" t="str">
        <f t="shared" si="57"/>
        <v xml:space="preserve"> </v>
      </c>
      <c r="BN132" s="37"/>
      <c r="BO132" s="37"/>
      <c r="BP132" s="37"/>
      <c r="BQ132" s="37"/>
      <c r="BR132" s="37"/>
      <c r="BS132" s="42" t="str">
        <f t="shared" si="58"/>
        <v/>
      </c>
      <c r="BT132" s="43" t="str">
        <f t="shared" si="59"/>
        <v xml:space="preserve"> </v>
      </c>
      <c r="BU132" s="73"/>
      <c r="BV132" s="73"/>
      <c r="BW132" s="73"/>
      <c r="BX132" s="73"/>
      <c r="BY132" s="73"/>
      <c r="BZ132" s="73"/>
      <c r="CA132" s="73"/>
      <c r="CB132" s="73"/>
    </row>
    <row r="133" spans="1:80" ht="18.75">
      <c r="A133" s="88">
        <v>125</v>
      </c>
      <c r="B133" s="90"/>
      <c r="C133" s="90"/>
      <c r="D133" s="91"/>
      <c r="E133" s="91"/>
      <c r="F133" s="85" t="str">
        <f t="shared" si="27"/>
        <v/>
      </c>
      <c r="G133" s="90"/>
      <c r="H133" s="85" t="str">
        <f t="shared" si="28"/>
        <v/>
      </c>
      <c r="I133" s="81" t="str">
        <f t="shared" si="29"/>
        <v/>
      </c>
      <c r="J133" s="94"/>
      <c r="K133" s="94"/>
      <c r="L133" s="94"/>
      <c r="M133" s="94"/>
      <c r="N133" s="82" t="str">
        <f t="shared" si="30"/>
        <v/>
      </c>
      <c r="O133" s="83" t="str">
        <f t="shared" si="31"/>
        <v/>
      </c>
      <c r="P133" s="84" t="str">
        <f t="shared" si="32"/>
        <v/>
      </c>
      <c r="Q133" s="92"/>
      <c r="R133" s="92"/>
      <c r="S133" s="92"/>
      <c r="T133" s="92"/>
      <c r="U133" s="82" t="str">
        <f t="shared" si="33"/>
        <v/>
      </c>
      <c r="V133" s="83" t="str">
        <f t="shared" si="34"/>
        <v/>
      </c>
      <c r="W133" s="84" t="str">
        <f t="shared" si="35"/>
        <v/>
      </c>
      <c r="X133" s="92"/>
      <c r="Y133" s="92"/>
      <c r="Z133" s="92"/>
      <c r="AA133" s="92"/>
      <c r="AB133" s="82" t="str">
        <f t="shared" si="36"/>
        <v/>
      </c>
      <c r="AC133" s="83" t="str">
        <f t="shared" si="37"/>
        <v/>
      </c>
      <c r="AD133" s="84" t="str">
        <f t="shared" si="38"/>
        <v/>
      </c>
      <c r="AE133" s="92"/>
      <c r="AF133" s="92"/>
      <c r="AG133" s="92"/>
      <c r="AH133" s="92"/>
      <c r="AI133" s="82" t="str">
        <f t="shared" si="39"/>
        <v/>
      </c>
      <c r="AJ133" s="83" t="str">
        <f t="shared" si="40"/>
        <v/>
      </c>
      <c r="AK133" s="84" t="str">
        <f t="shared" si="41"/>
        <v/>
      </c>
      <c r="AL133" s="92"/>
      <c r="AM133" s="92"/>
      <c r="AN133" s="92"/>
      <c r="AO133" s="92"/>
      <c r="AP133" s="82" t="str">
        <f t="shared" si="42"/>
        <v/>
      </c>
      <c r="AQ133" s="83" t="str">
        <f t="shared" si="43"/>
        <v/>
      </c>
      <c r="AR133" s="84" t="str">
        <f t="shared" si="44"/>
        <v/>
      </c>
      <c r="AS133" s="92"/>
      <c r="AT133" s="92"/>
      <c r="AU133" s="92"/>
      <c r="AV133" s="92"/>
      <c r="AW133" s="82" t="str">
        <f t="shared" si="45"/>
        <v/>
      </c>
      <c r="AX133" s="83" t="str">
        <f t="shared" si="46"/>
        <v/>
      </c>
      <c r="AY133" s="84" t="str">
        <f t="shared" si="47"/>
        <v/>
      </c>
      <c r="AZ133" s="37"/>
      <c r="BA133" s="37"/>
      <c r="BB133" s="37"/>
      <c r="BC133" s="37"/>
      <c r="BD133" s="37"/>
      <c r="BE133" s="38" t="str">
        <f t="shared" si="54"/>
        <v/>
      </c>
      <c r="BF133" s="39" t="str">
        <f t="shared" si="55"/>
        <v xml:space="preserve"> </v>
      </c>
      <c r="BG133" s="37"/>
      <c r="BH133" s="37"/>
      <c r="BI133" s="37"/>
      <c r="BJ133" s="37"/>
      <c r="BK133" s="37"/>
      <c r="BL133" s="40" t="str">
        <f t="shared" si="56"/>
        <v/>
      </c>
      <c r="BM133" s="41" t="str">
        <f t="shared" si="57"/>
        <v xml:space="preserve"> </v>
      </c>
      <c r="BN133" s="37"/>
      <c r="BO133" s="37"/>
      <c r="BP133" s="37"/>
      <c r="BQ133" s="37"/>
      <c r="BR133" s="37"/>
      <c r="BS133" s="42" t="str">
        <f t="shared" si="58"/>
        <v/>
      </c>
      <c r="BT133" s="43" t="str">
        <f t="shared" si="59"/>
        <v xml:space="preserve"> </v>
      </c>
      <c r="BU133" s="73"/>
      <c r="BV133" s="73"/>
      <c r="BW133" s="73"/>
      <c r="BX133" s="73"/>
      <c r="BY133" s="73"/>
      <c r="BZ133" s="73"/>
      <c r="CA133" s="73"/>
      <c r="CB133" s="73"/>
    </row>
    <row r="134" spans="1:80" ht="18.75">
      <c r="A134" s="91">
        <v>126</v>
      </c>
      <c r="B134" s="90"/>
      <c r="C134" s="90"/>
      <c r="D134" s="91"/>
      <c r="E134" s="91"/>
      <c r="F134" s="85" t="str">
        <f t="shared" si="27"/>
        <v/>
      </c>
      <c r="G134" s="90"/>
      <c r="H134" s="85" t="str">
        <f t="shared" si="28"/>
        <v/>
      </c>
      <c r="I134" s="81" t="str">
        <f t="shared" si="29"/>
        <v/>
      </c>
      <c r="J134" s="94"/>
      <c r="K134" s="94"/>
      <c r="L134" s="94"/>
      <c r="M134" s="94"/>
      <c r="N134" s="82" t="str">
        <f t="shared" si="30"/>
        <v/>
      </c>
      <c r="O134" s="83" t="str">
        <f t="shared" si="31"/>
        <v/>
      </c>
      <c r="P134" s="84" t="str">
        <f t="shared" si="32"/>
        <v/>
      </c>
      <c r="Q134" s="92"/>
      <c r="R134" s="92"/>
      <c r="S134" s="92"/>
      <c r="T134" s="92"/>
      <c r="U134" s="82" t="str">
        <f t="shared" si="33"/>
        <v/>
      </c>
      <c r="V134" s="83" t="str">
        <f t="shared" si="34"/>
        <v/>
      </c>
      <c r="W134" s="84" t="str">
        <f t="shared" si="35"/>
        <v/>
      </c>
      <c r="X134" s="92"/>
      <c r="Y134" s="92"/>
      <c r="Z134" s="92"/>
      <c r="AA134" s="92"/>
      <c r="AB134" s="82" t="str">
        <f t="shared" si="36"/>
        <v/>
      </c>
      <c r="AC134" s="83" t="str">
        <f t="shared" si="37"/>
        <v/>
      </c>
      <c r="AD134" s="84" t="str">
        <f t="shared" si="38"/>
        <v/>
      </c>
      <c r="AE134" s="92"/>
      <c r="AF134" s="92"/>
      <c r="AG134" s="92"/>
      <c r="AH134" s="92"/>
      <c r="AI134" s="82" t="str">
        <f t="shared" si="39"/>
        <v/>
      </c>
      <c r="AJ134" s="83" t="str">
        <f t="shared" si="40"/>
        <v/>
      </c>
      <c r="AK134" s="84" t="str">
        <f t="shared" si="41"/>
        <v/>
      </c>
      <c r="AL134" s="92"/>
      <c r="AM134" s="92"/>
      <c r="AN134" s="92"/>
      <c r="AO134" s="92"/>
      <c r="AP134" s="82" t="str">
        <f t="shared" si="42"/>
        <v/>
      </c>
      <c r="AQ134" s="83" t="str">
        <f t="shared" si="43"/>
        <v/>
      </c>
      <c r="AR134" s="84" t="str">
        <f t="shared" si="44"/>
        <v/>
      </c>
      <c r="AS134" s="92"/>
      <c r="AT134" s="92"/>
      <c r="AU134" s="92"/>
      <c r="AV134" s="92"/>
      <c r="AW134" s="82" t="str">
        <f t="shared" si="45"/>
        <v/>
      </c>
      <c r="AX134" s="83" t="str">
        <f t="shared" si="46"/>
        <v/>
      </c>
      <c r="AY134" s="84" t="str">
        <f t="shared" si="47"/>
        <v/>
      </c>
      <c r="AZ134" s="37"/>
      <c r="BA134" s="37"/>
      <c r="BB134" s="37"/>
      <c r="BC134" s="37"/>
      <c r="BD134" s="37"/>
      <c r="BE134" s="38" t="str">
        <f t="shared" si="54"/>
        <v/>
      </c>
      <c r="BF134" s="39" t="str">
        <f t="shared" si="55"/>
        <v xml:space="preserve"> </v>
      </c>
      <c r="BG134" s="37"/>
      <c r="BH134" s="37"/>
      <c r="BI134" s="37"/>
      <c r="BJ134" s="37"/>
      <c r="BK134" s="37"/>
      <c r="BL134" s="40" t="str">
        <f t="shared" si="56"/>
        <v/>
      </c>
      <c r="BM134" s="41" t="str">
        <f t="shared" si="57"/>
        <v xml:space="preserve"> </v>
      </c>
      <c r="BN134" s="37"/>
      <c r="BO134" s="37"/>
      <c r="BP134" s="37"/>
      <c r="BQ134" s="37"/>
      <c r="BR134" s="37"/>
      <c r="BS134" s="42" t="str">
        <f t="shared" si="58"/>
        <v/>
      </c>
      <c r="BT134" s="43" t="str">
        <f t="shared" si="59"/>
        <v xml:space="preserve"> </v>
      </c>
      <c r="BU134" s="73"/>
      <c r="BV134" s="73"/>
      <c r="BW134" s="73"/>
      <c r="BX134" s="73"/>
      <c r="BY134" s="73"/>
      <c r="BZ134" s="73"/>
      <c r="CA134" s="73"/>
      <c r="CB134" s="73"/>
    </row>
    <row r="135" spans="1:80" ht="18.75">
      <c r="A135" s="88">
        <v>127</v>
      </c>
      <c r="B135" s="90"/>
      <c r="C135" s="90"/>
      <c r="D135" s="91"/>
      <c r="E135" s="91"/>
      <c r="F135" s="85" t="str">
        <f t="shared" si="27"/>
        <v/>
      </c>
      <c r="G135" s="90"/>
      <c r="H135" s="85" t="str">
        <f t="shared" si="28"/>
        <v/>
      </c>
      <c r="I135" s="81" t="str">
        <f t="shared" si="29"/>
        <v/>
      </c>
      <c r="J135" s="94"/>
      <c r="K135" s="94"/>
      <c r="L135" s="94"/>
      <c r="M135" s="94"/>
      <c r="N135" s="82" t="str">
        <f t="shared" si="30"/>
        <v/>
      </c>
      <c r="O135" s="83" t="str">
        <f t="shared" si="31"/>
        <v/>
      </c>
      <c r="P135" s="84" t="str">
        <f t="shared" si="32"/>
        <v/>
      </c>
      <c r="Q135" s="92"/>
      <c r="R135" s="92"/>
      <c r="S135" s="92"/>
      <c r="T135" s="92"/>
      <c r="U135" s="82" t="str">
        <f t="shared" si="33"/>
        <v/>
      </c>
      <c r="V135" s="83" t="str">
        <f t="shared" si="34"/>
        <v/>
      </c>
      <c r="W135" s="84" t="str">
        <f t="shared" si="35"/>
        <v/>
      </c>
      <c r="X135" s="92"/>
      <c r="Y135" s="92"/>
      <c r="Z135" s="92"/>
      <c r="AA135" s="92"/>
      <c r="AB135" s="82" t="str">
        <f t="shared" si="36"/>
        <v/>
      </c>
      <c r="AC135" s="83" t="str">
        <f t="shared" si="37"/>
        <v/>
      </c>
      <c r="AD135" s="84" t="str">
        <f t="shared" si="38"/>
        <v/>
      </c>
      <c r="AE135" s="92"/>
      <c r="AF135" s="92"/>
      <c r="AG135" s="92"/>
      <c r="AH135" s="92"/>
      <c r="AI135" s="82" t="str">
        <f t="shared" si="39"/>
        <v/>
      </c>
      <c r="AJ135" s="83" t="str">
        <f t="shared" si="40"/>
        <v/>
      </c>
      <c r="AK135" s="84" t="str">
        <f t="shared" si="41"/>
        <v/>
      </c>
      <c r="AL135" s="92"/>
      <c r="AM135" s="92"/>
      <c r="AN135" s="92"/>
      <c r="AO135" s="92"/>
      <c r="AP135" s="82" t="str">
        <f t="shared" si="42"/>
        <v/>
      </c>
      <c r="AQ135" s="83" t="str">
        <f t="shared" si="43"/>
        <v/>
      </c>
      <c r="AR135" s="84" t="str">
        <f t="shared" si="44"/>
        <v/>
      </c>
      <c r="AS135" s="92"/>
      <c r="AT135" s="92"/>
      <c r="AU135" s="92"/>
      <c r="AV135" s="92"/>
      <c r="AW135" s="82" t="str">
        <f t="shared" si="45"/>
        <v/>
      </c>
      <c r="AX135" s="83" t="str">
        <f t="shared" si="46"/>
        <v/>
      </c>
      <c r="AY135" s="84" t="str">
        <f t="shared" si="47"/>
        <v/>
      </c>
      <c r="AZ135" s="37"/>
      <c r="BA135" s="37"/>
      <c r="BB135" s="37"/>
      <c r="BC135" s="37"/>
      <c r="BD135" s="37"/>
      <c r="BE135" s="38" t="str">
        <f t="shared" si="54"/>
        <v/>
      </c>
      <c r="BF135" s="39" t="str">
        <f t="shared" si="55"/>
        <v xml:space="preserve"> </v>
      </c>
      <c r="BG135" s="37"/>
      <c r="BH135" s="37"/>
      <c r="BI135" s="37"/>
      <c r="BJ135" s="37"/>
      <c r="BK135" s="37"/>
      <c r="BL135" s="40" t="str">
        <f t="shared" si="56"/>
        <v/>
      </c>
      <c r="BM135" s="41" t="str">
        <f t="shared" si="57"/>
        <v xml:space="preserve"> </v>
      </c>
      <c r="BN135" s="37"/>
      <c r="BO135" s="37"/>
      <c r="BP135" s="37"/>
      <c r="BQ135" s="37"/>
      <c r="BR135" s="37"/>
      <c r="BS135" s="42" t="str">
        <f t="shared" si="58"/>
        <v/>
      </c>
      <c r="BT135" s="43" t="str">
        <f t="shared" si="59"/>
        <v xml:space="preserve"> </v>
      </c>
      <c r="BU135" s="73"/>
      <c r="BV135" s="73"/>
      <c r="BW135" s="73"/>
      <c r="BX135" s="73"/>
      <c r="BY135" s="73"/>
      <c r="BZ135" s="73"/>
      <c r="CA135" s="73"/>
      <c r="CB135" s="73"/>
    </row>
    <row r="136" spans="1:80" ht="18.75">
      <c r="A136" s="91">
        <v>128</v>
      </c>
      <c r="B136" s="90"/>
      <c r="C136" s="90"/>
      <c r="D136" s="91"/>
      <c r="E136" s="91"/>
      <c r="F136" s="85" t="str">
        <f t="shared" si="27"/>
        <v/>
      </c>
      <c r="G136" s="90"/>
      <c r="H136" s="85" t="str">
        <f t="shared" si="28"/>
        <v/>
      </c>
      <c r="I136" s="81" t="str">
        <f t="shared" si="29"/>
        <v/>
      </c>
      <c r="J136" s="94"/>
      <c r="K136" s="94"/>
      <c r="L136" s="94"/>
      <c r="M136" s="94"/>
      <c r="N136" s="82" t="str">
        <f t="shared" si="30"/>
        <v/>
      </c>
      <c r="O136" s="83" t="str">
        <f t="shared" si="31"/>
        <v/>
      </c>
      <c r="P136" s="84" t="str">
        <f t="shared" si="32"/>
        <v/>
      </c>
      <c r="Q136" s="92"/>
      <c r="R136" s="92"/>
      <c r="S136" s="92"/>
      <c r="T136" s="92"/>
      <c r="U136" s="82" t="str">
        <f t="shared" si="33"/>
        <v/>
      </c>
      <c r="V136" s="83" t="str">
        <f t="shared" si="34"/>
        <v/>
      </c>
      <c r="W136" s="84" t="str">
        <f t="shared" si="35"/>
        <v/>
      </c>
      <c r="X136" s="92"/>
      <c r="Y136" s="92"/>
      <c r="Z136" s="92"/>
      <c r="AA136" s="92"/>
      <c r="AB136" s="82" t="str">
        <f t="shared" si="36"/>
        <v/>
      </c>
      <c r="AC136" s="83" t="str">
        <f t="shared" si="37"/>
        <v/>
      </c>
      <c r="AD136" s="84" t="str">
        <f t="shared" si="38"/>
        <v/>
      </c>
      <c r="AE136" s="92"/>
      <c r="AF136" s="92"/>
      <c r="AG136" s="92"/>
      <c r="AH136" s="92"/>
      <c r="AI136" s="82" t="str">
        <f t="shared" si="39"/>
        <v/>
      </c>
      <c r="AJ136" s="83" t="str">
        <f t="shared" si="40"/>
        <v/>
      </c>
      <c r="AK136" s="84" t="str">
        <f t="shared" si="41"/>
        <v/>
      </c>
      <c r="AL136" s="92"/>
      <c r="AM136" s="92"/>
      <c r="AN136" s="92"/>
      <c r="AO136" s="92"/>
      <c r="AP136" s="82" t="str">
        <f t="shared" si="42"/>
        <v/>
      </c>
      <c r="AQ136" s="83" t="str">
        <f t="shared" si="43"/>
        <v/>
      </c>
      <c r="AR136" s="84" t="str">
        <f t="shared" si="44"/>
        <v/>
      </c>
      <c r="AS136" s="92"/>
      <c r="AT136" s="92"/>
      <c r="AU136" s="92"/>
      <c r="AV136" s="92"/>
      <c r="AW136" s="82" t="str">
        <f t="shared" si="45"/>
        <v/>
      </c>
      <c r="AX136" s="83" t="str">
        <f t="shared" si="46"/>
        <v/>
      </c>
      <c r="AY136" s="84" t="str">
        <f t="shared" si="47"/>
        <v/>
      </c>
      <c r="AZ136" s="37"/>
      <c r="BA136" s="37"/>
      <c r="BB136" s="37"/>
      <c r="BC136" s="37"/>
      <c r="BD136" s="37"/>
      <c r="BE136" s="38" t="str">
        <f t="shared" si="54"/>
        <v/>
      </c>
      <c r="BF136" s="39" t="str">
        <f t="shared" si="55"/>
        <v xml:space="preserve"> </v>
      </c>
      <c r="BG136" s="37"/>
      <c r="BH136" s="37"/>
      <c r="BI136" s="37"/>
      <c r="BJ136" s="37"/>
      <c r="BK136" s="37"/>
      <c r="BL136" s="40" t="str">
        <f t="shared" si="56"/>
        <v/>
      </c>
      <c r="BM136" s="41" t="str">
        <f t="shared" si="57"/>
        <v xml:space="preserve"> </v>
      </c>
      <c r="BN136" s="37"/>
      <c r="BO136" s="37"/>
      <c r="BP136" s="37"/>
      <c r="BQ136" s="37"/>
      <c r="BR136" s="37"/>
      <c r="BS136" s="42" t="str">
        <f t="shared" si="58"/>
        <v/>
      </c>
      <c r="BT136" s="43" t="str">
        <f t="shared" si="59"/>
        <v xml:space="preserve"> </v>
      </c>
      <c r="BU136" s="73"/>
      <c r="BV136" s="73"/>
      <c r="BW136" s="73"/>
      <c r="BX136" s="73"/>
      <c r="BY136" s="73"/>
      <c r="BZ136" s="73"/>
      <c r="CA136" s="73"/>
      <c r="CB136" s="73"/>
    </row>
    <row r="137" spans="1:80" ht="18.75">
      <c r="A137" s="88">
        <v>129</v>
      </c>
      <c r="B137" s="90"/>
      <c r="C137" s="90"/>
      <c r="D137" s="91"/>
      <c r="E137" s="91"/>
      <c r="F137" s="85" t="str">
        <f t="shared" si="27"/>
        <v/>
      </c>
      <c r="G137" s="90"/>
      <c r="H137" s="85" t="str">
        <f t="shared" si="28"/>
        <v/>
      </c>
      <c r="I137" s="81" t="str">
        <f t="shared" si="29"/>
        <v/>
      </c>
      <c r="J137" s="94"/>
      <c r="K137" s="94"/>
      <c r="L137" s="94"/>
      <c r="M137" s="94"/>
      <c r="N137" s="82" t="str">
        <f t="shared" si="30"/>
        <v/>
      </c>
      <c r="O137" s="83" t="str">
        <f t="shared" si="31"/>
        <v/>
      </c>
      <c r="P137" s="84" t="str">
        <f t="shared" si="32"/>
        <v/>
      </c>
      <c r="Q137" s="92"/>
      <c r="R137" s="92"/>
      <c r="S137" s="92"/>
      <c r="T137" s="92"/>
      <c r="U137" s="82" t="str">
        <f t="shared" si="33"/>
        <v/>
      </c>
      <c r="V137" s="83" t="str">
        <f t="shared" si="34"/>
        <v/>
      </c>
      <c r="W137" s="84" t="str">
        <f t="shared" si="35"/>
        <v/>
      </c>
      <c r="X137" s="92"/>
      <c r="Y137" s="92"/>
      <c r="Z137" s="92"/>
      <c r="AA137" s="92"/>
      <c r="AB137" s="82" t="str">
        <f t="shared" si="36"/>
        <v/>
      </c>
      <c r="AC137" s="83" t="str">
        <f t="shared" si="37"/>
        <v/>
      </c>
      <c r="AD137" s="84" t="str">
        <f t="shared" si="38"/>
        <v/>
      </c>
      <c r="AE137" s="92"/>
      <c r="AF137" s="92"/>
      <c r="AG137" s="92"/>
      <c r="AH137" s="92"/>
      <c r="AI137" s="82" t="str">
        <f t="shared" si="39"/>
        <v/>
      </c>
      <c r="AJ137" s="83" t="str">
        <f t="shared" si="40"/>
        <v/>
      </c>
      <c r="AK137" s="84" t="str">
        <f t="shared" si="41"/>
        <v/>
      </c>
      <c r="AL137" s="92"/>
      <c r="AM137" s="92"/>
      <c r="AN137" s="92"/>
      <c r="AO137" s="92"/>
      <c r="AP137" s="82" t="str">
        <f t="shared" si="42"/>
        <v/>
      </c>
      <c r="AQ137" s="83" t="str">
        <f t="shared" si="43"/>
        <v/>
      </c>
      <c r="AR137" s="84" t="str">
        <f t="shared" si="44"/>
        <v/>
      </c>
      <c r="AS137" s="92"/>
      <c r="AT137" s="92"/>
      <c r="AU137" s="92"/>
      <c r="AV137" s="92"/>
      <c r="AW137" s="82" t="str">
        <f t="shared" si="45"/>
        <v/>
      </c>
      <c r="AX137" s="83" t="str">
        <f t="shared" si="46"/>
        <v/>
      </c>
      <c r="AY137" s="84" t="str">
        <f t="shared" si="47"/>
        <v/>
      </c>
      <c r="AZ137" s="37"/>
      <c r="BA137" s="37"/>
      <c r="BB137" s="37"/>
      <c r="BC137" s="37"/>
      <c r="BD137" s="37"/>
      <c r="BE137" s="38" t="str">
        <f t="shared" si="54"/>
        <v/>
      </c>
      <c r="BF137" s="39" t="str">
        <f t="shared" si="55"/>
        <v xml:space="preserve"> </v>
      </c>
      <c r="BG137" s="37"/>
      <c r="BH137" s="37"/>
      <c r="BI137" s="37"/>
      <c r="BJ137" s="37"/>
      <c r="BK137" s="37"/>
      <c r="BL137" s="40" t="str">
        <f t="shared" si="56"/>
        <v/>
      </c>
      <c r="BM137" s="41" t="str">
        <f t="shared" si="57"/>
        <v xml:space="preserve"> </v>
      </c>
      <c r="BN137" s="37"/>
      <c r="BO137" s="37"/>
      <c r="BP137" s="37"/>
      <c r="BQ137" s="37"/>
      <c r="BR137" s="37"/>
      <c r="BS137" s="42" t="str">
        <f t="shared" si="58"/>
        <v/>
      </c>
      <c r="BT137" s="43" t="str">
        <f t="shared" si="59"/>
        <v xml:space="preserve"> </v>
      </c>
      <c r="BU137" s="73"/>
      <c r="BV137" s="73"/>
      <c r="BW137" s="73"/>
      <c r="BX137" s="73"/>
      <c r="BY137" s="73"/>
      <c r="BZ137" s="73"/>
      <c r="CA137" s="73"/>
      <c r="CB137" s="73"/>
    </row>
    <row r="138" spans="1:80" ht="18.75">
      <c r="A138" s="91">
        <v>130</v>
      </c>
      <c r="B138" s="90"/>
      <c r="C138" s="90"/>
      <c r="D138" s="91"/>
      <c r="E138" s="91"/>
      <c r="F138" s="85" t="str">
        <f t="shared" ref="F138:F201" si="60">IF(AND(D138=""),"",IF(AND(E138=""),"",E138/D138*100))</f>
        <v/>
      </c>
      <c r="G138" s="90"/>
      <c r="H138" s="85" t="str">
        <f t="shared" ref="H138:H201" si="61">IF(AND(D138=""),"",IF(AND(E138=""),"",SUM(F138+G138)))</f>
        <v/>
      </c>
      <c r="I138" s="81" t="str">
        <f t="shared" ref="I138:I201" si="62">IF(H138="","",IF(B138="NSO","",IF(H138&gt;85,5,IF(H138&gt;75,4,IF(H138&gt;=65,3,"NON ELIGIBLE")))))</f>
        <v/>
      </c>
      <c r="J138" s="94"/>
      <c r="K138" s="94"/>
      <c r="L138" s="94"/>
      <c r="M138" s="94"/>
      <c r="N138" s="82" t="str">
        <f t="shared" ref="N138:N201" si="63">IF(AND(I138=""),"",SUM(J138:M138))</f>
        <v/>
      </c>
      <c r="O138" s="83" t="str">
        <f t="shared" ref="O138:O201" si="64">IF(AND(I138=""),"",ROUNDUP(N138*15%,0))</f>
        <v/>
      </c>
      <c r="P138" s="84" t="str">
        <f t="shared" ref="P138:P201" si="65">IF(AND(I138=""),"",IF(AND(I138="NON ELIGIBLE"),O138,(O138+I138)))</f>
        <v/>
      </c>
      <c r="Q138" s="92"/>
      <c r="R138" s="92"/>
      <c r="S138" s="92"/>
      <c r="T138" s="92"/>
      <c r="U138" s="82" t="str">
        <f t="shared" ref="U138:U201" si="66">IF(AND(I138=""),"",SUM(Q138:T138))</f>
        <v/>
      </c>
      <c r="V138" s="83" t="str">
        <f t="shared" ref="V138:V201" si="67">IF(AND(I138=""),"",ROUNDUP(U138*15%,0))</f>
        <v/>
      </c>
      <c r="W138" s="84" t="str">
        <f t="shared" ref="W138:W201" si="68">IF(AND(I138=""),"",IF(AND(I138="NON ELIGIBLE"),V138,(V138+I138)))</f>
        <v/>
      </c>
      <c r="X138" s="92"/>
      <c r="Y138" s="92"/>
      <c r="Z138" s="92"/>
      <c r="AA138" s="92"/>
      <c r="AB138" s="82" t="str">
        <f t="shared" ref="AB138:AB201" si="69">IF(AND(I138=""),"",SUM(X138:AA138))</f>
        <v/>
      </c>
      <c r="AC138" s="83" t="str">
        <f t="shared" ref="AC138:AC201" si="70">IF(AND(I138=""),"",ROUNDUP(AB138*15%,0))</f>
        <v/>
      </c>
      <c r="AD138" s="84" t="str">
        <f t="shared" ref="AD138:AD201" si="71">IF(AND(I138=""),"",IF(AND(I138="NON ELIGIBLE"),AC138,(AC138+I138)))</f>
        <v/>
      </c>
      <c r="AE138" s="92"/>
      <c r="AF138" s="92"/>
      <c r="AG138" s="92"/>
      <c r="AH138" s="92"/>
      <c r="AI138" s="82" t="str">
        <f t="shared" ref="AI138:AI201" si="72">IF(AND(I138=""),"",SUM(AE138:AH138))</f>
        <v/>
      </c>
      <c r="AJ138" s="83" t="str">
        <f t="shared" ref="AJ138:AJ201" si="73">IF(AND(I138=""),"",ROUNDUP(AI138*15%,0))</f>
        <v/>
      </c>
      <c r="AK138" s="84" t="str">
        <f t="shared" ref="AK138:AK201" si="74">IF(AND(I138=""),"",IF(AND(I138="NON ELIGIBLE"),AJ138,(AJ138+I138)))</f>
        <v/>
      </c>
      <c r="AL138" s="92"/>
      <c r="AM138" s="92"/>
      <c r="AN138" s="92"/>
      <c r="AO138" s="92"/>
      <c r="AP138" s="82" t="str">
        <f t="shared" ref="AP138:AP201" si="75">IF(AND(I138=""),"",SUM(AL138:AO138))</f>
        <v/>
      </c>
      <c r="AQ138" s="83" t="str">
        <f t="shared" ref="AQ138:AQ201" si="76">IF(AND(I138=""),"",ROUNDUP(AP138*15%,0))</f>
        <v/>
      </c>
      <c r="AR138" s="84" t="str">
        <f t="shared" ref="AR138:AR201" si="77">IF(AND(I138=""),"",IF(AND(I138="NON ELIGIBLE"),AQ138,(AQ138+I138)))</f>
        <v/>
      </c>
      <c r="AS138" s="92"/>
      <c r="AT138" s="92"/>
      <c r="AU138" s="92"/>
      <c r="AV138" s="92"/>
      <c r="AW138" s="82" t="str">
        <f t="shared" ref="AW138:AW201" si="78">IF(AND(I138=""),"",SUM(AS138:AV138))</f>
        <v/>
      </c>
      <c r="AX138" s="83" t="str">
        <f t="shared" ref="AX138:AX201" si="79">IF(AND(I138=""),"",ROUNDUP(AW138*15%,0))</f>
        <v/>
      </c>
      <c r="AY138" s="84" t="str">
        <f t="shared" ref="AY138:AY201" si="80">IF(AND(I138=""),"",IF(AND(I138="NON ELIGIBLE"),AX138,(AX138+I138)))</f>
        <v/>
      </c>
      <c r="AZ138" s="37"/>
      <c r="BA138" s="37"/>
      <c r="BB138" s="37"/>
      <c r="BC138" s="37"/>
      <c r="BD138" s="37"/>
      <c r="BE138" s="38" t="str">
        <f t="shared" si="54"/>
        <v/>
      </c>
      <c r="BF138" s="39" t="str">
        <f t="shared" si="55"/>
        <v xml:space="preserve"> </v>
      </c>
      <c r="BG138" s="37"/>
      <c r="BH138" s="37"/>
      <c r="BI138" s="37"/>
      <c r="BJ138" s="37"/>
      <c r="BK138" s="37"/>
      <c r="BL138" s="40" t="str">
        <f t="shared" si="56"/>
        <v/>
      </c>
      <c r="BM138" s="41" t="str">
        <f t="shared" si="57"/>
        <v xml:space="preserve"> </v>
      </c>
      <c r="BN138" s="37"/>
      <c r="BO138" s="37"/>
      <c r="BP138" s="37"/>
      <c r="BQ138" s="37"/>
      <c r="BR138" s="37"/>
      <c r="BS138" s="42" t="str">
        <f t="shared" si="58"/>
        <v/>
      </c>
      <c r="BT138" s="43" t="str">
        <f t="shared" si="59"/>
        <v xml:space="preserve"> </v>
      </c>
      <c r="BU138" s="73"/>
      <c r="BV138" s="73"/>
      <c r="BW138" s="73"/>
      <c r="BX138" s="73"/>
      <c r="BY138" s="73"/>
      <c r="BZ138" s="73"/>
      <c r="CA138" s="73"/>
      <c r="CB138" s="73"/>
    </row>
    <row r="139" spans="1:80" ht="18.75">
      <c r="A139" s="88">
        <v>131</v>
      </c>
      <c r="B139" s="90"/>
      <c r="C139" s="90"/>
      <c r="D139" s="91"/>
      <c r="E139" s="91"/>
      <c r="F139" s="85" t="str">
        <f t="shared" si="60"/>
        <v/>
      </c>
      <c r="G139" s="90"/>
      <c r="H139" s="85" t="str">
        <f t="shared" si="61"/>
        <v/>
      </c>
      <c r="I139" s="81" t="str">
        <f t="shared" si="62"/>
        <v/>
      </c>
      <c r="J139" s="94"/>
      <c r="K139" s="94"/>
      <c r="L139" s="94"/>
      <c r="M139" s="94"/>
      <c r="N139" s="82" t="str">
        <f t="shared" si="63"/>
        <v/>
      </c>
      <c r="O139" s="83" t="str">
        <f t="shared" si="64"/>
        <v/>
      </c>
      <c r="P139" s="84" t="str">
        <f t="shared" si="65"/>
        <v/>
      </c>
      <c r="Q139" s="92"/>
      <c r="R139" s="92"/>
      <c r="S139" s="92"/>
      <c r="T139" s="92"/>
      <c r="U139" s="82" t="str">
        <f t="shared" si="66"/>
        <v/>
      </c>
      <c r="V139" s="83" t="str">
        <f t="shared" si="67"/>
        <v/>
      </c>
      <c r="W139" s="84" t="str">
        <f t="shared" si="68"/>
        <v/>
      </c>
      <c r="X139" s="92"/>
      <c r="Y139" s="92"/>
      <c r="Z139" s="92"/>
      <c r="AA139" s="92"/>
      <c r="AB139" s="82" t="str">
        <f t="shared" si="69"/>
        <v/>
      </c>
      <c r="AC139" s="83" t="str">
        <f t="shared" si="70"/>
        <v/>
      </c>
      <c r="AD139" s="84" t="str">
        <f t="shared" si="71"/>
        <v/>
      </c>
      <c r="AE139" s="92"/>
      <c r="AF139" s="92"/>
      <c r="AG139" s="92"/>
      <c r="AH139" s="92"/>
      <c r="AI139" s="82" t="str">
        <f t="shared" si="72"/>
        <v/>
      </c>
      <c r="AJ139" s="83" t="str">
        <f t="shared" si="73"/>
        <v/>
      </c>
      <c r="AK139" s="84" t="str">
        <f t="shared" si="74"/>
        <v/>
      </c>
      <c r="AL139" s="92"/>
      <c r="AM139" s="92"/>
      <c r="AN139" s="92"/>
      <c r="AO139" s="92"/>
      <c r="AP139" s="82" t="str">
        <f t="shared" si="75"/>
        <v/>
      </c>
      <c r="AQ139" s="83" t="str">
        <f t="shared" si="76"/>
        <v/>
      </c>
      <c r="AR139" s="84" t="str">
        <f t="shared" si="77"/>
        <v/>
      </c>
      <c r="AS139" s="92"/>
      <c r="AT139" s="92"/>
      <c r="AU139" s="92"/>
      <c r="AV139" s="92"/>
      <c r="AW139" s="82" t="str">
        <f t="shared" si="78"/>
        <v/>
      </c>
      <c r="AX139" s="83" t="str">
        <f t="shared" si="79"/>
        <v/>
      </c>
      <c r="AY139" s="84" t="str">
        <f t="shared" si="80"/>
        <v/>
      </c>
      <c r="AZ139" s="37"/>
      <c r="BA139" s="37"/>
      <c r="BB139" s="37"/>
      <c r="BC139" s="37"/>
      <c r="BD139" s="37"/>
      <c r="BE139" s="38" t="str">
        <f t="shared" si="54"/>
        <v/>
      </c>
      <c r="BF139" s="39" t="str">
        <f t="shared" si="55"/>
        <v xml:space="preserve"> </v>
      </c>
      <c r="BG139" s="37"/>
      <c r="BH139" s="37"/>
      <c r="BI139" s="37"/>
      <c r="BJ139" s="37"/>
      <c r="BK139" s="37"/>
      <c r="BL139" s="40" t="str">
        <f t="shared" si="56"/>
        <v/>
      </c>
      <c r="BM139" s="41" t="str">
        <f t="shared" si="57"/>
        <v xml:space="preserve"> </v>
      </c>
      <c r="BN139" s="37"/>
      <c r="BO139" s="37"/>
      <c r="BP139" s="37"/>
      <c r="BQ139" s="37"/>
      <c r="BR139" s="37"/>
      <c r="BS139" s="42" t="str">
        <f t="shared" si="58"/>
        <v/>
      </c>
      <c r="BT139" s="43" t="str">
        <f t="shared" si="59"/>
        <v xml:space="preserve"> </v>
      </c>
      <c r="BU139" s="73"/>
      <c r="BV139" s="73"/>
      <c r="BW139" s="73"/>
      <c r="BX139" s="73"/>
      <c r="BY139" s="73"/>
      <c r="BZ139" s="73"/>
      <c r="CA139" s="73"/>
      <c r="CB139" s="73"/>
    </row>
    <row r="140" spans="1:80" ht="18.75">
      <c r="A140" s="91">
        <v>132</v>
      </c>
      <c r="B140" s="90"/>
      <c r="C140" s="90"/>
      <c r="D140" s="91"/>
      <c r="E140" s="91"/>
      <c r="F140" s="85" t="str">
        <f t="shared" si="60"/>
        <v/>
      </c>
      <c r="G140" s="90"/>
      <c r="H140" s="85" t="str">
        <f t="shared" si="61"/>
        <v/>
      </c>
      <c r="I140" s="81" t="str">
        <f t="shared" si="62"/>
        <v/>
      </c>
      <c r="J140" s="94"/>
      <c r="K140" s="94"/>
      <c r="L140" s="94"/>
      <c r="M140" s="94"/>
      <c r="N140" s="82" t="str">
        <f t="shared" si="63"/>
        <v/>
      </c>
      <c r="O140" s="83" t="str">
        <f t="shared" si="64"/>
        <v/>
      </c>
      <c r="P140" s="84" t="str">
        <f t="shared" si="65"/>
        <v/>
      </c>
      <c r="Q140" s="92"/>
      <c r="R140" s="92"/>
      <c r="S140" s="92"/>
      <c r="T140" s="92"/>
      <c r="U140" s="82" t="str">
        <f t="shared" si="66"/>
        <v/>
      </c>
      <c r="V140" s="83" t="str">
        <f t="shared" si="67"/>
        <v/>
      </c>
      <c r="W140" s="84" t="str">
        <f t="shared" si="68"/>
        <v/>
      </c>
      <c r="X140" s="92"/>
      <c r="Y140" s="92"/>
      <c r="Z140" s="92"/>
      <c r="AA140" s="92"/>
      <c r="AB140" s="82" t="str">
        <f t="shared" si="69"/>
        <v/>
      </c>
      <c r="AC140" s="83" t="str">
        <f t="shared" si="70"/>
        <v/>
      </c>
      <c r="AD140" s="84" t="str">
        <f t="shared" si="71"/>
        <v/>
      </c>
      <c r="AE140" s="92"/>
      <c r="AF140" s="92"/>
      <c r="AG140" s="92"/>
      <c r="AH140" s="92"/>
      <c r="AI140" s="82" t="str">
        <f t="shared" si="72"/>
        <v/>
      </c>
      <c r="AJ140" s="83" t="str">
        <f t="shared" si="73"/>
        <v/>
      </c>
      <c r="AK140" s="84" t="str">
        <f t="shared" si="74"/>
        <v/>
      </c>
      <c r="AL140" s="92"/>
      <c r="AM140" s="92"/>
      <c r="AN140" s="92"/>
      <c r="AO140" s="92"/>
      <c r="AP140" s="82" t="str">
        <f t="shared" si="75"/>
        <v/>
      </c>
      <c r="AQ140" s="83" t="str">
        <f t="shared" si="76"/>
        <v/>
      </c>
      <c r="AR140" s="84" t="str">
        <f t="shared" si="77"/>
        <v/>
      </c>
      <c r="AS140" s="92"/>
      <c r="AT140" s="92"/>
      <c r="AU140" s="92"/>
      <c r="AV140" s="92"/>
      <c r="AW140" s="82" t="str">
        <f t="shared" si="78"/>
        <v/>
      </c>
      <c r="AX140" s="83" t="str">
        <f t="shared" si="79"/>
        <v/>
      </c>
      <c r="AY140" s="84" t="str">
        <f t="shared" si="80"/>
        <v/>
      </c>
      <c r="AZ140" s="37"/>
      <c r="BA140" s="37"/>
      <c r="BB140" s="37"/>
      <c r="BC140" s="37"/>
      <c r="BD140" s="37"/>
      <c r="BE140" s="38" t="str">
        <f t="shared" si="54"/>
        <v/>
      </c>
      <c r="BF140" s="39" t="str">
        <f t="shared" si="55"/>
        <v xml:space="preserve"> </v>
      </c>
      <c r="BG140" s="37"/>
      <c r="BH140" s="37"/>
      <c r="BI140" s="37"/>
      <c r="BJ140" s="37"/>
      <c r="BK140" s="37"/>
      <c r="BL140" s="40" t="str">
        <f t="shared" si="56"/>
        <v/>
      </c>
      <c r="BM140" s="41" t="str">
        <f t="shared" si="57"/>
        <v xml:space="preserve"> </v>
      </c>
      <c r="BN140" s="37"/>
      <c r="BO140" s="37"/>
      <c r="BP140" s="37"/>
      <c r="BQ140" s="37"/>
      <c r="BR140" s="37"/>
      <c r="BS140" s="42" t="str">
        <f t="shared" si="58"/>
        <v/>
      </c>
      <c r="BT140" s="43" t="str">
        <f t="shared" si="59"/>
        <v xml:space="preserve"> </v>
      </c>
      <c r="BU140" s="73"/>
      <c r="BV140" s="73"/>
      <c r="BW140" s="73"/>
      <c r="BX140" s="73"/>
      <c r="BY140" s="73"/>
      <c r="BZ140" s="73"/>
      <c r="CA140" s="73"/>
      <c r="CB140" s="73"/>
    </row>
    <row r="141" spans="1:80" ht="18.75">
      <c r="A141" s="88">
        <v>133</v>
      </c>
      <c r="B141" s="90"/>
      <c r="C141" s="90"/>
      <c r="D141" s="91"/>
      <c r="E141" s="91"/>
      <c r="F141" s="85" t="str">
        <f t="shared" si="60"/>
        <v/>
      </c>
      <c r="G141" s="90"/>
      <c r="H141" s="85" t="str">
        <f t="shared" si="61"/>
        <v/>
      </c>
      <c r="I141" s="81" t="str">
        <f t="shared" si="62"/>
        <v/>
      </c>
      <c r="J141" s="94"/>
      <c r="K141" s="94"/>
      <c r="L141" s="94"/>
      <c r="M141" s="94"/>
      <c r="N141" s="82" t="str">
        <f t="shared" si="63"/>
        <v/>
      </c>
      <c r="O141" s="83" t="str">
        <f t="shared" si="64"/>
        <v/>
      </c>
      <c r="P141" s="84" t="str">
        <f t="shared" si="65"/>
        <v/>
      </c>
      <c r="Q141" s="92"/>
      <c r="R141" s="92"/>
      <c r="S141" s="92"/>
      <c r="T141" s="92"/>
      <c r="U141" s="82" t="str">
        <f t="shared" si="66"/>
        <v/>
      </c>
      <c r="V141" s="83" t="str">
        <f t="shared" si="67"/>
        <v/>
      </c>
      <c r="W141" s="84" t="str">
        <f t="shared" si="68"/>
        <v/>
      </c>
      <c r="X141" s="92"/>
      <c r="Y141" s="92"/>
      <c r="Z141" s="92"/>
      <c r="AA141" s="92"/>
      <c r="AB141" s="82" t="str">
        <f t="shared" si="69"/>
        <v/>
      </c>
      <c r="AC141" s="83" t="str">
        <f t="shared" si="70"/>
        <v/>
      </c>
      <c r="AD141" s="84" t="str">
        <f t="shared" si="71"/>
        <v/>
      </c>
      <c r="AE141" s="92"/>
      <c r="AF141" s="92"/>
      <c r="AG141" s="92"/>
      <c r="AH141" s="92"/>
      <c r="AI141" s="82" t="str">
        <f t="shared" si="72"/>
        <v/>
      </c>
      <c r="AJ141" s="83" t="str">
        <f t="shared" si="73"/>
        <v/>
      </c>
      <c r="AK141" s="84" t="str">
        <f t="shared" si="74"/>
        <v/>
      </c>
      <c r="AL141" s="92"/>
      <c r="AM141" s="92"/>
      <c r="AN141" s="92"/>
      <c r="AO141" s="92"/>
      <c r="AP141" s="82" t="str">
        <f t="shared" si="75"/>
        <v/>
      </c>
      <c r="AQ141" s="83" t="str">
        <f t="shared" si="76"/>
        <v/>
      </c>
      <c r="AR141" s="84" t="str">
        <f t="shared" si="77"/>
        <v/>
      </c>
      <c r="AS141" s="92"/>
      <c r="AT141" s="92"/>
      <c r="AU141" s="92"/>
      <c r="AV141" s="92"/>
      <c r="AW141" s="82" t="str">
        <f t="shared" si="78"/>
        <v/>
      </c>
      <c r="AX141" s="83" t="str">
        <f t="shared" si="79"/>
        <v/>
      </c>
      <c r="AY141" s="84" t="str">
        <f t="shared" si="80"/>
        <v/>
      </c>
      <c r="AZ141" s="37"/>
      <c r="BA141" s="37"/>
      <c r="BB141" s="37"/>
      <c r="BC141" s="37"/>
      <c r="BD141" s="37"/>
      <c r="BE141" s="38" t="str">
        <f t="shared" si="54"/>
        <v/>
      </c>
      <c r="BF141" s="39" t="str">
        <f t="shared" si="55"/>
        <v xml:space="preserve"> </v>
      </c>
      <c r="BG141" s="37"/>
      <c r="BH141" s="37"/>
      <c r="BI141" s="37"/>
      <c r="BJ141" s="37"/>
      <c r="BK141" s="37"/>
      <c r="BL141" s="40" t="str">
        <f t="shared" si="56"/>
        <v/>
      </c>
      <c r="BM141" s="41" t="str">
        <f t="shared" si="57"/>
        <v xml:space="preserve"> </v>
      </c>
      <c r="BN141" s="37"/>
      <c r="BO141" s="37"/>
      <c r="BP141" s="37"/>
      <c r="BQ141" s="37"/>
      <c r="BR141" s="37"/>
      <c r="BS141" s="42" t="str">
        <f t="shared" si="58"/>
        <v/>
      </c>
      <c r="BT141" s="43" t="str">
        <f t="shared" si="59"/>
        <v xml:space="preserve"> </v>
      </c>
      <c r="BU141" s="73"/>
      <c r="BV141" s="73"/>
      <c r="BW141" s="73"/>
      <c r="BX141" s="73"/>
      <c r="BY141" s="73"/>
      <c r="BZ141" s="73"/>
      <c r="CA141" s="73"/>
      <c r="CB141" s="73"/>
    </row>
    <row r="142" spans="1:80" ht="18.75">
      <c r="A142" s="91">
        <v>134</v>
      </c>
      <c r="B142" s="90"/>
      <c r="C142" s="90"/>
      <c r="D142" s="91"/>
      <c r="E142" s="91"/>
      <c r="F142" s="85" t="str">
        <f t="shared" si="60"/>
        <v/>
      </c>
      <c r="G142" s="90"/>
      <c r="H142" s="85" t="str">
        <f t="shared" si="61"/>
        <v/>
      </c>
      <c r="I142" s="81" t="str">
        <f t="shared" si="62"/>
        <v/>
      </c>
      <c r="J142" s="94"/>
      <c r="K142" s="94"/>
      <c r="L142" s="94"/>
      <c r="M142" s="94"/>
      <c r="N142" s="82" t="str">
        <f t="shared" si="63"/>
        <v/>
      </c>
      <c r="O142" s="83" t="str">
        <f t="shared" si="64"/>
        <v/>
      </c>
      <c r="P142" s="84" t="str">
        <f t="shared" si="65"/>
        <v/>
      </c>
      <c r="Q142" s="92"/>
      <c r="R142" s="92"/>
      <c r="S142" s="92"/>
      <c r="T142" s="92"/>
      <c r="U142" s="82" t="str">
        <f t="shared" si="66"/>
        <v/>
      </c>
      <c r="V142" s="83" t="str">
        <f t="shared" si="67"/>
        <v/>
      </c>
      <c r="W142" s="84" t="str">
        <f t="shared" si="68"/>
        <v/>
      </c>
      <c r="X142" s="92"/>
      <c r="Y142" s="92"/>
      <c r="Z142" s="92"/>
      <c r="AA142" s="92"/>
      <c r="AB142" s="82" t="str">
        <f t="shared" si="69"/>
        <v/>
      </c>
      <c r="AC142" s="83" t="str">
        <f t="shared" si="70"/>
        <v/>
      </c>
      <c r="AD142" s="84" t="str">
        <f t="shared" si="71"/>
        <v/>
      </c>
      <c r="AE142" s="92"/>
      <c r="AF142" s="92"/>
      <c r="AG142" s="92"/>
      <c r="AH142" s="92"/>
      <c r="AI142" s="82" t="str">
        <f t="shared" si="72"/>
        <v/>
      </c>
      <c r="AJ142" s="83" t="str">
        <f t="shared" si="73"/>
        <v/>
      </c>
      <c r="AK142" s="84" t="str">
        <f t="shared" si="74"/>
        <v/>
      </c>
      <c r="AL142" s="92"/>
      <c r="AM142" s="92"/>
      <c r="AN142" s="92"/>
      <c r="AO142" s="92"/>
      <c r="AP142" s="82" t="str">
        <f t="shared" si="75"/>
        <v/>
      </c>
      <c r="AQ142" s="83" t="str">
        <f t="shared" si="76"/>
        <v/>
      </c>
      <c r="AR142" s="84" t="str">
        <f t="shared" si="77"/>
        <v/>
      </c>
      <c r="AS142" s="92"/>
      <c r="AT142" s="92"/>
      <c r="AU142" s="92"/>
      <c r="AV142" s="92"/>
      <c r="AW142" s="82" t="str">
        <f t="shared" si="78"/>
        <v/>
      </c>
      <c r="AX142" s="83" t="str">
        <f t="shared" si="79"/>
        <v/>
      </c>
      <c r="AY142" s="84" t="str">
        <f t="shared" si="80"/>
        <v/>
      </c>
      <c r="AZ142" s="37"/>
      <c r="BA142" s="37"/>
      <c r="BB142" s="37"/>
      <c r="BC142" s="37"/>
      <c r="BD142" s="37"/>
      <c r="BE142" s="38" t="str">
        <f t="shared" si="54"/>
        <v/>
      </c>
      <c r="BF142" s="39" t="str">
        <f t="shared" si="55"/>
        <v xml:space="preserve"> </v>
      </c>
      <c r="BG142" s="37"/>
      <c r="BH142" s="37"/>
      <c r="BI142" s="37"/>
      <c r="BJ142" s="37"/>
      <c r="BK142" s="37"/>
      <c r="BL142" s="40" t="str">
        <f t="shared" si="56"/>
        <v/>
      </c>
      <c r="BM142" s="41" t="str">
        <f t="shared" si="57"/>
        <v xml:space="preserve"> </v>
      </c>
      <c r="BN142" s="37"/>
      <c r="BO142" s="37"/>
      <c r="BP142" s="37"/>
      <c r="BQ142" s="37"/>
      <c r="BR142" s="37"/>
      <c r="BS142" s="42" t="str">
        <f t="shared" si="58"/>
        <v/>
      </c>
      <c r="BT142" s="43" t="str">
        <f t="shared" si="59"/>
        <v xml:space="preserve"> </v>
      </c>
      <c r="BU142" s="73"/>
      <c r="BV142" s="73"/>
      <c r="BW142" s="73"/>
      <c r="BX142" s="73"/>
      <c r="BY142" s="73"/>
      <c r="BZ142" s="73"/>
      <c r="CA142" s="73"/>
      <c r="CB142" s="73"/>
    </row>
    <row r="143" spans="1:80" ht="18.75">
      <c r="A143" s="88">
        <v>135</v>
      </c>
      <c r="B143" s="90"/>
      <c r="C143" s="90"/>
      <c r="D143" s="91"/>
      <c r="E143" s="91"/>
      <c r="F143" s="85" t="str">
        <f t="shared" si="60"/>
        <v/>
      </c>
      <c r="G143" s="90"/>
      <c r="H143" s="85" t="str">
        <f t="shared" si="61"/>
        <v/>
      </c>
      <c r="I143" s="81" t="str">
        <f t="shared" si="62"/>
        <v/>
      </c>
      <c r="J143" s="94"/>
      <c r="K143" s="94"/>
      <c r="L143" s="94"/>
      <c r="M143" s="94"/>
      <c r="N143" s="82" t="str">
        <f t="shared" si="63"/>
        <v/>
      </c>
      <c r="O143" s="83" t="str">
        <f t="shared" si="64"/>
        <v/>
      </c>
      <c r="P143" s="84" t="str">
        <f t="shared" si="65"/>
        <v/>
      </c>
      <c r="Q143" s="92"/>
      <c r="R143" s="92"/>
      <c r="S143" s="92"/>
      <c r="T143" s="92"/>
      <c r="U143" s="82" t="str">
        <f t="shared" si="66"/>
        <v/>
      </c>
      <c r="V143" s="83" t="str">
        <f t="shared" si="67"/>
        <v/>
      </c>
      <c r="W143" s="84" t="str">
        <f t="shared" si="68"/>
        <v/>
      </c>
      <c r="X143" s="92"/>
      <c r="Y143" s="92"/>
      <c r="Z143" s="92"/>
      <c r="AA143" s="92"/>
      <c r="AB143" s="82" t="str">
        <f t="shared" si="69"/>
        <v/>
      </c>
      <c r="AC143" s="83" t="str">
        <f t="shared" si="70"/>
        <v/>
      </c>
      <c r="AD143" s="84" t="str">
        <f t="shared" si="71"/>
        <v/>
      </c>
      <c r="AE143" s="92"/>
      <c r="AF143" s="92"/>
      <c r="AG143" s="92"/>
      <c r="AH143" s="92"/>
      <c r="AI143" s="82" t="str">
        <f t="shared" si="72"/>
        <v/>
      </c>
      <c r="AJ143" s="83" t="str">
        <f t="shared" si="73"/>
        <v/>
      </c>
      <c r="AK143" s="84" t="str">
        <f t="shared" si="74"/>
        <v/>
      </c>
      <c r="AL143" s="92"/>
      <c r="AM143" s="92"/>
      <c r="AN143" s="92"/>
      <c r="AO143" s="92"/>
      <c r="AP143" s="82" t="str">
        <f t="shared" si="75"/>
        <v/>
      </c>
      <c r="AQ143" s="83" t="str">
        <f t="shared" si="76"/>
        <v/>
      </c>
      <c r="AR143" s="84" t="str">
        <f t="shared" si="77"/>
        <v/>
      </c>
      <c r="AS143" s="92"/>
      <c r="AT143" s="92"/>
      <c r="AU143" s="92"/>
      <c r="AV143" s="92"/>
      <c r="AW143" s="82" t="str">
        <f t="shared" si="78"/>
        <v/>
      </c>
      <c r="AX143" s="83" t="str">
        <f t="shared" si="79"/>
        <v/>
      </c>
      <c r="AY143" s="84" t="str">
        <f t="shared" si="80"/>
        <v/>
      </c>
      <c r="AZ143" s="37"/>
      <c r="BA143" s="37"/>
      <c r="BB143" s="37"/>
      <c r="BC143" s="37"/>
      <c r="BD143" s="37"/>
      <c r="BE143" s="38" t="str">
        <f t="shared" si="54"/>
        <v/>
      </c>
      <c r="BF143" s="39" t="str">
        <f t="shared" si="55"/>
        <v xml:space="preserve"> </v>
      </c>
      <c r="BG143" s="37"/>
      <c r="BH143" s="37"/>
      <c r="BI143" s="37"/>
      <c r="BJ143" s="37"/>
      <c r="BK143" s="37"/>
      <c r="BL143" s="40" t="str">
        <f t="shared" si="56"/>
        <v/>
      </c>
      <c r="BM143" s="41" t="str">
        <f t="shared" si="57"/>
        <v xml:space="preserve"> </v>
      </c>
      <c r="BN143" s="37"/>
      <c r="BO143" s="37"/>
      <c r="BP143" s="37"/>
      <c r="BQ143" s="37"/>
      <c r="BR143" s="37"/>
      <c r="BS143" s="42" t="str">
        <f t="shared" si="58"/>
        <v/>
      </c>
      <c r="BT143" s="43" t="str">
        <f t="shared" si="59"/>
        <v xml:space="preserve"> </v>
      </c>
      <c r="BU143" s="73"/>
      <c r="BV143" s="73"/>
      <c r="BW143" s="73"/>
      <c r="BX143" s="73"/>
      <c r="BY143" s="73"/>
      <c r="BZ143" s="73"/>
      <c r="CA143" s="73"/>
      <c r="CB143" s="73"/>
    </row>
    <row r="144" spans="1:80" ht="18.75">
      <c r="A144" s="91">
        <v>136</v>
      </c>
      <c r="B144" s="90"/>
      <c r="C144" s="90"/>
      <c r="D144" s="91"/>
      <c r="E144" s="91"/>
      <c r="F144" s="85" t="str">
        <f t="shared" si="60"/>
        <v/>
      </c>
      <c r="G144" s="90"/>
      <c r="H144" s="85" t="str">
        <f t="shared" si="61"/>
        <v/>
      </c>
      <c r="I144" s="81" t="str">
        <f t="shared" si="62"/>
        <v/>
      </c>
      <c r="J144" s="94"/>
      <c r="K144" s="94"/>
      <c r="L144" s="94"/>
      <c r="M144" s="94"/>
      <c r="N144" s="82" t="str">
        <f t="shared" si="63"/>
        <v/>
      </c>
      <c r="O144" s="83" t="str">
        <f t="shared" si="64"/>
        <v/>
      </c>
      <c r="P144" s="84" t="str">
        <f t="shared" si="65"/>
        <v/>
      </c>
      <c r="Q144" s="92"/>
      <c r="R144" s="92"/>
      <c r="S144" s="92"/>
      <c r="T144" s="92"/>
      <c r="U144" s="82" t="str">
        <f t="shared" si="66"/>
        <v/>
      </c>
      <c r="V144" s="83" t="str">
        <f t="shared" si="67"/>
        <v/>
      </c>
      <c r="W144" s="84" t="str">
        <f t="shared" si="68"/>
        <v/>
      </c>
      <c r="X144" s="92"/>
      <c r="Y144" s="92"/>
      <c r="Z144" s="92"/>
      <c r="AA144" s="92"/>
      <c r="AB144" s="82" t="str">
        <f t="shared" si="69"/>
        <v/>
      </c>
      <c r="AC144" s="83" t="str">
        <f t="shared" si="70"/>
        <v/>
      </c>
      <c r="AD144" s="84" t="str">
        <f t="shared" si="71"/>
        <v/>
      </c>
      <c r="AE144" s="92"/>
      <c r="AF144" s="92"/>
      <c r="AG144" s="92"/>
      <c r="AH144" s="92"/>
      <c r="AI144" s="82" t="str">
        <f t="shared" si="72"/>
        <v/>
      </c>
      <c r="AJ144" s="83" t="str">
        <f t="shared" si="73"/>
        <v/>
      </c>
      <c r="AK144" s="84" t="str">
        <f t="shared" si="74"/>
        <v/>
      </c>
      <c r="AL144" s="92"/>
      <c r="AM144" s="92"/>
      <c r="AN144" s="92"/>
      <c r="AO144" s="92"/>
      <c r="AP144" s="82" t="str">
        <f t="shared" si="75"/>
        <v/>
      </c>
      <c r="AQ144" s="83" t="str">
        <f t="shared" si="76"/>
        <v/>
      </c>
      <c r="AR144" s="84" t="str">
        <f t="shared" si="77"/>
        <v/>
      </c>
      <c r="AS144" s="92"/>
      <c r="AT144" s="92"/>
      <c r="AU144" s="92"/>
      <c r="AV144" s="92"/>
      <c r="AW144" s="82" t="str">
        <f t="shared" si="78"/>
        <v/>
      </c>
      <c r="AX144" s="83" t="str">
        <f t="shared" si="79"/>
        <v/>
      </c>
      <c r="AY144" s="84" t="str">
        <f t="shared" si="80"/>
        <v/>
      </c>
      <c r="AZ144" s="37"/>
      <c r="BA144" s="37"/>
      <c r="BB144" s="37"/>
      <c r="BC144" s="37"/>
      <c r="BD144" s="37"/>
      <c r="BE144" s="38" t="str">
        <f t="shared" si="54"/>
        <v/>
      </c>
      <c r="BF144" s="39" t="str">
        <f t="shared" si="55"/>
        <v xml:space="preserve"> </v>
      </c>
      <c r="BG144" s="37"/>
      <c r="BH144" s="37"/>
      <c r="BI144" s="37"/>
      <c r="BJ144" s="37"/>
      <c r="BK144" s="37"/>
      <c r="BL144" s="40" t="str">
        <f t="shared" si="56"/>
        <v/>
      </c>
      <c r="BM144" s="41" t="str">
        <f t="shared" si="57"/>
        <v xml:space="preserve"> </v>
      </c>
      <c r="BN144" s="37"/>
      <c r="BO144" s="37"/>
      <c r="BP144" s="37"/>
      <c r="BQ144" s="37"/>
      <c r="BR144" s="37"/>
      <c r="BS144" s="42" t="str">
        <f t="shared" si="58"/>
        <v/>
      </c>
      <c r="BT144" s="43" t="str">
        <f t="shared" si="59"/>
        <v xml:space="preserve"> </v>
      </c>
      <c r="BU144" s="73"/>
      <c r="BV144" s="73"/>
      <c r="BW144" s="73"/>
      <c r="BX144" s="73"/>
      <c r="BY144" s="73"/>
      <c r="BZ144" s="73"/>
      <c r="CA144" s="73"/>
      <c r="CB144" s="73"/>
    </row>
    <row r="145" spans="1:80" ht="18.75">
      <c r="A145" s="88">
        <v>137</v>
      </c>
      <c r="B145" s="90"/>
      <c r="C145" s="90"/>
      <c r="D145" s="91"/>
      <c r="E145" s="91"/>
      <c r="F145" s="85" t="str">
        <f t="shared" si="60"/>
        <v/>
      </c>
      <c r="G145" s="90"/>
      <c r="H145" s="85" t="str">
        <f t="shared" si="61"/>
        <v/>
      </c>
      <c r="I145" s="81" t="str">
        <f t="shared" si="62"/>
        <v/>
      </c>
      <c r="J145" s="94"/>
      <c r="K145" s="94"/>
      <c r="L145" s="94"/>
      <c r="M145" s="94"/>
      <c r="N145" s="82" t="str">
        <f t="shared" si="63"/>
        <v/>
      </c>
      <c r="O145" s="83" t="str">
        <f t="shared" si="64"/>
        <v/>
      </c>
      <c r="P145" s="84" t="str">
        <f t="shared" si="65"/>
        <v/>
      </c>
      <c r="Q145" s="92"/>
      <c r="R145" s="92"/>
      <c r="S145" s="92"/>
      <c r="T145" s="92"/>
      <c r="U145" s="82" t="str">
        <f t="shared" si="66"/>
        <v/>
      </c>
      <c r="V145" s="83" t="str">
        <f t="shared" si="67"/>
        <v/>
      </c>
      <c r="W145" s="84" t="str">
        <f t="shared" si="68"/>
        <v/>
      </c>
      <c r="X145" s="92"/>
      <c r="Y145" s="92"/>
      <c r="Z145" s="92"/>
      <c r="AA145" s="92"/>
      <c r="AB145" s="82" t="str">
        <f t="shared" si="69"/>
        <v/>
      </c>
      <c r="AC145" s="83" t="str">
        <f t="shared" si="70"/>
        <v/>
      </c>
      <c r="AD145" s="84" t="str">
        <f t="shared" si="71"/>
        <v/>
      </c>
      <c r="AE145" s="92"/>
      <c r="AF145" s="92"/>
      <c r="AG145" s="92"/>
      <c r="AH145" s="92"/>
      <c r="AI145" s="82" t="str">
        <f t="shared" si="72"/>
        <v/>
      </c>
      <c r="AJ145" s="83" t="str">
        <f t="shared" si="73"/>
        <v/>
      </c>
      <c r="AK145" s="84" t="str">
        <f t="shared" si="74"/>
        <v/>
      </c>
      <c r="AL145" s="92"/>
      <c r="AM145" s="92"/>
      <c r="AN145" s="92"/>
      <c r="AO145" s="92"/>
      <c r="AP145" s="82" t="str">
        <f t="shared" si="75"/>
        <v/>
      </c>
      <c r="AQ145" s="83" t="str">
        <f t="shared" si="76"/>
        <v/>
      </c>
      <c r="AR145" s="84" t="str">
        <f t="shared" si="77"/>
        <v/>
      </c>
      <c r="AS145" s="92"/>
      <c r="AT145" s="92"/>
      <c r="AU145" s="92"/>
      <c r="AV145" s="92"/>
      <c r="AW145" s="82" t="str">
        <f t="shared" si="78"/>
        <v/>
      </c>
      <c r="AX145" s="83" t="str">
        <f t="shared" si="79"/>
        <v/>
      </c>
      <c r="AY145" s="84" t="str">
        <f t="shared" si="80"/>
        <v/>
      </c>
      <c r="AZ145" s="37"/>
      <c r="BA145" s="37"/>
      <c r="BB145" s="37"/>
      <c r="BC145" s="37"/>
      <c r="BD145" s="37"/>
      <c r="BE145" s="38" t="str">
        <f t="shared" si="54"/>
        <v/>
      </c>
      <c r="BF145" s="39" t="str">
        <f t="shared" si="55"/>
        <v xml:space="preserve"> </v>
      </c>
      <c r="BG145" s="37"/>
      <c r="BH145" s="37"/>
      <c r="BI145" s="37"/>
      <c r="BJ145" s="37"/>
      <c r="BK145" s="37"/>
      <c r="BL145" s="40" t="str">
        <f t="shared" si="56"/>
        <v/>
      </c>
      <c r="BM145" s="41" t="str">
        <f t="shared" si="57"/>
        <v xml:space="preserve"> </v>
      </c>
      <c r="BN145" s="37"/>
      <c r="BO145" s="37"/>
      <c r="BP145" s="37"/>
      <c r="BQ145" s="37"/>
      <c r="BR145" s="37"/>
      <c r="BS145" s="42" t="str">
        <f t="shared" si="58"/>
        <v/>
      </c>
      <c r="BT145" s="43" t="str">
        <f t="shared" si="59"/>
        <v xml:space="preserve"> </v>
      </c>
      <c r="BU145" s="73"/>
      <c r="BV145" s="73"/>
      <c r="BW145" s="73"/>
      <c r="BX145" s="73"/>
      <c r="BY145" s="73"/>
      <c r="BZ145" s="73"/>
      <c r="CA145" s="73"/>
      <c r="CB145" s="73"/>
    </row>
    <row r="146" spans="1:80" ht="18.75">
      <c r="A146" s="91">
        <v>138</v>
      </c>
      <c r="B146" s="90"/>
      <c r="C146" s="90"/>
      <c r="D146" s="91"/>
      <c r="E146" s="91"/>
      <c r="F146" s="85" t="str">
        <f t="shared" si="60"/>
        <v/>
      </c>
      <c r="G146" s="90"/>
      <c r="H146" s="85" t="str">
        <f t="shared" si="61"/>
        <v/>
      </c>
      <c r="I146" s="81" t="str">
        <f t="shared" si="62"/>
        <v/>
      </c>
      <c r="J146" s="94"/>
      <c r="K146" s="94"/>
      <c r="L146" s="94"/>
      <c r="M146" s="94"/>
      <c r="N146" s="82" t="str">
        <f t="shared" si="63"/>
        <v/>
      </c>
      <c r="O146" s="83" t="str">
        <f t="shared" si="64"/>
        <v/>
      </c>
      <c r="P146" s="84" t="str">
        <f t="shared" si="65"/>
        <v/>
      </c>
      <c r="Q146" s="92"/>
      <c r="R146" s="92"/>
      <c r="S146" s="92"/>
      <c r="T146" s="92"/>
      <c r="U146" s="82" t="str">
        <f t="shared" si="66"/>
        <v/>
      </c>
      <c r="V146" s="83" t="str">
        <f t="shared" si="67"/>
        <v/>
      </c>
      <c r="W146" s="84" t="str">
        <f t="shared" si="68"/>
        <v/>
      </c>
      <c r="X146" s="92"/>
      <c r="Y146" s="92"/>
      <c r="Z146" s="92"/>
      <c r="AA146" s="92"/>
      <c r="AB146" s="82" t="str">
        <f t="shared" si="69"/>
        <v/>
      </c>
      <c r="AC146" s="83" t="str">
        <f t="shared" si="70"/>
        <v/>
      </c>
      <c r="AD146" s="84" t="str">
        <f t="shared" si="71"/>
        <v/>
      </c>
      <c r="AE146" s="92"/>
      <c r="AF146" s="92"/>
      <c r="AG146" s="92"/>
      <c r="AH146" s="92"/>
      <c r="AI146" s="82" t="str">
        <f t="shared" si="72"/>
        <v/>
      </c>
      <c r="AJ146" s="83" t="str">
        <f t="shared" si="73"/>
        <v/>
      </c>
      <c r="AK146" s="84" t="str">
        <f t="shared" si="74"/>
        <v/>
      </c>
      <c r="AL146" s="92"/>
      <c r="AM146" s="92"/>
      <c r="AN146" s="92"/>
      <c r="AO146" s="92"/>
      <c r="AP146" s="82" t="str">
        <f t="shared" si="75"/>
        <v/>
      </c>
      <c r="AQ146" s="83" t="str">
        <f t="shared" si="76"/>
        <v/>
      </c>
      <c r="AR146" s="84" t="str">
        <f t="shared" si="77"/>
        <v/>
      </c>
      <c r="AS146" s="92"/>
      <c r="AT146" s="92"/>
      <c r="AU146" s="92"/>
      <c r="AV146" s="92"/>
      <c r="AW146" s="82" t="str">
        <f t="shared" si="78"/>
        <v/>
      </c>
      <c r="AX146" s="83" t="str">
        <f t="shared" si="79"/>
        <v/>
      </c>
      <c r="AY146" s="84" t="str">
        <f t="shared" si="80"/>
        <v/>
      </c>
      <c r="AZ146" s="37"/>
      <c r="BA146" s="37"/>
      <c r="BB146" s="37"/>
      <c r="BC146" s="37"/>
      <c r="BD146" s="37"/>
      <c r="BE146" s="38" t="str">
        <f t="shared" si="54"/>
        <v/>
      </c>
      <c r="BF146" s="39" t="str">
        <f t="shared" si="55"/>
        <v xml:space="preserve"> </v>
      </c>
      <c r="BG146" s="37"/>
      <c r="BH146" s="37"/>
      <c r="BI146" s="37"/>
      <c r="BJ146" s="37"/>
      <c r="BK146" s="37"/>
      <c r="BL146" s="40" t="str">
        <f t="shared" si="56"/>
        <v/>
      </c>
      <c r="BM146" s="41" t="str">
        <f t="shared" si="57"/>
        <v xml:space="preserve"> </v>
      </c>
      <c r="BN146" s="37"/>
      <c r="BO146" s="37"/>
      <c r="BP146" s="37"/>
      <c r="BQ146" s="37"/>
      <c r="BR146" s="37"/>
      <c r="BS146" s="42" t="str">
        <f t="shared" si="58"/>
        <v/>
      </c>
      <c r="BT146" s="43" t="str">
        <f t="shared" si="59"/>
        <v xml:space="preserve"> </v>
      </c>
      <c r="BU146" s="73"/>
      <c r="BV146" s="73"/>
      <c r="BW146" s="73"/>
      <c r="BX146" s="73"/>
      <c r="BY146" s="73"/>
      <c r="BZ146" s="73"/>
      <c r="CA146" s="73"/>
      <c r="CB146" s="73"/>
    </row>
    <row r="147" spans="1:80" ht="18.75">
      <c r="A147" s="88">
        <v>139</v>
      </c>
      <c r="B147" s="90"/>
      <c r="C147" s="90"/>
      <c r="D147" s="91"/>
      <c r="E147" s="91"/>
      <c r="F147" s="85" t="str">
        <f t="shared" si="60"/>
        <v/>
      </c>
      <c r="G147" s="90"/>
      <c r="H147" s="85" t="str">
        <f t="shared" si="61"/>
        <v/>
      </c>
      <c r="I147" s="81" t="str">
        <f t="shared" si="62"/>
        <v/>
      </c>
      <c r="J147" s="94"/>
      <c r="K147" s="94"/>
      <c r="L147" s="94"/>
      <c r="M147" s="94"/>
      <c r="N147" s="82" t="str">
        <f t="shared" si="63"/>
        <v/>
      </c>
      <c r="O147" s="83" t="str">
        <f t="shared" si="64"/>
        <v/>
      </c>
      <c r="P147" s="84" t="str">
        <f t="shared" si="65"/>
        <v/>
      </c>
      <c r="Q147" s="92"/>
      <c r="R147" s="92"/>
      <c r="S147" s="92"/>
      <c r="T147" s="92"/>
      <c r="U147" s="82" t="str">
        <f t="shared" si="66"/>
        <v/>
      </c>
      <c r="V147" s="83" t="str">
        <f t="shared" si="67"/>
        <v/>
      </c>
      <c r="W147" s="84" t="str">
        <f t="shared" si="68"/>
        <v/>
      </c>
      <c r="X147" s="92"/>
      <c r="Y147" s="92"/>
      <c r="Z147" s="92"/>
      <c r="AA147" s="92"/>
      <c r="AB147" s="82" t="str">
        <f t="shared" si="69"/>
        <v/>
      </c>
      <c r="AC147" s="83" t="str">
        <f t="shared" si="70"/>
        <v/>
      </c>
      <c r="AD147" s="84" t="str">
        <f t="shared" si="71"/>
        <v/>
      </c>
      <c r="AE147" s="92"/>
      <c r="AF147" s="92"/>
      <c r="AG147" s="92"/>
      <c r="AH147" s="92"/>
      <c r="AI147" s="82" t="str">
        <f t="shared" si="72"/>
        <v/>
      </c>
      <c r="AJ147" s="83" t="str">
        <f t="shared" si="73"/>
        <v/>
      </c>
      <c r="AK147" s="84" t="str">
        <f t="shared" si="74"/>
        <v/>
      </c>
      <c r="AL147" s="92"/>
      <c r="AM147" s="92"/>
      <c r="AN147" s="92"/>
      <c r="AO147" s="92"/>
      <c r="AP147" s="82" t="str">
        <f t="shared" si="75"/>
        <v/>
      </c>
      <c r="AQ147" s="83" t="str">
        <f t="shared" si="76"/>
        <v/>
      </c>
      <c r="AR147" s="84" t="str">
        <f t="shared" si="77"/>
        <v/>
      </c>
      <c r="AS147" s="92"/>
      <c r="AT147" s="92"/>
      <c r="AU147" s="92"/>
      <c r="AV147" s="92"/>
      <c r="AW147" s="82" t="str">
        <f t="shared" si="78"/>
        <v/>
      </c>
      <c r="AX147" s="83" t="str">
        <f t="shared" si="79"/>
        <v/>
      </c>
      <c r="AY147" s="84" t="str">
        <f t="shared" si="80"/>
        <v/>
      </c>
      <c r="AZ147" s="37"/>
      <c r="BA147" s="37"/>
      <c r="BB147" s="37"/>
      <c r="BC147" s="37"/>
      <c r="BD147" s="37"/>
      <c r="BE147" s="38" t="str">
        <f t="shared" si="54"/>
        <v/>
      </c>
      <c r="BF147" s="39" t="str">
        <f t="shared" si="55"/>
        <v xml:space="preserve"> </v>
      </c>
      <c r="BG147" s="37"/>
      <c r="BH147" s="37"/>
      <c r="BI147" s="37"/>
      <c r="BJ147" s="37"/>
      <c r="BK147" s="37"/>
      <c r="BL147" s="40" t="str">
        <f t="shared" si="56"/>
        <v/>
      </c>
      <c r="BM147" s="41" t="str">
        <f t="shared" si="57"/>
        <v xml:space="preserve"> </v>
      </c>
      <c r="BN147" s="37"/>
      <c r="BO147" s="37"/>
      <c r="BP147" s="37"/>
      <c r="BQ147" s="37"/>
      <c r="BR147" s="37"/>
      <c r="BS147" s="42" t="str">
        <f t="shared" si="58"/>
        <v/>
      </c>
      <c r="BT147" s="43" t="str">
        <f t="shared" si="59"/>
        <v xml:space="preserve"> </v>
      </c>
      <c r="BU147" s="73"/>
      <c r="BV147" s="73"/>
      <c r="BW147" s="73"/>
      <c r="BX147" s="73"/>
      <c r="BY147" s="73"/>
      <c r="BZ147" s="73"/>
      <c r="CA147" s="73"/>
      <c r="CB147" s="73"/>
    </row>
    <row r="148" spans="1:80" ht="18.75">
      <c r="A148" s="91">
        <v>140</v>
      </c>
      <c r="B148" s="90"/>
      <c r="C148" s="90"/>
      <c r="D148" s="91"/>
      <c r="E148" s="91"/>
      <c r="F148" s="85" t="str">
        <f t="shared" si="60"/>
        <v/>
      </c>
      <c r="G148" s="90"/>
      <c r="H148" s="85" t="str">
        <f t="shared" si="61"/>
        <v/>
      </c>
      <c r="I148" s="81" t="str">
        <f t="shared" si="62"/>
        <v/>
      </c>
      <c r="J148" s="94"/>
      <c r="K148" s="94"/>
      <c r="L148" s="94"/>
      <c r="M148" s="94"/>
      <c r="N148" s="82" t="str">
        <f t="shared" si="63"/>
        <v/>
      </c>
      <c r="O148" s="83" t="str">
        <f t="shared" si="64"/>
        <v/>
      </c>
      <c r="P148" s="84" t="str">
        <f t="shared" si="65"/>
        <v/>
      </c>
      <c r="Q148" s="92"/>
      <c r="R148" s="92"/>
      <c r="S148" s="92"/>
      <c r="T148" s="92"/>
      <c r="U148" s="82" t="str">
        <f t="shared" si="66"/>
        <v/>
      </c>
      <c r="V148" s="83" t="str">
        <f t="shared" si="67"/>
        <v/>
      </c>
      <c r="W148" s="84" t="str">
        <f t="shared" si="68"/>
        <v/>
      </c>
      <c r="X148" s="92"/>
      <c r="Y148" s="92"/>
      <c r="Z148" s="92"/>
      <c r="AA148" s="92"/>
      <c r="AB148" s="82" t="str">
        <f t="shared" si="69"/>
        <v/>
      </c>
      <c r="AC148" s="83" t="str">
        <f t="shared" si="70"/>
        <v/>
      </c>
      <c r="AD148" s="84" t="str">
        <f t="shared" si="71"/>
        <v/>
      </c>
      <c r="AE148" s="92"/>
      <c r="AF148" s="92"/>
      <c r="AG148" s="92"/>
      <c r="AH148" s="92"/>
      <c r="AI148" s="82" t="str">
        <f t="shared" si="72"/>
        <v/>
      </c>
      <c r="AJ148" s="83" t="str">
        <f t="shared" si="73"/>
        <v/>
      </c>
      <c r="AK148" s="84" t="str">
        <f t="shared" si="74"/>
        <v/>
      </c>
      <c r="AL148" s="92"/>
      <c r="AM148" s="92"/>
      <c r="AN148" s="92"/>
      <c r="AO148" s="92"/>
      <c r="AP148" s="82" t="str">
        <f t="shared" si="75"/>
        <v/>
      </c>
      <c r="AQ148" s="83" t="str">
        <f t="shared" si="76"/>
        <v/>
      </c>
      <c r="AR148" s="84" t="str">
        <f t="shared" si="77"/>
        <v/>
      </c>
      <c r="AS148" s="92"/>
      <c r="AT148" s="92"/>
      <c r="AU148" s="92"/>
      <c r="AV148" s="92"/>
      <c r="AW148" s="82" t="str">
        <f t="shared" si="78"/>
        <v/>
      </c>
      <c r="AX148" s="83" t="str">
        <f t="shared" si="79"/>
        <v/>
      </c>
      <c r="AY148" s="84" t="str">
        <f t="shared" si="80"/>
        <v/>
      </c>
      <c r="AZ148" s="37"/>
      <c r="BA148" s="37"/>
      <c r="BB148" s="37"/>
      <c r="BC148" s="37"/>
      <c r="BD148" s="37"/>
      <c r="BE148" s="38" t="str">
        <f t="shared" si="54"/>
        <v/>
      </c>
      <c r="BF148" s="39" t="str">
        <f t="shared" si="55"/>
        <v xml:space="preserve"> </v>
      </c>
      <c r="BG148" s="37"/>
      <c r="BH148" s="37"/>
      <c r="BI148" s="37"/>
      <c r="BJ148" s="37"/>
      <c r="BK148" s="37"/>
      <c r="BL148" s="40" t="str">
        <f t="shared" si="56"/>
        <v/>
      </c>
      <c r="BM148" s="41" t="str">
        <f t="shared" si="57"/>
        <v xml:space="preserve"> </v>
      </c>
      <c r="BN148" s="37"/>
      <c r="BO148" s="37"/>
      <c r="BP148" s="37"/>
      <c r="BQ148" s="37"/>
      <c r="BR148" s="37"/>
      <c r="BS148" s="42" t="str">
        <f t="shared" si="58"/>
        <v/>
      </c>
      <c r="BT148" s="43" t="str">
        <f t="shared" si="59"/>
        <v xml:space="preserve"> </v>
      </c>
      <c r="BU148" s="73"/>
      <c r="BV148" s="73"/>
      <c r="BW148" s="73"/>
      <c r="BX148" s="73"/>
      <c r="BY148" s="73"/>
      <c r="BZ148" s="73"/>
      <c r="CA148" s="73"/>
      <c r="CB148" s="73"/>
    </row>
    <row r="149" spans="1:80" ht="18.75">
      <c r="A149" s="88">
        <v>141</v>
      </c>
      <c r="B149" s="90"/>
      <c r="C149" s="90"/>
      <c r="D149" s="91"/>
      <c r="E149" s="91"/>
      <c r="F149" s="85" t="str">
        <f t="shared" si="60"/>
        <v/>
      </c>
      <c r="G149" s="90"/>
      <c r="H149" s="85" t="str">
        <f t="shared" si="61"/>
        <v/>
      </c>
      <c r="I149" s="81" t="str">
        <f t="shared" si="62"/>
        <v/>
      </c>
      <c r="J149" s="94"/>
      <c r="K149" s="94"/>
      <c r="L149" s="94"/>
      <c r="M149" s="94"/>
      <c r="N149" s="82" t="str">
        <f t="shared" si="63"/>
        <v/>
      </c>
      <c r="O149" s="83" t="str">
        <f t="shared" si="64"/>
        <v/>
      </c>
      <c r="P149" s="84" t="str">
        <f t="shared" si="65"/>
        <v/>
      </c>
      <c r="Q149" s="92"/>
      <c r="R149" s="92"/>
      <c r="S149" s="92"/>
      <c r="T149" s="92"/>
      <c r="U149" s="82" t="str">
        <f t="shared" si="66"/>
        <v/>
      </c>
      <c r="V149" s="83" t="str">
        <f t="shared" si="67"/>
        <v/>
      </c>
      <c r="W149" s="84" t="str">
        <f t="shared" si="68"/>
        <v/>
      </c>
      <c r="X149" s="92"/>
      <c r="Y149" s="92"/>
      <c r="Z149" s="92"/>
      <c r="AA149" s="92"/>
      <c r="AB149" s="82" t="str">
        <f t="shared" si="69"/>
        <v/>
      </c>
      <c r="AC149" s="83" t="str">
        <f t="shared" si="70"/>
        <v/>
      </c>
      <c r="AD149" s="84" t="str">
        <f t="shared" si="71"/>
        <v/>
      </c>
      <c r="AE149" s="92"/>
      <c r="AF149" s="92"/>
      <c r="AG149" s="92"/>
      <c r="AH149" s="92"/>
      <c r="AI149" s="82" t="str">
        <f t="shared" si="72"/>
        <v/>
      </c>
      <c r="AJ149" s="83" t="str">
        <f t="shared" si="73"/>
        <v/>
      </c>
      <c r="AK149" s="84" t="str">
        <f t="shared" si="74"/>
        <v/>
      </c>
      <c r="AL149" s="92"/>
      <c r="AM149" s="92"/>
      <c r="AN149" s="92"/>
      <c r="AO149" s="92"/>
      <c r="AP149" s="82" t="str">
        <f t="shared" si="75"/>
        <v/>
      </c>
      <c r="AQ149" s="83" t="str">
        <f t="shared" si="76"/>
        <v/>
      </c>
      <c r="AR149" s="84" t="str">
        <f t="shared" si="77"/>
        <v/>
      </c>
      <c r="AS149" s="92"/>
      <c r="AT149" s="92"/>
      <c r="AU149" s="92"/>
      <c r="AV149" s="92"/>
      <c r="AW149" s="82" t="str">
        <f t="shared" si="78"/>
        <v/>
      </c>
      <c r="AX149" s="83" t="str">
        <f t="shared" si="79"/>
        <v/>
      </c>
      <c r="AY149" s="84" t="str">
        <f t="shared" si="80"/>
        <v/>
      </c>
      <c r="AZ149" s="37"/>
      <c r="BA149" s="37"/>
      <c r="BB149" s="37"/>
      <c r="BC149" s="37"/>
      <c r="BD149" s="37"/>
      <c r="BE149" s="38" t="str">
        <f t="shared" si="54"/>
        <v/>
      </c>
      <c r="BF149" s="39" t="str">
        <f t="shared" si="55"/>
        <v xml:space="preserve"> </v>
      </c>
      <c r="BG149" s="37"/>
      <c r="BH149" s="37"/>
      <c r="BI149" s="37"/>
      <c r="BJ149" s="37"/>
      <c r="BK149" s="37"/>
      <c r="BL149" s="40" t="str">
        <f t="shared" si="56"/>
        <v/>
      </c>
      <c r="BM149" s="41" t="str">
        <f t="shared" si="57"/>
        <v xml:space="preserve"> </v>
      </c>
      <c r="BN149" s="37"/>
      <c r="BO149" s="37"/>
      <c r="BP149" s="37"/>
      <c r="BQ149" s="37"/>
      <c r="BR149" s="37"/>
      <c r="BS149" s="42" t="str">
        <f t="shared" si="58"/>
        <v/>
      </c>
      <c r="BT149" s="43" t="str">
        <f t="shared" si="59"/>
        <v xml:space="preserve"> </v>
      </c>
      <c r="BU149" s="73"/>
      <c r="BV149" s="73"/>
      <c r="BW149" s="73"/>
      <c r="BX149" s="73"/>
      <c r="BY149" s="73"/>
      <c r="BZ149" s="73"/>
      <c r="CA149" s="73"/>
      <c r="CB149" s="73"/>
    </row>
    <row r="150" spans="1:80" ht="18.75">
      <c r="A150" s="91">
        <v>142</v>
      </c>
      <c r="B150" s="90"/>
      <c r="C150" s="90"/>
      <c r="D150" s="91"/>
      <c r="E150" s="91"/>
      <c r="F150" s="85" t="str">
        <f t="shared" si="60"/>
        <v/>
      </c>
      <c r="G150" s="90"/>
      <c r="H150" s="85" t="str">
        <f t="shared" si="61"/>
        <v/>
      </c>
      <c r="I150" s="81" t="str">
        <f t="shared" si="62"/>
        <v/>
      </c>
      <c r="J150" s="94"/>
      <c r="K150" s="94"/>
      <c r="L150" s="94"/>
      <c r="M150" s="94"/>
      <c r="N150" s="82" t="str">
        <f t="shared" si="63"/>
        <v/>
      </c>
      <c r="O150" s="83" t="str">
        <f t="shared" si="64"/>
        <v/>
      </c>
      <c r="P150" s="84" t="str">
        <f t="shared" si="65"/>
        <v/>
      </c>
      <c r="Q150" s="92"/>
      <c r="R150" s="92"/>
      <c r="S150" s="92"/>
      <c r="T150" s="92"/>
      <c r="U150" s="82" t="str">
        <f t="shared" si="66"/>
        <v/>
      </c>
      <c r="V150" s="83" t="str">
        <f t="shared" si="67"/>
        <v/>
      </c>
      <c r="W150" s="84" t="str">
        <f t="shared" si="68"/>
        <v/>
      </c>
      <c r="X150" s="92"/>
      <c r="Y150" s="92"/>
      <c r="Z150" s="92"/>
      <c r="AA150" s="92"/>
      <c r="AB150" s="82" t="str">
        <f t="shared" si="69"/>
        <v/>
      </c>
      <c r="AC150" s="83" t="str">
        <f t="shared" si="70"/>
        <v/>
      </c>
      <c r="AD150" s="84" t="str">
        <f t="shared" si="71"/>
        <v/>
      </c>
      <c r="AE150" s="92"/>
      <c r="AF150" s="92"/>
      <c r="AG150" s="92"/>
      <c r="AH150" s="92"/>
      <c r="AI150" s="82" t="str">
        <f t="shared" si="72"/>
        <v/>
      </c>
      <c r="AJ150" s="83" t="str">
        <f t="shared" si="73"/>
        <v/>
      </c>
      <c r="AK150" s="84" t="str">
        <f t="shared" si="74"/>
        <v/>
      </c>
      <c r="AL150" s="92"/>
      <c r="AM150" s="92"/>
      <c r="AN150" s="92"/>
      <c r="AO150" s="92"/>
      <c r="AP150" s="82" t="str">
        <f t="shared" si="75"/>
        <v/>
      </c>
      <c r="AQ150" s="83" t="str">
        <f t="shared" si="76"/>
        <v/>
      </c>
      <c r="AR150" s="84" t="str">
        <f t="shared" si="77"/>
        <v/>
      </c>
      <c r="AS150" s="92"/>
      <c r="AT150" s="92"/>
      <c r="AU150" s="92"/>
      <c r="AV150" s="92"/>
      <c r="AW150" s="82" t="str">
        <f t="shared" si="78"/>
        <v/>
      </c>
      <c r="AX150" s="83" t="str">
        <f t="shared" si="79"/>
        <v/>
      </c>
      <c r="AY150" s="84" t="str">
        <f t="shared" si="80"/>
        <v/>
      </c>
      <c r="AZ150" s="37"/>
      <c r="BA150" s="37"/>
      <c r="BB150" s="37"/>
      <c r="BC150" s="37"/>
      <c r="BD150" s="37"/>
      <c r="BE150" s="38" t="str">
        <f t="shared" si="54"/>
        <v/>
      </c>
      <c r="BF150" s="39" t="str">
        <f t="shared" si="55"/>
        <v xml:space="preserve"> </v>
      </c>
      <c r="BG150" s="37"/>
      <c r="BH150" s="37"/>
      <c r="BI150" s="37"/>
      <c r="BJ150" s="37"/>
      <c r="BK150" s="37"/>
      <c r="BL150" s="40" t="str">
        <f t="shared" si="56"/>
        <v/>
      </c>
      <c r="BM150" s="41" t="str">
        <f t="shared" si="57"/>
        <v xml:space="preserve"> </v>
      </c>
      <c r="BN150" s="37"/>
      <c r="BO150" s="37"/>
      <c r="BP150" s="37"/>
      <c r="BQ150" s="37"/>
      <c r="BR150" s="37"/>
      <c r="BS150" s="42" t="str">
        <f t="shared" si="58"/>
        <v/>
      </c>
      <c r="BT150" s="43" t="str">
        <f t="shared" si="59"/>
        <v xml:space="preserve"> </v>
      </c>
      <c r="BU150" s="73"/>
      <c r="BV150" s="73"/>
      <c r="BW150" s="73"/>
      <c r="BX150" s="73"/>
      <c r="BY150" s="73"/>
      <c r="BZ150" s="73"/>
      <c r="CA150" s="73"/>
      <c r="CB150" s="73"/>
    </row>
    <row r="151" spans="1:80" ht="18.75">
      <c r="A151" s="88">
        <v>143</v>
      </c>
      <c r="B151" s="90"/>
      <c r="C151" s="90"/>
      <c r="D151" s="91"/>
      <c r="E151" s="91"/>
      <c r="F151" s="85" t="str">
        <f t="shared" si="60"/>
        <v/>
      </c>
      <c r="G151" s="90"/>
      <c r="H151" s="85" t="str">
        <f t="shared" si="61"/>
        <v/>
      </c>
      <c r="I151" s="81" t="str">
        <f t="shared" si="62"/>
        <v/>
      </c>
      <c r="J151" s="94"/>
      <c r="K151" s="94"/>
      <c r="L151" s="94"/>
      <c r="M151" s="94"/>
      <c r="N151" s="82" t="str">
        <f t="shared" si="63"/>
        <v/>
      </c>
      <c r="O151" s="83" t="str">
        <f t="shared" si="64"/>
        <v/>
      </c>
      <c r="P151" s="84" t="str">
        <f t="shared" si="65"/>
        <v/>
      </c>
      <c r="Q151" s="92"/>
      <c r="R151" s="92"/>
      <c r="S151" s="92"/>
      <c r="T151" s="92"/>
      <c r="U151" s="82" t="str">
        <f t="shared" si="66"/>
        <v/>
      </c>
      <c r="V151" s="83" t="str">
        <f t="shared" si="67"/>
        <v/>
      </c>
      <c r="W151" s="84" t="str">
        <f t="shared" si="68"/>
        <v/>
      </c>
      <c r="X151" s="92"/>
      <c r="Y151" s="92"/>
      <c r="Z151" s="92"/>
      <c r="AA151" s="92"/>
      <c r="AB151" s="82" t="str">
        <f t="shared" si="69"/>
        <v/>
      </c>
      <c r="AC151" s="83" t="str">
        <f t="shared" si="70"/>
        <v/>
      </c>
      <c r="AD151" s="84" t="str">
        <f t="shared" si="71"/>
        <v/>
      </c>
      <c r="AE151" s="92"/>
      <c r="AF151" s="92"/>
      <c r="AG151" s="92"/>
      <c r="AH151" s="92"/>
      <c r="AI151" s="82" t="str">
        <f t="shared" si="72"/>
        <v/>
      </c>
      <c r="AJ151" s="83" t="str">
        <f t="shared" si="73"/>
        <v/>
      </c>
      <c r="AK151" s="84" t="str">
        <f t="shared" si="74"/>
        <v/>
      </c>
      <c r="AL151" s="92"/>
      <c r="AM151" s="92"/>
      <c r="AN151" s="92"/>
      <c r="AO151" s="92"/>
      <c r="AP151" s="82" t="str">
        <f t="shared" si="75"/>
        <v/>
      </c>
      <c r="AQ151" s="83" t="str">
        <f t="shared" si="76"/>
        <v/>
      </c>
      <c r="AR151" s="84" t="str">
        <f t="shared" si="77"/>
        <v/>
      </c>
      <c r="AS151" s="92"/>
      <c r="AT151" s="92"/>
      <c r="AU151" s="92"/>
      <c r="AV151" s="92"/>
      <c r="AW151" s="82" t="str">
        <f t="shared" si="78"/>
        <v/>
      </c>
      <c r="AX151" s="83" t="str">
        <f t="shared" si="79"/>
        <v/>
      </c>
      <c r="AY151" s="84" t="str">
        <f t="shared" si="80"/>
        <v/>
      </c>
      <c r="AZ151" s="37"/>
      <c r="BA151" s="37"/>
      <c r="BB151" s="37"/>
      <c r="BC151" s="37"/>
      <c r="BD151" s="37"/>
      <c r="BE151" s="38" t="str">
        <f t="shared" si="54"/>
        <v/>
      </c>
      <c r="BF151" s="39" t="str">
        <f t="shared" si="55"/>
        <v xml:space="preserve"> </v>
      </c>
      <c r="BG151" s="37"/>
      <c r="BH151" s="37"/>
      <c r="BI151" s="37"/>
      <c r="BJ151" s="37"/>
      <c r="BK151" s="37"/>
      <c r="BL151" s="40" t="str">
        <f t="shared" si="56"/>
        <v/>
      </c>
      <c r="BM151" s="41" t="str">
        <f t="shared" si="57"/>
        <v xml:space="preserve"> </v>
      </c>
      <c r="BN151" s="37"/>
      <c r="BO151" s="37"/>
      <c r="BP151" s="37"/>
      <c r="BQ151" s="37"/>
      <c r="BR151" s="37"/>
      <c r="BS151" s="42" t="str">
        <f t="shared" si="58"/>
        <v/>
      </c>
      <c r="BT151" s="43" t="str">
        <f t="shared" si="59"/>
        <v xml:space="preserve"> </v>
      </c>
      <c r="BU151" s="73"/>
      <c r="BV151" s="73"/>
      <c r="BW151" s="73"/>
      <c r="BX151" s="73"/>
      <c r="BY151" s="73"/>
      <c r="BZ151" s="73"/>
      <c r="CA151" s="73"/>
      <c r="CB151" s="73"/>
    </row>
    <row r="152" spans="1:80" ht="18.75">
      <c r="A152" s="91">
        <v>144</v>
      </c>
      <c r="B152" s="90"/>
      <c r="C152" s="90"/>
      <c r="D152" s="91"/>
      <c r="E152" s="91"/>
      <c r="F152" s="85" t="str">
        <f t="shared" si="60"/>
        <v/>
      </c>
      <c r="G152" s="90"/>
      <c r="H152" s="85" t="str">
        <f t="shared" si="61"/>
        <v/>
      </c>
      <c r="I152" s="81" t="str">
        <f t="shared" si="62"/>
        <v/>
      </c>
      <c r="J152" s="94"/>
      <c r="K152" s="94"/>
      <c r="L152" s="94"/>
      <c r="M152" s="94"/>
      <c r="N152" s="82" t="str">
        <f t="shared" si="63"/>
        <v/>
      </c>
      <c r="O152" s="83" t="str">
        <f t="shared" si="64"/>
        <v/>
      </c>
      <c r="P152" s="84" t="str">
        <f t="shared" si="65"/>
        <v/>
      </c>
      <c r="Q152" s="92"/>
      <c r="R152" s="92"/>
      <c r="S152" s="92"/>
      <c r="T152" s="92"/>
      <c r="U152" s="82" t="str">
        <f t="shared" si="66"/>
        <v/>
      </c>
      <c r="V152" s="83" t="str">
        <f t="shared" si="67"/>
        <v/>
      </c>
      <c r="W152" s="84" t="str">
        <f t="shared" si="68"/>
        <v/>
      </c>
      <c r="X152" s="92"/>
      <c r="Y152" s="92"/>
      <c r="Z152" s="92"/>
      <c r="AA152" s="92"/>
      <c r="AB152" s="82" t="str">
        <f t="shared" si="69"/>
        <v/>
      </c>
      <c r="AC152" s="83" t="str">
        <f t="shared" si="70"/>
        <v/>
      </c>
      <c r="AD152" s="84" t="str">
        <f t="shared" si="71"/>
        <v/>
      </c>
      <c r="AE152" s="92"/>
      <c r="AF152" s="92"/>
      <c r="AG152" s="92"/>
      <c r="AH152" s="92"/>
      <c r="AI152" s="82" t="str">
        <f t="shared" si="72"/>
        <v/>
      </c>
      <c r="AJ152" s="83" t="str">
        <f t="shared" si="73"/>
        <v/>
      </c>
      <c r="AK152" s="84" t="str">
        <f t="shared" si="74"/>
        <v/>
      </c>
      <c r="AL152" s="92"/>
      <c r="AM152" s="92"/>
      <c r="AN152" s="92"/>
      <c r="AO152" s="92"/>
      <c r="AP152" s="82" t="str">
        <f t="shared" si="75"/>
        <v/>
      </c>
      <c r="AQ152" s="83" t="str">
        <f t="shared" si="76"/>
        <v/>
      </c>
      <c r="AR152" s="84" t="str">
        <f t="shared" si="77"/>
        <v/>
      </c>
      <c r="AS152" s="92"/>
      <c r="AT152" s="92"/>
      <c r="AU152" s="92"/>
      <c r="AV152" s="92"/>
      <c r="AW152" s="82" t="str">
        <f t="shared" si="78"/>
        <v/>
      </c>
      <c r="AX152" s="83" t="str">
        <f t="shared" si="79"/>
        <v/>
      </c>
      <c r="AY152" s="84" t="str">
        <f t="shared" si="80"/>
        <v/>
      </c>
      <c r="AZ152" s="37"/>
      <c r="BA152" s="37"/>
      <c r="BB152" s="37"/>
      <c r="BC152" s="37"/>
      <c r="BD152" s="37"/>
      <c r="BE152" s="38" t="str">
        <f t="shared" si="54"/>
        <v/>
      </c>
      <c r="BF152" s="39" t="str">
        <f t="shared" si="55"/>
        <v xml:space="preserve"> </v>
      </c>
      <c r="BG152" s="37"/>
      <c r="BH152" s="37"/>
      <c r="BI152" s="37"/>
      <c r="BJ152" s="37"/>
      <c r="BK152" s="37"/>
      <c r="BL152" s="40" t="str">
        <f t="shared" si="56"/>
        <v/>
      </c>
      <c r="BM152" s="41" t="str">
        <f t="shared" si="57"/>
        <v xml:space="preserve"> </v>
      </c>
      <c r="BN152" s="37"/>
      <c r="BO152" s="37"/>
      <c r="BP152" s="37"/>
      <c r="BQ152" s="37"/>
      <c r="BR152" s="37"/>
      <c r="BS152" s="42" t="str">
        <f t="shared" si="58"/>
        <v/>
      </c>
      <c r="BT152" s="43" t="str">
        <f t="shared" si="59"/>
        <v xml:space="preserve"> </v>
      </c>
      <c r="BU152" s="73"/>
      <c r="BV152" s="73"/>
      <c r="BW152" s="73"/>
      <c r="BX152" s="73"/>
      <c r="BY152" s="73"/>
      <c r="BZ152" s="73"/>
      <c r="CA152" s="73"/>
      <c r="CB152" s="73"/>
    </row>
    <row r="153" spans="1:80" ht="18.75">
      <c r="A153" s="88">
        <v>145</v>
      </c>
      <c r="B153" s="90"/>
      <c r="C153" s="90"/>
      <c r="D153" s="91"/>
      <c r="E153" s="91"/>
      <c r="F153" s="85" t="str">
        <f t="shared" si="60"/>
        <v/>
      </c>
      <c r="G153" s="90"/>
      <c r="H153" s="85" t="str">
        <f t="shared" si="61"/>
        <v/>
      </c>
      <c r="I153" s="81" t="str">
        <f t="shared" si="62"/>
        <v/>
      </c>
      <c r="J153" s="94"/>
      <c r="K153" s="94"/>
      <c r="L153" s="94"/>
      <c r="M153" s="94"/>
      <c r="N153" s="82" t="str">
        <f t="shared" si="63"/>
        <v/>
      </c>
      <c r="O153" s="83" t="str">
        <f t="shared" si="64"/>
        <v/>
      </c>
      <c r="P153" s="84" t="str">
        <f t="shared" si="65"/>
        <v/>
      </c>
      <c r="Q153" s="92"/>
      <c r="R153" s="92"/>
      <c r="S153" s="92"/>
      <c r="T153" s="92"/>
      <c r="U153" s="82" t="str">
        <f t="shared" si="66"/>
        <v/>
      </c>
      <c r="V153" s="83" t="str">
        <f t="shared" si="67"/>
        <v/>
      </c>
      <c r="W153" s="84" t="str">
        <f t="shared" si="68"/>
        <v/>
      </c>
      <c r="X153" s="92"/>
      <c r="Y153" s="92"/>
      <c r="Z153" s="92"/>
      <c r="AA153" s="92"/>
      <c r="AB153" s="82" t="str">
        <f t="shared" si="69"/>
        <v/>
      </c>
      <c r="AC153" s="83" t="str">
        <f t="shared" si="70"/>
        <v/>
      </c>
      <c r="AD153" s="84" t="str">
        <f t="shared" si="71"/>
        <v/>
      </c>
      <c r="AE153" s="92"/>
      <c r="AF153" s="92"/>
      <c r="AG153" s="92"/>
      <c r="AH153" s="92"/>
      <c r="AI153" s="82" t="str">
        <f t="shared" si="72"/>
        <v/>
      </c>
      <c r="AJ153" s="83" t="str">
        <f t="shared" si="73"/>
        <v/>
      </c>
      <c r="AK153" s="84" t="str">
        <f t="shared" si="74"/>
        <v/>
      </c>
      <c r="AL153" s="92"/>
      <c r="AM153" s="92"/>
      <c r="AN153" s="92"/>
      <c r="AO153" s="92"/>
      <c r="AP153" s="82" t="str">
        <f t="shared" si="75"/>
        <v/>
      </c>
      <c r="AQ153" s="83" t="str">
        <f t="shared" si="76"/>
        <v/>
      </c>
      <c r="AR153" s="84" t="str">
        <f t="shared" si="77"/>
        <v/>
      </c>
      <c r="AS153" s="92"/>
      <c r="AT153" s="92"/>
      <c r="AU153" s="92"/>
      <c r="AV153" s="92"/>
      <c r="AW153" s="82" t="str">
        <f t="shared" si="78"/>
        <v/>
      </c>
      <c r="AX153" s="83" t="str">
        <f t="shared" si="79"/>
        <v/>
      </c>
      <c r="AY153" s="84" t="str">
        <f t="shared" si="80"/>
        <v/>
      </c>
      <c r="AZ153" s="37"/>
      <c r="BA153" s="37"/>
      <c r="BB153" s="37"/>
      <c r="BC153" s="37"/>
      <c r="BD153" s="37"/>
      <c r="BE153" s="38" t="str">
        <f t="shared" si="54"/>
        <v/>
      </c>
      <c r="BF153" s="39" t="str">
        <f t="shared" si="55"/>
        <v xml:space="preserve"> </v>
      </c>
      <c r="BG153" s="37"/>
      <c r="BH153" s="37"/>
      <c r="BI153" s="37"/>
      <c r="BJ153" s="37"/>
      <c r="BK153" s="37"/>
      <c r="BL153" s="40" t="str">
        <f t="shared" si="56"/>
        <v/>
      </c>
      <c r="BM153" s="41" t="str">
        <f t="shared" si="57"/>
        <v xml:space="preserve"> </v>
      </c>
      <c r="BN153" s="37"/>
      <c r="BO153" s="37"/>
      <c r="BP153" s="37"/>
      <c r="BQ153" s="37"/>
      <c r="BR153" s="37"/>
      <c r="BS153" s="42" t="str">
        <f t="shared" si="58"/>
        <v/>
      </c>
      <c r="BT153" s="43" t="str">
        <f t="shared" si="59"/>
        <v xml:space="preserve"> </v>
      </c>
      <c r="BU153" s="73"/>
      <c r="BV153" s="73"/>
      <c r="BW153" s="73"/>
      <c r="BX153" s="73"/>
      <c r="BY153" s="73"/>
      <c r="BZ153" s="73"/>
      <c r="CA153" s="73"/>
      <c r="CB153" s="73"/>
    </row>
    <row r="154" spans="1:80" ht="18.75">
      <c r="A154" s="91">
        <v>146</v>
      </c>
      <c r="B154" s="90"/>
      <c r="C154" s="90"/>
      <c r="D154" s="91"/>
      <c r="E154" s="91"/>
      <c r="F154" s="85" t="str">
        <f t="shared" si="60"/>
        <v/>
      </c>
      <c r="G154" s="90"/>
      <c r="H154" s="85" t="str">
        <f t="shared" si="61"/>
        <v/>
      </c>
      <c r="I154" s="81" t="str">
        <f t="shared" si="62"/>
        <v/>
      </c>
      <c r="J154" s="94"/>
      <c r="K154" s="94"/>
      <c r="L154" s="94"/>
      <c r="M154" s="94"/>
      <c r="N154" s="82" t="str">
        <f t="shared" si="63"/>
        <v/>
      </c>
      <c r="O154" s="83" t="str">
        <f t="shared" si="64"/>
        <v/>
      </c>
      <c r="P154" s="84" t="str">
        <f t="shared" si="65"/>
        <v/>
      </c>
      <c r="Q154" s="92"/>
      <c r="R154" s="92"/>
      <c r="S154" s="92"/>
      <c r="T154" s="92"/>
      <c r="U154" s="82" t="str">
        <f t="shared" si="66"/>
        <v/>
      </c>
      <c r="V154" s="83" t="str">
        <f t="shared" si="67"/>
        <v/>
      </c>
      <c r="W154" s="84" t="str">
        <f t="shared" si="68"/>
        <v/>
      </c>
      <c r="X154" s="92"/>
      <c r="Y154" s="92"/>
      <c r="Z154" s="92"/>
      <c r="AA154" s="92"/>
      <c r="AB154" s="82" t="str">
        <f t="shared" si="69"/>
        <v/>
      </c>
      <c r="AC154" s="83" t="str">
        <f t="shared" si="70"/>
        <v/>
      </c>
      <c r="AD154" s="84" t="str">
        <f t="shared" si="71"/>
        <v/>
      </c>
      <c r="AE154" s="92"/>
      <c r="AF154" s="92"/>
      <c r="AG154" s="92"/>
      <c r="AH154" s="92"/>
      <c r="AI154" s="82" t="str">
        <f t="shared" si="72"/>
        <v/>
      </c>
      <c r="AJ154" s="83" t="str">
        <f t="shared" si="73"/>
        <v/>
      </c>
      <c r="AK154" s="84" t="str">
        <f t="shared" si="74"/>
        <v/>
      </c>
      <c r="AL154" s="92"/>
      <c r="AM154" s="92"/>
      <c r="AN154" s="92"/>
      <c r="AO154" s="92"/>
      <c r="AP154" s="82" t="str">
        <f t="shared" si="75"/>
        <v/>
      </c>
      <c r="AQ154" s="83" t="str">
        <f t="shared" si="76"/>
        <v/>
      </c>
      <c r="AR154" s="84" t="str">
        <f t="shared" si="77"/>
        <v/>
      </c>
      <c r="AS154" s="92"/>
      <c r="AT154" s="92"/>
      <c r="AU154" s="92"/>
      <c r="AV154" s="92"/>
      <c r="AW154" s="82" t="str">
        <f t="shared" si="78"/>
        <v/>
      </c>
      <c r="AX154" s="83" t="str">
        <f t="shared" si="79"/>
        <v/>
      </c>
      <c r="AY154" s="84" t="str">
        <f t="shared" si="80"/>
        <v/>
      </c>
      <c r="AZ154" s="37"/>
      <c r="BA154" s="37"/>
      <c r="BB154" s="37"/>
      <c r="BC154" s="37"/>
      <c r="BD154" s="37"/>
      <c r="BE154" s="38" t="str">
        <f t="shared" si="54"/>
        <v/>
      </c>
      <c r="BF154" s="39" t="str">
        <f t="shared" si="55"/>
        <v xml:space="preserve"> </v>
      </c>
      <c r="BG154" s="37"/>
      <c r="BH154" s="37"/>
      <c r="BI154" s="37"/>
      <c r="BJ154" s="37"/>
      <c r="BK154" s="37"/>
      <c r="BL154" s="40" t="str">
        <f t="shared" si="56"/>
        <v/>
      </c>
      <c r="BM154" s="41" t="str">
        <f t="shared" si="57"/>
        <v xml:space="preserve"> </v>
      </c>
      <c r="BN154" s="37"/>
      <c r="BO154" s="37"/>
      <c r="BP154" s="37"/>
      <c r="BQ154" s="37"/>
      <c r="BR154" s="37"/>
      <c r="BS154" s="42" t="str">
        <f t="shared" si="58"/>
        <v/>
      </c>
      <c r="BT154" s="43" t="str">
        <f t="shared" si="59"/>
        <v xml:space="preserve"> </v>
      </c>
      <c r="BU154" s="73"/>
      <c r="BV154" s="73"/>
      <c r="BW154" s="73"/>
      <c r="BX154" s="73"/>
      <c r="BY154" s="73"/>
      <c r="BZ154" s="73"/>
      <c r="CA154" s="73"/>
      <c r="CB154" s="73"/>
    </row>
    <row r="155" spans="1:80" ht="18.75">
      <c r="A155" s="88">
        <v>147</v>
      </c>
      <c r="B155" s="90"/>
      <c r="C155" s="90"/>
      <c r="D155" s="91"/>
      <c r="E155" s="91"/>
      <c r="F155" s="85" t="str">
        <f t="shared" si="60"/>
        <v/>
      </c>
      <c r="G155" s="90"/>
      <c r="H155" s="85" t="str">
        <f t="shared" si="61"/>
        <v/>
      </c>
      <c r="I155" s="81" t="str">
        <f t="shared" si="62"/>
        <v/>
      </c>
      <c r="J155" s="94"/>
      <c r="K155" s="94"/>
      <c r="L155" s="94"/>
      <c r="M155" s="94"/>
      <c r="N155" s="82" t="str">
        <f t="shared" si="63"/>
        <v/>
      </c>
      <c r="O155" s="83" t="str">
        <f t="shared" si="64"/>
        <v/>
      </c>
      <c r="P155" s="84" t="str">
        <f t="shared" si="65"/>
        <v/>
      </c>
      <c r="Q155" s="92"/>
      <c r="R155" s="92"/>
      <c r="S155" s="92"/>
      <c r="T155" s="92"/>
      <c r="U155" s="82" t="str">
        <f t="shared" si="66"/>
        <v/>
      </c>
      <c r="V155" s="83" t="str">
        <f t="shared" si="67"/>
        <v/>
      </c>
      <c r="W155" s="84" t="str">
        <f t="shared" si="68"/>
        <v/>
      </c>
      <c r="X155" s="92"/>
      <c r="Y155" s="92"/>
      <c r="Z155" s="92"/>
      <c r="AA155" s="92"/>
      <c r="AB155" s="82" t="str">
        <f t="shared" si="69"/>
        <v/>
      </c>
      <c r="AC155" s="83" t="str">
        <f t="shared" si="70"/>
        <v/>
      </c>
      <c r="AD155" s="84" t="str">
        <f t="shared" si="71"/>
        <v/>
      </c>
      <c r="AE155" s="92"/>
      <c r="AF155" s="92"/>
      <c r="AG155" s="92"/>
      <c r="AH155" s="92"/>
      <c r="AI155" s="82" t="str">
        <f t="shared" si="72"/>
        <v/>
      </c>
      <c r="AJ155" s="83" t="str">
        <f t="shared" si="73"/>
        <v/>
      </c>
      <c r="AK155" s="84" t="str">
        <f t="shared" si="74"/>
        <v/>
      </c>
      <c r="AL155" s="92"/>
      <c r="AM155" s="92"/>
      <c r="AN155" s="92"/>
      <c r="AO155" s="92"/>
      <c r="AP155" s="82" t="str">
        <f t="shared" si="75"/>
        <v/>
      </c>
      <c r="AQ155" s="83" t="str">
        <f t="shared" si="76"/>
        <v/>
      </c>
      <c r="AR155" s="84" t="str">
        <f t="shared" si="77"/>
        <v/>
      </c>
      <c r="AS155" s="92"/>
      <c r="AT155" s="92"/>
      <c r="AU155" s="92"/>
      <c r="AV155" s="92"/>
      <c r="AW155" s="82" t="str">
        <f t="shared" si="78"/>
        <v/>
      </c>
      <c r="AX155" s="83" t="str">
        <f t="shared" si="79"/>
        <v/>
      </c>
      <c r="AY155" s="84" t="str">
        <f t="shared" si="80"/>
        <v/>
      </c>
      <c r="AZ155" s="37"/>
      <c r="BA155" s="37"/>
      <c r="BB155" s="37"/>
      <c r="BC155" s="37"/>
      <c r="BD155" s="37"/>
      <c r="BE155" s="38" t="str">
        <f t="shared" si="54"/>
        <v/>
      </c>
      <c r="BF155" s="39" t="str">
        <f t="shared" si="55"/>
        <v xml:space="preserve"> </v>
      </c>
      <c r="BG155" s="37"/>
      <c r="BH155" s="37"/>
      <c r="BI155" s="37"/>
      <c r="BJ155" s="37"/>
      <c r="BK155" s="37"/>
      <c r="BL155" s="40" t="str">
        <f t="shared" si="56"/>
        <v/>
      </c>
      <c r="BM155" s="41" t="str">
        <f t="shared" si="57"/>
        <v xml:space="preserve"> </v>
      </c>
      <c r="BN155" s="37"/>
      <c r="BO155" s="37"/>
      <c r="BP155" s="37"/>
      <c r="BQ155" s="37"/>
      <c r="BR155" s="37"/>
      <c r="BS155" s="42" t="str">
        <f t="shared" si="58"/>
        <v/>
      </c>
      <c r="BT155" s="43" t="str">
        <f t="shared" si="59"/>
        <v xml:space="preserve"> </v>
      </c>
      <c r="BU155" s="73"/>
      <c r="BV155" s="73"/>
      <c r="BW155" s="73"/>
      <c r="BX155" s="73"/>
      <c r="BY155" s="73"/>
      <c r="BZ155" s="73"/>
      <c r="CA155" s="73"/>
      <c r="CB155" s="73"/>
    </row>
    <row r="156" spans="1:80" ht="18.75">
      <c r="A156" s="91">
        <v>148</v>
      </c>
      <c r="B156" s="90"/>
      <c r="C156" s="90"/>
      <c r="D156" s="91"/>
      <c r="E156" s="91"/>
      <c r="F156" s="85" t="str">
        <f t="shared" si="60"/>
        <v/>
      </c>
      <c r="G156" s="90"/>
      <c r="H156" s="85" t="str">
        <f t="shared" si="61"/>
        <v/>
      </c>
      <c r="I156" s="81" t="str">
        <f t="shared" si="62"/>
        <v/>
      </c>
      <c r="J156" s="94"/>
      <c r="K156" s="94"/>
      <c r="L156" s="94"/>
      <c r="M156" s="94"/>
      <c r="N156" s="82" t="str">
        <f t="shared" si="63"/>
        <v/>
      </c>
      <c r="O156" s="83" t="str">
        <f t="shared" si="64"/>
        <v/>
      </c>
      <c r="P156" s="84" t="str">
        <f t="shared" si="65"/>
        <v/>
      </c>
      <c r="Q156" s="92"/>
      <c r="R156" s="92"/>
      <c r="S156" s="92"/>
      <c r="T156" s="92"/>
      <c r="U156" s="82" t="str">
        <f t="shared" si="66"/>
        <v/>
      </c>
      <c r="V156" s="83" t="str">
        <f t="shared" si="67"/>
        <v/>
      </c>
      <c r="W156" s="84" t="str">
        <f t="shared" si="68"/>
        <v/>
      </c>
      <c r="X156" s="92"/>
      <c r="Y156" s="92"/>
      <c r="Z156" s="92"/>
      <c r="AA156" s="92"/>
      <c r="AB156" s="82" t="str">
        <f t="shared" si="69"/>
        <v/>
      </c>
      <c r="AC156" s="83" t="str">
        <f t="shared" si="70"/>
        <v/>
      </c>
      <c r="AD156" s="84" t="str">
        <f t="shared" si="71"/>
        <v/>
      </c>
      <c r="AE156" s="92"/>
      <c r="AF156" s="92"/>
      <c r="AG156" s="92"/>
      <c r="AH156" s="92"/>
      <c r="AI156" s="82" t="str">
        <f t="shared" si="72"/>
        <v/>
      </c>
      <c r="AJ156" s="83" t="str">
        <f t="shared" si="73"/>
        <v/>
      </c>
      <c r="AK156" s="84" t="str">
        <f t="shared" si="74"/>
        <v/>
      </c>
      <c r="AL156" s="92"/>
      <c r="AM156" s="92"/>
      <c r="AN156" s="92"/>
      <c r="AO156" s="92"/>
      <c r="AP156" s="82" t="str">
        <f t="shared" si="75"/>
        <v/>
      </c>
      <c r="AQ156" s="83" t="str">
        <f t="shared" si="76"/>
        <v/>
      </c>
      <c r="AR156" s="84" t="str">
        <f t="shared" si="77"/>
        <v/>
      </c>
      <c r="AS156" s="92"/>
      <c r="AT156" s="92"/>
      <c r="AU156" s="92"/>
      <c r="AV156" s="92"/>
      <c r="AW156" s="82" t="str">
        <f t="shared" si="78"/>
        <v/>
      </c>
      <c r="AX156" s="83" t="str">
        <f t="shared" si="79"/>
        <v/>
      </c>
      <c r="AY156" s="84" t="str">
        <f t="shared" si="80"/>
        <v/>
      </c>
      <c r="AZ156" s="37"/>
      <c r="BA156" s="37"/>
      <c r="BB156" s="37"/>
      <c r="BC156" s="37"/>
      <c r="BD156" s="37"/>
      <c r="BE156" s="38" t="str">
        <f t="shared" si="54"/>
        <v/>
      </c>
      <c r="BF156" s="39" t="str">
        <f t="shared" si="55"/>
        <v xml:space="preserve"> </v>
      </c>
      <c r="BG156" s="37"/>
      <c r="BH156" s="37"/>
      <c r="BI156" s="37"/>
      <c r="BJ156" s="37"/>
      <c r="BK156" s="37"/>
      <c r="BL156" s="40" t="str">
        <f t="shared" si="56"/>
        <v/>
      </c>
      <c r="BM156" s="41" t="str">
        <f t="shared" si="57"/>
        <v xml:space="preserve"> </v>
      </c>
      <c r="BN156" s="37"/>
      <c r="BO156" s="37"/>
      <c r="BP156" s="37"/>
      <c r="BQ156" s="37"/>
      <c r="BR156" s="37"/>
      <c r="BS156" s="42" t="str">
        <f t="shared" si="58"/>
        <v/>
      </c>
      <c r="BT156" s="43" t="str">
        <f t="shared" si="59"/>
        <v xml:space="preserve"> </v>
      </c>
      <c r="BU156" s="73"/>
      <c r="BV156" s="73"/>
      <c r="BW156" s="73"/>
      <c r="BX156" s="73"/>
      <c r="BY156" s="73"/>
      <c r="BZ156" s="73"/>
      <c r="CA156" s="73"/>
      <c r="CB156" s="73"/>
    </row>
    <row r="157" spans="1:80" ht="18.75">
      <c r="A157" s="88">
        <v>149</v>
      </c>
      <c r="B157" s="90"/>
      <c r="C157" s="90"/>
      <c r="D157" s="91"/>
      <c r="E157" s="91"/>
      <c r="F157" s="85" t="str">
        <f t="shared" si="60"/>
        <v/>
      </c>
      <c r="G157" s="90"/>
      <c r="H157" s="85" t="str">
        <f t="shared" si="61"/>
        <v/>
      </c>
      <c r="I157" s="81" t="str">
        <f t="shared" si="62"/>
        <v/>
      </c>
      <c r="J157" s="94"/>
      <c r="K157" s="94"/>
      <c r="L157" s="94"/>
      <c r="M157" s="94"/>
      <c r="N157" s="82" t="str">
        <f t="shared" si="63"/>
        <v/>
      </c>
      <c r="O157" s="83" t="str">
        <f t="shared" si="64"/>
        <v/>
      </c>
      <c r="P157" s="84" t="str">
        <f t="shared" si="65"/>
        <v/>
      </c>
      <c r="Q157" s="92"/>
      <c r="R157" s="92"/>
      <c r="S157" s="92"/>
      <c r="T157" s="92"/>
      <c r="U157" s="82" t="str">
        <f t="shared" si="66"/>
        <v/>
      </c>
      <c r="V157" s="83" t="str">
        <f t="shared" si="67"/>
        <v/>
      </c>
      <c r="W157" s="84" t="str">
        <f t="shared" si="68"/>
        <v/>
      </c>
      <c r="X157" s="92"/>
      <c r="Y157" s="92"/>
      <c r="Z157" s="92"/>
      <c r="AA157" s="92"/>
      <c r="AB157" s="82" t="str">
        <f t="shared" si="69"/>
        <v/>
      </c>
      <c r="AC157" s="83" t="str">
        <f t="shared" si="70"/>
        <v/>
      </c>
      <c r="AD157" s="84" t="str">
        <f t="shared" si="71"/>
        <v/>
      </c>
      <c r="AE157" s="92"/>
      <c r="AF157" s="92"/>
      <c r="AG157" s="92"/>
      <c r="AH157" s="92"/>
      <c r="AI157" s="82" t="str">
        <f t="shared" si="72"/>
        <v/>
      </c>
      <c r="AJ157" s="83" t="str">
        <f t="shared" si="73"/>
        <v/>
      </c>
      <c r="AK157" s="84" t="str">
        <f t="shared" si="74"/>
        <v/>
      </c>
      <c r="AL157" s="92"/>
      <c r="AM157" s="92"/>
      <c r="AN157" s="92"/>
      <c r="AO157" s="92"/>
      <c r="AP157" s="82" t="str">
        <f t="shared" si="75"/>
        <v/>
      </c>
      <c r="AQ157" s="83" t="str">
        <f t="shared" si="76"/>
        <v/>
      </c>
      <c r="AR157" s="84" t="str">
        <f t="shared" si="77"/>
        <v/>
      </c>
      <c r="AS157" s="92"/>
      <c r="AT157" s="92"/>
      <c r="AU157" s="92"/>
      <c r="AV157" s="92"/>
      <c r="AW157" s="82" t="str">
        <f t="shared" si="78"/>
        <v/>
      </c>
      <c r="AX157" s="83" t="str">
        <f t="shared" si="79"/>
        <v/>
      </c>
      <c r="AY157" s="84" t="str">
        <f t="shared" si="80"/>
        <v/>
      </c>
      <c r="AZ157" s="37"/>
      <c r="BA157" s="37"/>
      <c r="BB157" s="37"/>
      <c r="BC157" s="37"/>
      <c r="BD157" s="37"/>
      <c r="BE157" s="38" t="str">
        <f t="shared" si="54"/>
        <v/>
      </c>
      <c r="BF157" s="39" t="str">
        <f t="shared" si="55"/>
        <v xml:space="preserve"> </v>
      </c>
      <c r="BG157" s="37"/>
      <c r="BH157" s="37"/>
      <c r="BI157" s="37"/>
      <c r="BJ157" s="37"/>
      <c r="BK157" s="37"/>
      <c r="BL157" s="40" t="str">
        <f t="shared" si="56"/>
        <v/>
      </c>
      <c r="BM157" s="41" t="str">
        <f t="shared" si="57"/>
        <v xml:space="preserve"> </v>
      </c>
      <c r="BN157" s="37"/>
      <c r="BO157" s="37"/>
      <c r="BP157" s="37"/>
      <c r="BQ157" s="37"/>
      <c r="BR157" s="37"/>
      <c r="BS157" s="42" t="str">
        <f t="shared" si="58"/>
        <v/>
      </c>
      <c r="BT157" s="43" t="str">
        <f t="shared" si="59"/>
        <v xml:space="preserve"> </v>
      </c>
      <c r="BU157" s="73"/>
      <c r="BV157" s="73"/>
      <c r="BW157" s="73"/>
      <c r="BX157" s="73"/>
      <c r="BY157" s="73"/>
      <c r="BZ157" s="73"/>
      <c r="CA157" s="73"/>
      <c r="CB157" s="73"/>
    </row>
    <row r="158" spans="1:80" ht="18.75">
      <c r="A158" s="91">
        <v>150</v>
      </c>
      <c r="B158" s="90"/>
      <c r="C158" s="90"/>
      <c r="D158" s="91"/>
      <c r="E158" s="91"/>
      <c r="F158" s="85" t="str">
        <f t="shared" si="60"/>
        <v/>
      </c>
      <c r="G158" s="90"/>
      <c r="H158" s="85" t="str">
        <f t="shared" si="61"/>
        <v/>
      </c>
      <c r="I158" s="81" t="str">
        <f t="shared" si="62"/>
        <v/>
      </c>
      <c r="J158" s="94"/>
      <c r="K158" s="94"/>
      <c r="L158" s="94"/>
      <c r="M158" s="94"/>
      <c r="N158" s="82" t="str">
        <f t="shared" si="63"/>
        <v/>
      </c>
      <c r="O158" s="83" t="str">
        <f t="shared" si="64"/>
        <v/>
      </c>
      <c r="P158" s="84" t="str">
        <f t="shared" si="65"/>
        <v/>
      </c>
      <c r="Q158" s="92"/>
      <c r="R158" s="92"/>
      <c r="S158" s="92"/>
      <c r="T158" s="92"/>
      <c r="U158" s="82" t="str">
        <f t="shared" si="66"/>
        <v/>
      </c>
      <c r="V158" s="83" t="str">
        <f t="shared" si="67"/>
        <v/>
      </c>
      <c r="W158" s="84" t="str">
        <f t="shared" si="68"/>
        <v/>
      </c>
      <c r="X158" s="92"/>
      <c r="Y158" s="92"/>
      <c r="Z158" s="92"/>
      <c r="AA158" s="92"/>
      <c r="AB158" s="82" t="str">
        <f t="shared" si="69"/>
        <v/>
      </c>
      <c r="AC158" s="83" t="str">
        <f t="shared" si="70"/>
        <v/>
      </c>
      <c r="AD158" s="84" t="str">
        <f t="shared" si="71"/>
        <v/>
      </c>
      <c r="AE158" s="92"/>
      <c r="AF158" s="92"/>
      <c r="AG158" s="92"/>
      <c r="AH158" s="92"/>
      <c r="AI158" s="82" t="str">
        <f t="shared" si="72"/>
        <v/>
      </c>
      <c r="AJ158" s="83" t="str">
        <f t="shared" si="73"/>
        <v/>
      </c>
      <c r="AK158" s="84" t="str">
        <f t="shared" si="74"/>
        <v/>
      </c>
      <c r="AL158" s="92"/>
      <c r="AM158" s="92"/>
      <c r="AN158" s="92"/>
      <c r="AO158" s="92"/>
      <c r="AP158" s="82" t="str">
        <f t="shared" si="75"/>
        <v/>
      </c>
      <c r="AQ158" s="83" t="str">
        <f t="shared" si="76"/>
        <v/>
      </c>
      <c r="AR158" s="84" t="str">
        <f t="shared" si="77"/>
        <v/>
      </c>
      <c r="AS158" s="92"/>
      <c r="AT158" s="92"/>
      <c r="AU158" s="92"/>
      <c r="AV158" s="92"/>
      <c r="AW158" s="82" t="str">
        <f t="shared" si="78"/>
        <v/>
      </c>
      <c r="AX158" s="83" t="str">
        <f t="shared" si="79"/>
        <v/>
      </c>
      <c r="AY158" s="84" t="str">
        <f t="shared" si="80"/>
        <v/>
      </c>
      <c r="AZ158" s="37"/>
      <c r="BA158" s="37"/>
      <c r="BB158" s="37"/>
      <c r="BC158" s="37"/>
      <c r="BD158" s="37"/>
      <c r="BE158" s="38" t="str">
        <f t="shared" si="54"/>
        <v/>
      </c>
      <c r="BF158" s="39" t="str">
        <f t="shared" si="55"/>
        <v xml:space="preserve"> </v>
      </c>
      <c r="BG158" s="37"/>
      <c r="BH158" s="37"/>
      <c r="BI158" s="37"/>
      <c r="BJ158" s="37"/>
      <c r="BK158" s="37"/>
      <c r="BL158" s="40" t="str">
        <f t="shared" si="56"/>
        <v/>
      </c>
      <c r="BM158" s="41" t="str">
        <f t="shared" si="57"/>
        <v xml:space="preserve"> </v>
      </c>
      <c r="BN158" s="37"/>
      <c r="BO158" s="37"/>
      <c r="BP158" s="37"/>
      <c r="BQ158" s="37"/>
      <c r="BR158" s="37"/>
      <c r="BS158" s="42" t="str">
        <f t="shared" si="58"/>
        <v/>
      </c>
      <c r="BT158" s="43" t="str">
        <f t="shared" si="59"/>
        <v xml:space="preserve"> </v>
      </c>
      <c r="BU158" s="73"/>
      <c r="BV158" s="73"/>
      <c r="BW158" s="73"/>
      <c r="BX158" s="73"/>
      <c r="BY158" s="73"/>
      <c r="BZ158" s="73"/>
      <c r="CA158" s="73"/>
      <c r="CB158" s="73"/>
    </row>
    <row r="159" spans="1:80" ht="18.75">
      <c r="A159" s="88">
        <v>151</v>
      </c>
      <c r="B159" s="90"/>
      <c r="C159" s="90"/>
      <c r="D159" s="91"/>
      <c r="E159" s="91"/>
      <c r="F159" s="85" t="str">
        <f t="shared" si="60"/>
        <v/>
      </c>
      <c r="G159" s="90"/>
      <c r="H159" s="85" t="str">
        <f t="shared" si="61"/>
        <v/>
      </c>
      <c r="I159" s="81" t="str">
        <f t="shared" si="62"/>
        <v/>
      </c>
      <c r="J159" s="94"/>
      <c r="K159" s="94"/>
      <c r="L159" s="94"/>
      <c r="M159" s="94"/>
      <c r="N159" s="82" t="str">
        <f t="shared" si="63"/>
        <v/>
      </c>
      <c r="O159" s="83" t="str">
        <f t="shared" si="64"/>
        <v/>
      </c>
      <c r="P159" s="84" t="str">
        <f t="shared" si="65"/>
        <v/>
      </c>
      <c r="Q159" s="92"/>
      <c r="R159" s="92"/>
      <c r="S159" s="92"/>
      <c r="T159" s="92"/>
      <c r="U159" s="82" t="str">
        <f t="shared" si="66"/>
        <v/>
      </c>
      <c r="V159" s="83" t="str">
        <f t="shared" si="67"/>
        <v/>
      </c>
      <c r="W159" s="84" t="str">
        <f t="shared" si="68"/>
        <v/>
      </c>
      <c r="X159" s="92"/>
      <c r="Y159" s="92"/>
      <c r="Z159" s="92"/>
      <c r="AA159" s="92"/>
      <c r="AB159" s="82" t="str">
        <f t="shared" si="69"/>
        <v/>
      </c>
      <c r="AC159" s="83" t="str">
        <f t="shared" si="70"/>
        <v/>
      </c>
      <c r="AD159" s="84" t="str">
        <f t="shared" si="71"/>
        <v/>
      </c>
      <c r="AE159" s="92"/>
      <c r="AF159" s="92"/>
      <c r="AG159" s="92"/>
      <c r="AH159" s="92"/>
      <c r="AI159" s="82" t="str">
        <f t="shared" si="72"/>
        <v/>
      </c>
      <c r="AJ159" s="83" t="str">
        <f t="shared" si="73"/>
        <v/>
      </c>
      <c r="AK159" s="84" t="str">
        <f t="shared" si="74"/>
        <v/>
      </c>
      <c r="AL159" s="92"/>
      <c r="AM159" s="92"/>
      <c r="AN159" s="92"/>
      <c r="AO159" s="92"/>
      <c r="AP159" s="82" t="str">
        <f t="shared" si="75"/>
        <v/>
      </c>
      <c r="AQ159" s="83" t="str">
        <f t="shared" si="76"/>
        <v/>
      </c>
      <c r="AR159" s="84" t="str">
        <f t="shared" si="77"/>
        <v/>
      </c>
      <c r="AS159" s="92"/>
      <c r="AT159" s="92"/>
      <c r="AU159" s="92"/>
      <c r="AV159" s="92"/>
      <c r="AW159" s="82" t="str">
        <f t="shared" si="78"/>
        <v/>
      </c>
      <c r="AX159" s="83" t="str">
        <f t="shared" si="79"/>
        <v/>
      </c>
      <c r="AY159" s="84" t="str">
        <f t="shared" si="80"/>
        <v/>
      </c>
      <c r="AZ159" s="37"/>
      <c r="BA159" s="37"/>
      <c r="BB159" s="37"/>
      <c r="BC159" s="37"/>
      <c r="BD159" s="37"/>
      <c r="BE159" s="38" t="str">
        <f t="shared" si="54"/>
        <v/>
      </c>
      <c r="BF159" s="39" t="str">
        <f t="shared" si="55"/>
        <v xml:space="preserve"> </v>
      </c>
      <c r="BG159" s="37"/>
      <c r="BH159" s="37"/>
      <c r="BI159" s="37"/>
      <c r="BJ159" s="37"/>
      <c r="BK159" s="37"/>
      <c r="BL159" s="40" t="str">
        <f t="shared" si="56"/>
        <v/>
      </c>
      <c r="BM159" s="41" t="str">
        <f t="shared" si="57"/>
        <v xml:space="preserve"> </v>
      </c>
      <c r="BN159" s="37"/>
      <c r="BO159" s="37"/>
      <c r="BP159" s="37"/>
      <c r="BQ159" s="37"/>
      <c r="BR159" s="37"/>
      <c r="BS159" s="42" t="str">
        <f t="shared" si="58"/>
        <v/>
      </c>
      <c r="BT159" s="43" t="str">
        <f t="shared" si="59"/>
        <v xml:space="preserve"> </v>
      </c>
      <c r="BU159" s="73"/>
      <c r="BV159" s="73"/>
      <c r="BW159" s="73"/>
      <c r="BX159" s="73"/>
      <c r="BY159" s="73"/>
      <c r="BZ159" s="73"/>
      <c r="CA159" s="73"/>
      <c r="CB159" s="73"/>
    </row>
    <row r="160" spans="1:80" ht="18.75">
      <c r="A160" s="91">
        <v>152</v>
      </c>
      <c r="B160" s="90"/>
      <c r="C160" s="90"/>
      <c r="D160" s="91"/>
      <c r="E160" s="91"/>
      <c r="F160" s="85" t="str">
        <f t="shared" si="60"/>
        <v/>
      </c>
      <c r="G160" s="90"/>
      <c r="H160" s="85" t="str">
        <f t="shared" si="61"/>
        <v/>
      </c>
      <c r="I160" s="81" t="str">
        <f t="shared" si="62"/>
        <v/>
      </c>
      <c r="J160" s="94"/>
      <c r="K160" s="94"/>
      <c r="L160" s="94"/>
      <c r="M160" s="94"/>
      <c r="N160" s="82" t="str">
        <f t="shared" si="63"/>
        <v/>
      </c>
      <c r="O160" s="83" t="str">
        <f t="shared" si="64"/>
        <v/>
      </c>
      <c r="P160" s="84" t="str">
        <f t="shared" si="65"/>
        <v/>
      </c>
      <c r="Q160" s="92"/>
      <c r="R160" s="92"/>
      <c r="S160" s="92"/>
      <c r="T160" s="92"/>
      <c r="U160" s="82" t="str">
        <f t="shared" si="66"/>
        <v/>
      </c>
      <c r="V160" s="83" t="str">
        <f t="shared" si="67"/>
        <v/>
      </c>
      <c r="W160" s="84" t="str">
        <f t="shared" si="68"/>
        <v/>
      </c>
      <c r="X160" s="92"/>
      <c r="Y160" s="92"/>
      <c r="Z160" s="92"/>
      <c r="AA160" s="92"/>
      <c r="AB160" s="82" t="str">
        <f t="shared" si="69"/>
        <v/>
      </c>
      <c r="AC160" s="83" t="str">
        <f t="shared" si="70"/>
        <v/>
      </c>
      <c r="AD160" s="84" t="str">
        <f t="shared" si="71"/>
        <v/>
      </c>
      <c r="AE160" s="92"/>
      <c r="AF160" s="92"/>
      <c r="AG160" s="92"/>
      <c r="AH160" s="92"/>
      <c r="AI160" s="82" t="str">
        <f t="shared" si="72"/>
        <v/>
      </c>
      <c r="AJ160" s="83" t="str">
        <f t="shared" si="73"/>
        <v/>
      </c>
      <c r="AK160" s="84" t="str">
        <f t="shared" si="74"/>
        <v/>
      </c>
      <c r="AL160" s="92"/>
      <c r="AM160" s="92"/>
      <c r="AN160" s="92"/>
      <c r="AO160" s="92"/>
      <c r="AP160" s="82" t="str">
        <f t="shared" si="75"/>
        <v/>
      </c>
      <c r="AQ160" s="83" t="str">
        <f t="shared" si="76"/>
        <v/>
      </c>
      <c r="AR160" s="84" t="str">
        <f t="shared" si="77"/>
        <v/>
      </c>
      <c r="AS160" s="92"/>
      <c r="AT160" s="92"/>
      <c r="AU160" s="92"/>
      <c r="AV160" s="92"/>
      <c r="AW160" s="82" t="str">
        <f t="shared" si="78"/>
        <v/>
      </c>
      <c r="AX160" s="83" t="str">
        <f t="shared" si="79"/>
        <v/>
      </c>
      <c r="AY160" s="84" t="str">
        <f t="shared" si="80"/>
        <v/>
      </c>
      <c r="AZ160" s="37"/>
      <c r="BA160" s="37"/>
      <c r="BB160" s="37"/>
      <c r="BC160" s="37"/>
      <c r="BD160" s="37"/>
      <c r="BE160" s="38" t="str">
        <f t="shared" si="54"/>
        <v/>
      </c>
      <c r="BF160" s="39" t="str">
        <f t="shared" si="55"/>
        <v xml:space="preserve"> </v>
      </c>
      <c r="BG160" s="37"/>
      <c r="BH160" s="37"/>
      <c r="BI160" s="37"/>
      <c r="BJ160" s="37"/>
      <c r="BK160" s="37"/>
      <c r="BL160" s="40" t="str">
        <f t="shared" si="56"/>
        <v/>
      </c>
      <c r="BM160" s="41" t="str">
        <f t="shared" si="57"/>
        <v xml:space="preserve"> </v>
      </c>
      <c r="BN160" s="37"/>
      <c r="BO160" s="37"/>
      <c r="BP160" s="37"/>
      <c r="BQ160" s="37"/>
      <c r="BR160" s="37"/>
      <c r="BS160" s="42" t="str">
        <f t="shared" si="58"/>
        <v/>
      </c>
      <c r="BT160" s="43" t="str">
        <f t="shared" si="59"/>
        <v xml:space="preserve"> </v>
      </c>
      <c r="BU160" s="73"/>
      <c r="BV160" s="73"/>
      <c r="BW160" s="73"/>
      <c r="BX160" s="73"/>
      <c r="BY160" s="73"/>
      <c r="BZ160" s="73"/>
      <c r="CA160" s="73"/>
      <c r="CB160" s="73"/>
    </row>
    <row r="161" spans="1:80" ht="18.75">
      <c r="A161" s="88">
        <v>153</v>
      </c>
      <c r="B161" s="90"/>
      <c r="C161" s="90"/>
      <c r="D161" s="91"/>
      <c r="E161" s="91"/>
      <c r="F161" s="85" t="str">
        <f t="shared" si="60"/>
        <v/>
      </c>
      <c r="G161" s="90"/>
      <c r="H161" s="85" t="str">
        <f t="shared" si="61"/>
        <v/>
      </c>
      <c r="I161" s="81" t="str">
        <f t="shared" si="62"/>
        <v/>
      </c>
      <c r="J161" s="94"/>
      <c r="K161" s="94"/>
      <c r="L161" s="94"/>
      <c r="M161" s="94"/>
      <c r="N161" s="82" t="str">
        <f t="shared" si="63"/>
        <v/>
      </c>
      <c r="O161" s="83" t="str">
        <f t="shared" si="64"/>
        <v/>
      </c>
      <c r="P161" s="84" t="str">
        <f t="shared" si="65"/>
        <v/>
      </c>
      <c r="Q161" s="92"/>
      <c r="R161" s="92"/>
      <c r="S161" s="92"/>
      <c r="T161" s="92"/>
      <c r="U161" s="82" t="str">
        <f t="shared" si="66"/>
        <v/>
      </c>
      <c r="V161" s="83" t="str">
        <f t="shared" si="67"/>
        <v/>
      </c>
      <c r="W161" s="84" t="str">
        <f t="shared" si="68"/>
        <v/>
      </c>
      <c r="X161" s="92"/>
      <c r="Y161" s="92"/>
      <c r="Z161" s="92"/>
      <c r="AA161" s="92"/>
      <c r="AB161" s="82" t="str">
        <f t="shared" si="69"/>
        <v/>
      </c>
      <c r="AC161" s="83" t="str">
        <f t="shared" si="70"/>
        <v/>
      </c>
      <c r="AD161" s="84" t="str">
        <f t="shared" si="71"/>
        <v/>
      </c>
      <c r="AE161" s="92"/>
      <c r="AF161" s="92"/>
      <c r="AG161" s="92"/>
      <c r="AH161" s="92"/>
      <c r="AI161" s="82" t="str">
        <f t="shared" si="72"/>
        <v/>
      </c>
      <c r="AJ161" s="83" t="str">
        <f t="shared" si="73"/>
        <v/>
      </c>
      <c r="AK161" s="84" t="str">
        <f t="shared" si="74"/>
        <v/>
      </c>
      <c r="AL161" s="92"/>
      <c r="AM161" s="92"/>
      <c r="AN161" s="92"/>
      <c r="AO161" s="92"/>
      <c r="AP161" s="82" t="str">
        <f t="shared" si="75"/>
        <v/>
      </c>
      <c r="AQ161" s="83" t="str">
        <f t="shared" si="76"/>
        <v/>
      </c>
      <c r="AR161" s="84" t="str">
        <f t="shared" si="77"/>
        <v/>
      </c>
      <c r="AS161" s="92"/>
      <c r="AT161" s="92"/>
      <c r="AU161" s="92"/>
      <c r="AV161" s="92"/>
      <c r="AW161" s="82" t="str">
        <f t="shared" si="78"/>
        <v/>
      </c>
      <c r="AX161" s="83" t="str">
        <f t="shared" si="79"/>
        <v/>
      </c>
      <c r="AY161" s="84" t="str">
        <f t="shared" si="80"/>
        <v/>
      </c>
      <c r="AZ161" s="37"/>
      <c r="BA161" s="37"/>
      <c r="BB161" s="37"/>
      <c r="BC161" s="37"/>
      <c r="BD161" s="37"/>
      <c r="BE161" s="38" t="str">
        <f t="shared" si="54"/>
        <v/>
      </c>
      <c r="BF161" s="39" t="str">
        <f t="shared" si="55"/>
        <v xml:space="preserve"> </v>
      </c>
      <c r="BG161" s="37"/>
      <c r="BH161" s="37"/>
      <c r="BI161" s="37"/>
      <c r="BJ161" s="37"/>
      <c r="BK161" s="37"/>
      <c r="BL161" s="40" t="str">
        <f t="shared" si="56"/>
        <v/>
      </c>
      <c r="BM161" s="41" t="str">
        <f t="shared" si="57"/>
        <v xml:space="preserve"> </v>
      </c>
      <c r="BN161" s="37"/>
      <c r="BO161" s="37"/>
      <c r="BP161" s="37"/>
      <c r="BQ161" s="37"/>
      <c r="BR161" s="37"/>
      <c r="BS161" s="42" t="str">
        <f t="shared" si="58"/>
        <v/>
      </c>
      <c r="BT161" s="43" t="str">
        <f t="shared" si="59"/>
        <v xml:space="preserve"> </v>
      </c>
      <c r="BU161" s="73"/>
      <c r="BV161" s="73"/>
      <c r="BW161" s="73"/>
      <c r="BX161" s="73"/>
      <c r="BY161" s="73"/>
      <c r="BZ161" s="73"/>
      <c r="CA161" s="73"/>
      <c r="CB161" s="73"/>
    </row>
    <row r="162" spans="1:80" ht="18.75">
      <c r="A162" s="91">
        <v>154</v>
      </c>
      <c r="B162" s="90"/>
      <c r="C162" s="90"/>
      <c r="D162" s="91"/>
      <c r="E162" s="91"/>
      <c r="F162" s="85" t="str">
        <f t="shared" si="60"/>
        <v/>
      </c>
      <c r="G162" s="90"/>
      <c r="H162" s="85" t="str">
        <f t="shared" si="61"/>
        <v/>
      </c>
      <c r="I162" s="81" t="str">
        <f t="shared" si="62"/>
        <v/>
      </c>
      <c r="J162" s="94"/>
      <c r="K162" s="94"/>
      <c r="L162" s="94"/>
      <c r="M162" s="94"/>
      <c r="N162" s="82" t="str">
        <f t="shared" si="63"/>
        <v/>
      </c>
      <c r="O162" s="83" t="str">
        <f t="shared" si="64"/>
        <v/>
      </c>
      <c r="P162" s="84" t="str">
        <f t="shared" si="65"/>
        <v/>
      </c>
      <c r="Q162" s="92"/>
      <c r="R162" s="92"/>
      <c r="S162" s="92"/>
      <c r="T162" s="92"/>
      <c r="U162" s="82" t="str">
        <f t="shared" si="66"/>
        <v/>
      </c>
      <c r="V162" s="83" t="str">
        <f t="shared" si="67"/>
        <v/>
      </c>
      <c r="W162" s="84" t="str">
        <f t="shared" si="68"/>
        <v/>
      </c>
      <c r="X162" s="92"/>
      <c r="Y162" s="92"/>
      <c r="Z162" s="92"/>
      <c r="AA162" s="92"/>
      <c r="AB162" s="82" t="str">
        <f t="shared" si="69"/>
        <v/>
      </c>
      <c r="AC162" s="83" t="str">
        <f t="shared" si="70"/>
        <v/>
      </c>
      <c r="AD162" s="84" t="str">
        <f t="shared" si="71"/>
        <v/>
      </c>
      <c r="AE162" s="92"/>
      <c r="AF162" s="92"/>
      <c r="AG162" s="92"/>
      <c r="AH162" s="92"/>
      <c r="AI162" s="82" t="str">
        <f t="shared" si="72"/>
        <v/>
      </c>
      <c r="AJ162" s="83" t="str">
        <f t="shared" si="73"/>
        <v/>
      </c>
      <c r="AK162" s="84" t="str">
        <f t="shared" si="74"/>
        <v/>
      </c>
      <c r="AL162" s="92"/>
      <c r="AM162" s="92"/>
      <c r="AN162" s="92"/>
      <c r="AO162" s="92"/>
      <c r="AP162" s="82" t="str">
        <f t="shared" si="75"/>
        <v/>
      </c>
      <c r="AQ162" s="83" t="str">
        <f t="shared" si="76"/>
        <v/>
      </c>
      <c r="AR162" s="84" t="str">
        <f t="shared" si="77"/>
        <v/>
      </c>
      <c r="AS162" s="92"/>
      <c r="AT162" s="92"/>
      <c r="AU162" s="92"/>
      <c r="AV162" s="92"/>
      <c r="AW162" s="82" t="str">
        <f t="shared" si="78"/>
        <v/>
      </c>
      <c r="AX162" s="83" t="str">
        <f t="shared" si="79"/>
        <v/>
      </c>
      <c r="AY162" s="84" t="str">
        <f t="shared" si="80"/>
        <v/>
      </c>
      <c r="AZ162" s="37"/>
      <c r="BA162" s="37"/>
      <c r="BB162" s="37"/>
      <c r="BC162" s="37"/>
      <c r="BD162" s="37"/>
      <c r="BE162" s="38" t="str">
        <f t="shared" si="54"/>
        <v/>
      </c>
      <c r="BF162" s="39" t="str">
        <f t="shared" si="55"/>
        <v xml:space="preserve"> </v>
      </c>
      <c r="BG162" s="37"/>
      <c r="BH162" s="37"/>
      <c r="BI162" s="37"/>
      <c r="BJ162" s="37"/>
      <c r="BK162" s="37"/>
      <c r="BL162" s="40" t="str">
        <f t="shared" si="56"/>
        <v/>
      </c>
      <c r="BM162" s="41" t="str">
        <f t="shared" si="57"/>
        <v xml:space="preserve"> </v>
      </c>
      <c r="BN162" s="37"/>
      <c r="BO162" s="37"/>
      <c r="BP162" s="37"/>
      <c r="BQ162" s="37"/>
      <c r="BR162" s="37"/>
      <c r="BS162" s="42" t="str">
        <f t="shared" si="58"/>
        <v/>
      </c>
      <c r="BT162" s="43" t="str">
        <f t="shared" si="59"/>
        <v xml:space="preserve"> </v>
      </c>
      <c r="BU162" s="73"/>
      <c r="BV162" s="73"/>
      <c r="BW162" s="73"/>
      <c r="BX162" s="73"/>
      <c r="BY162" s="73"/>
      <c r="BZ162" s="73"/>
      <c r="CA162" s="73"/>
      <c r="CB162" s="73"/>
    </row>
    <row r="163" spans="1:80" ht="18.75">
      <c r="A163" s="88">
        <v>155</v>
      </c>
      <c r="B163" s="90"/>
      <c r="C163" s="90"/>
      <c r="D163" s="91"/>
      <c r="E163" s="91"/>
      <c r="F163" s="85" t="str">
        <f t="shared" si="60"/>
        <v/>
      </c>
      <c r="G163" s="90"/>
      <c r="H163" s="85" t="str">
        <f t="shared" si="61"/>
        <v/>
      </c>
      <c r="I163" s="81" t="str">
        <f t="shared" si="62"/>
        <v/>
      </c>
      <c r="J163" s="94"/>
      <c r="K163" s="94"/>
      <c r="L163" s="94"/>
      <c r="M163" s="94"/>
      <c r="N163" s="82" t="str">
        <f t="shared" si="63"/>
        <v/>
      </c>
      <c r="O163" s="83" t="str">
        <f t="shared" si="64"/>
        <v/>
      </c>
      <c r="P163" s="84" t="str">
        <f t="shared" si="65"/>
        <v/>
      </c>
      <c r="Q163" s="92"/>
      <c r="R163" s="92"/>
      <c r="S163" s="92"/>
      <c r="T163" s="92"/>
      <c r="U163" s="82" t="str">
        <f t="shared" si="66"/>
        <v/>
      </c>
      <c r="V163" s="83" t="str">
        <f t="shared" si="67"/>
        <v/>
      </c>
      <c r="W163" s="84" t="str">
        <f t="shared" si="68"/>
        <v/>
      </c>
      <c r="X163" s="92"/>
      <c r="Y163" s="92"/>
      <c r="Z163" s="92"/>
      <c r="AA163" s="92"/>
      <c r="AB163" s="82" t="str">
        <f t="shared" si="69"/>
        <v/>
      </c>
      <c r="AC163" s="83" t="str">
        <f t="shared" si="70"/>
        <v/>
      </c>
      <c r="AD163" s="84" t="str">
        <f t="shared" si="71"/>
        <v/>
      </c>
      <c r="AE163" s="92"/>
      <c r="AF163" s="92"/>
      <c r="AG163" s="92"/>
      <c r="AH163" s="92"/>
      <c r="AI163" s="82" t="str">
        <f t="shared" si="72"/>
        <v/>
      </c>
      <c r="AJ163" s="83" t="str">
        <f t="shared" si="73"/>
        <v/>
      </c>
      <c r="AK163" s="84" t="str">
        <f t="shared" si="74"/>
        <v/>
      </c>
      <c r="AL163" s="92"/>
      <c r="AM163" s="92"/>
      <c r="AN163" s="92"/>
      <c r="AO163" s="92"/>
      <c r="AP163" s="82" t="str">
        <f t="shared" si="75"/>
        <v/>
      </c>
      <c r="AQ163" s="83" t="str">
        <f t="shared" si="76"/>
        <v/>
      </c>
      <c r="AR163" s="84" t="str">
        <f t="shared" si="77"/>
        <v/>
      </c>
      <c r="AS163" s="92"/>
      <c r="AT163" s="92"/>
      <c r="AU163" s="92"/>
      <c r="AV163" s="92"/>
      <c r="AW163" s="82" t="str">
        <f t="shared" si="78"/>
        <v/>
      </c>
      <c r="AX163" s="83" t="str">
        <f t="shared" si="79"/>
        <v/>
      </c>
      <c r="AY163" s="84" t="str">
        <f t="shared" si="80"/>
        <v/>
      </c>
      <c r="AZ163" s="37"/>
      <c r="BA163" s="37"/>
      <c r="BB163" s="37"/>
      <c r="BC163" s="37"/>
      <c r="BD163" s="37"/>
      <c r="BE163" s="38" t="str">
        <f t="shared" si="54"/>
        <v/>
      </c>
      <c r="BF163" s="39" t="str">
        <f t="shared" si="55"/>
        <v xml:space="preserve"> </v>
      </c>
      <c r="BG163" s="37"/>
      <c r="BH163" s="37"/>
      <c r="BI163" s="37"/>
      <c r="BJ163" s="37"/>
      <c r="BK163" s="37"/>
      <c r="BL163" s="40" t="str">
        <f t="shared" si="56"/>
        <v/>
      </c>
      <c r="BM163" s="41" t="str">
        <f t="shared" si="57"/>
        <v xml:space="preserve"> </v>
      </c>
      <c r="BN163" s="37"/>
      <c r="BO163" s="37"/>
      <c r="BP163" s="37"/>
      <c r="BQ163" s="37"/>
      <c r="BR163" s="37"/>
      <c r="BS163" s="42" t="str">
        <f t="shared" si="58"/>
        <v/>
      </c>
      <c r="BT163" s="43" t="str">
        <f t="shared" si="59"/>
        <v xml:space="preserve"> </v>
      </c>
      <c r="BU163" s="73"/>
      <c r="BV163" s="73"/>
      <c r="BW163" s="73"/>
      <c r="BX163" s="73"/>
      <c r="BY163" s="73"/>
      <c r="BZ163" s="73"/>
      <c r="CA163" s="73"/>
      <c r="CB163" s="73"/>
    </row>
    <row r="164" spans="1:80" ht="18.75">
      <c r="A164" s="91">
        <v>156</v>
      </c>
      <c r="B164" s="90"/>
      <c r="C164" s="90"/>
      <c r="D164" s="91"/>
      <c r="E164" s="91"/>
      <c r="F164" s="85" t="str">
        <f t="shared" si="60"/>
        <v/>
      </c>
      <c r="G164" s="90"/>
      <c r="H164" s="85" t="str">
        <f t="shared" si="61"/>
        <v/>
      </c>
      <c r="I164" s="81" t="str">
        <f t="shared" si="62"/>
        <v/>
      </c>
      <c r="J164" s="94"/>
      <c r="K164" s="94"/>
      <c r="L164" s="94"/>
      <c r="M164" s="94"/>
      <c r="N164" s="82" t="str">
        <f t="shared" si="63"/>
        <v/>
      </c>
      <c r="O164" s="83" t="str">
        <f t="shared" si="64"/>
        <v/>
      </c>
      <c r="P164" s="84" t="str">
        <f t="shared" si="65"/>
        <v/>
      </c>
      <c r="Q164" s="92"/>
      <c r="R164" s="92"/>
      <c r="S164" s="92"/>
      <c r="T164" s="92"/>
      <c r="U164" s="82" t="str">
        <f t="shared" si="66"/>
        <v/>
      </c>
      <c r="V164" s="83" t="str">
        <f t="shared" si="67"/>
        <v/>
      </c>
      <c r="W164" s="84" t="str">
        <f t="shared" si="68"/>
        <v/>
      </c>
      <c r="X164" s="92"/>
      <c r="Y164" s="92"/>
      <c r="Z164" s="92"/>
      <c r="AA164" s="92"/>
      <c r="AB164" s="82" t="str">
        <f t="shared" si="69"/>
        <v/>
      </c>
      <c r="AC164" s="83" t="str">
        <f t="shared" si="70"/>
        <v/>
      </c>
      <c r="AD164" s="84" t="str">
        <f t="shared" si="71"/>
        <v/>
      </c>
      <c r="AE164" s="92"/>
      <c r="AF164" s="92"/>
      <c r="AG164" s="92"/>
      <c r="AH164" s="92"/>
      <c r="AI164" s="82" t="str">
        <f t="shared" si="72"/>
        <v/>
      </c>
      <c r="AJ164" s="83" t="str">
        <f t="shared" si="73"/>
        <v/>
      </c>
      <c r="AK164" s="84" t="str">
        <f t="shared" si="74"/>
        <v/>
      </c>
      <c r="AL164" s="92"/>
      <c r="AM164" s="92"/>
      <c r="AN164" s="92"/>
      <c r="AO164" s="92"/>
      <c r="AP164" s="82" t="str">
        <f t="shared" si="75"/>
        <v/>
      </c>
      <c r="AQ164" s="83" t="str">
        <f t="shared" si="76"/>
        <v/>
      </c>
      <c r="AR164" s="84" t="str">
        <f t="shared" si="77"/>
        <v/>
      </c>
      <c r="AS164" s="92"/>
      <c r="AT164" s="92"/>
      <c r="AU164" s="92"/>
      <c r="AV164" s="92"/>
      <c r="AW164" s="82" t="str">
        <f t="shared" si="78"/>
        <v/>
      </c>
      <c r="AX164" s="83" t="str">
        <f t="shared" si="79"/>
        <v/>
      </c>
      <c r="AY164" s="84" t="str">
        <f t="shared" si="80"/>
        <v/>
      </c>
      <c r="AZ164" s="37"/>
      <c r="BA164" s="37"/>
      <c r="BB164" s="37"/>
      <c r="BC164" s="37"/>
      <c r="BD164" s="37"/>
      <c r="BE164" s="38" t="str">
        <f t="shared" si="54"/>
        <v/>
      </c>
      <c r="BF164" s="39" t="str">
        <f t="shared" si="55"/>
        <v xml:space="preserve"> </v>
      </c>
      <c r="BG164" s="37"/>
      <c r="BH164" s="37"/>
      <c r="BI164" s="37"/>
      <c r="BJ164" s="37"/>
      <c r="BK164" s="37"/>
      <c r="BL164" s="40" t="str">
        <f t="shared" si="56"/>
        <v/>
      </c>
      <c r="BM164" s="41" t="str">
        <f t="shared" si="57"/>
        <v xml:space="preserve"> </v>
      </c>
      <c r="BN164" s="37"/>
      <c r="BO164" s="37"/>
      <c r="BP164" s="37"/>
      <c r="BQ164" s="37"/>
      <c r="BR164" s="37"/>
      <c r="BS164" s="42" t="str">
        <f t="shared" si="58"/>
        <v/>
      </c>
      <c r="BT164" s="43" t="str">
        <f t="shared" si="59"/>
        <v xml:space="preserve"> </v>
      </c>
      <c r="BU164" s="73"/>
      <c r="BV164" s="73"/>
      <c r="BW164" s="73"/>
      <c r="BX164" s="73"/>
      <c r="BY164" s="73"/>
      <c r="BZ164" s="73"/>
      <c r="CA164" s="73"/>
      <c r="CB164" s="73"/>
    </row>
    <row r="165" spans="1:80" ht="18.75">
      <c r="A165" s="88">
        <v>157</v>
      </c>
      <c r="B165" s="90"/>
      <c r="C165" s="90"/>
      <c r="D165" s="91"/>
      <c r="E165" s="91"/>
      <c r="F165" s="85" t="str">
        <f t="shared" si="60"/>
        <v/>
      </c>
      <c r="G165" s="90"/>
      <c r="H165" s="85" t="str">
        <f t="shared" si="61"/>
        <v/>
      </c>
      <c r="I165" s="81" t="str">
        <f t="shared" si="62"/>
        <v/>
      </c>
      <c r="J165" s="94"/>
      <c r="K165" s="94"/>
      <c r="L165" s="94"/>
      <c r="M165" s="94"/>
      <c r="N165" s="82" t="str">
        <f t="shared" si="63"/>
        <v/>
      </c>
      <c r="O165" s="83" t="str">
        <f t="shared" si="64"/>
        <v/>
      </c>
      <c r="P165" s="84" t="str">
        <f t="shared" si="65"/>
        <v/>
      </c>
      <c r="Q165" s="92"/>
      <c r="R165" s="92"/>
      <c r="S165" s="92"/>
      <c r="T165" s="92"/>
      <c r="U165" s="82" t="str">
        <f t="shared" si="66"/>
        <v/>
      </c>
      <c r="V165" s="83" t="str">
        <f t="shared" si="67"/>
        <v/>
      </c>
      <c r="W165" s="84" t="str">
        <f t="shared" si="68"/>
        <v/>
      </c>
      <c r="X165" s="92"/>
      <c r="Y165" s="92"/>
      <c r="Z165" s="92"/>
      <c r="AA165" s="92"/>
      <c r="AB165" s="82" t="str">
        <f t="shared" si="69"/>
        <v/>
      </c>
      <c r="AC165" s="83" t="str">
        <f t="shared" si="70"/>
        <v/>
      </c>
      <c r="AD165" s="84" t="str">
        <f t="shared" si="71"/>
        <v/>
      </c>
      <c r="AE165" s="92"/>
      <c r="AF165" s="92"/>
      <c r="AG165" s="92"/>
      <c r="AH165" s="92"/>
      <c r="AI165" s="82" t="str">
        <f t="shared" si="72"/>
        <v/>
      </c>
      <c r="AJ165" s="83" t="str">
        <f t="shared" si="73"/>
        <v/>
      </c>
      <c r="AK165" s="84" t="str">
        <f t="shared" si="74"/>
        <v/>
      </c>
      <c r="AL165" s="92"/>
      <c r="AM165" s="92"/>
      <c r="AN165" s="92"/>
      <c r="AO165" s="92"/>
      <c r="AP165" s="82" t="str">
        <f t="shared" si="75"/>
        <v/>
      </c>
      <c r="AQ165" s="83" t="str">
        <f t="shared" si="76"/>
        <v/>
      </c>
      <c r="AR165" s="84" t="str">
        <f t="shared" si="77"/>
        <v/>
      </c>
      <c r="AS165" s="92"/>
      <c r="AT165" s="92"/>
      <c r="AU165" s="92"/>
      <c r="AV165" s="92"/>
      <c r="AW165" s="82" t="str">
        <f t="shared" si="78"/>
        <v/>
      </c>
      <c r="AX165" s="83" t="str">
        <f t="shared" si="79"/>
        <v/>
      </c>
      <c r="AY165" s="84" t="str">
        <f t="shared" si="80"/>
        <v/>
      </c>
      <c r="AZ165" s="37"/>
      <c r="BA165" s="37"/>
      <c r="BB165" s="37"/>
      <c r="BC165" s="37"/>
      <c r="BD165" s="37"/>
      <c r="BE165" s="38" t="str">
        <f t="shared" si="54"/>
        <v/>
      </c>
      <c r="BF165" s="39" t="str">
        <f t="shared" si="55"/>
        <v xml:space="preserve"> </v>
      </c>
      <c r="BG165" s="37"/>
      <c r="BH165" s="37"/>
      <c r="BI165" s="37"/>
      <c r="BJ165" s="37"/>
      <c r="BK165" s="37"/>
      <c r="BL165" s="40" t="str">
        <f t="shared" si="56"/>
        <v/>
      </c>
      <c r="BM165" s="41" t="str">
        <f t="shared" si="57"/>
        <v xml:space="preserve"> </v>
      </c>
      <c r="BN165" s="37"/>
      <c r="BO165" s="37"/>
      <c r="BP165" s="37"/>
      <c r="BQ165" s="37"/>
      <c r="BR165" s="37"/>
      <c r="BS165" s="42" t="str">
        <f t="shared" si="58"/>
        <v/>
      </c>
      <c r="BT165" s="43" t="str">
        <f t="shared" si="59"/>
        <v xml:space="preserve"> </v>
      </c>
      <c r="BU165" s="73"/>
      <c r="BV165" s="73"/>
      <c r="BW165" s="73"/>
      <c r="BX165" s="73"/>
      <c r="BY165" s="73"/>
      <c r="BZ165" s="73"/>
      <c r="CA165" s="73"/>
      <c r="CB165" s="73"/>
    </row>
    <row r="166" spans="1:80" ht="18.75">
      <c r="A166" s="91">
        <v>158</v>
      </c>
      <c r="B166" s="90"/>
      <c r="C166" s="90"/>
      <c r="D166" s="91"/>
      <c r="E166" s="91"/>
      <c r="F166" s="85" t="str">
        <f t="shared" si="60"/>
        <v/>
      </c>
      <c r="G166" s="90"/>
      <c r="H166" s="85" t="str">
        <f t="shared" si="61"/>
        <v/>
      </c>
      <c r="I166" s="81" t="str">
        <f t="shared" si="62"/>
        <v/>
      </c>
      <c r="J166" s="94"/>
      <c r="K166" s="94"/>
      <c r="L166" s="94"/>
      <c r="M166" s="94"/>
      <c r="N166" s="82" t="str">
        <f t="shared" si="63"/>
        <v/>
      </c>
      <c r="O166" s="83" t="str">
        <f t="shared" si="64"/>
        <v/>
      </c>
      <c r="P166" s="84" t="str">
        <f t="shared" si="65"/>
        <v/>
      </c>
      <c r="Q166" s="92"/>
      <c r="R166" s="92"/>
      <c r="S166" s="92"/>
      <c r="T166" s="92"/>
      <c r="U166" s="82" t="str">
        <f t="shared" si="66"/>
        <v/>
      </c>
      <c r="V166" s="83" t="str">
        <f t="shared" si="67"/>
        <v/>
      </c>
      <c r="W166" s="84" t="str">
        <f t="shared" si="68"/>
        <v/>
      </c>
      <c r="X166" s="92"/>
      <c r="Y166" s="92"/>
      <c r="Z166" s="92"/>
      <c r="AA166" s="92"/>
      <c r="AB166" s="82" t="str">
        <f t="shared" si="69"/>
        <v/>
      </c>
      <c r="AC166" s="83" t="str">
        <f t="shared" si="70"/>
        <v/>
      </c>
      <c r="AD166" s="84" t="str">
        <f t="shared" si="71"/>
        <v/>
      </c>
      <c r="AE166" s="92"/>
      <c r="AF166" s="92"/>
      <c r="AG166" s="92"/>
      <c r="AH166" s="92"/>
      <c r="AI166" s="82" t="str">
        <f t="shared" si="72"/>
        <v/>
      </c>
      <c r="AJ166" s="83" t="str">
        <f t="shared" si="73"/>
        <v/>
      </c>
      <c r="AK166" s="84" t="str">
        <f t="shared" si="74"/>
        <v/>
      </c>
      <c r="AL166" s="92"/>
      <c r="AM166" s="92"/>
      <c r="AN166" s="92"/>
      <c r="AO166" s="92"/>
      <c r="AP166" s="82" t="str">
        <f t="shared" si="75"/>
        <v/>
      </c>
      <c r="AQ166" s="83" t="str">
        <f t="shared" si="76"/>
        <v/>
      </c>
      <c r="AR166" s="84" t="str">
        <f t="shared" si="77"/>
        <v/>
      </c>
      <c r="AS166" s="92"/>
      <c r="AT166" s="92"/>
      <c r="AU166" s="92"/>
      <c r="AV166" s="92"/>
      <c r="AW166" s="82" t="str">
        <f t="shared" si="78"/>
        <v/>
      </c>
      <c r="AX166" s="83" t="str">
        <f t="shared" si="79"/>
        <v/>
      </c>
      <c r="AY166" s="84" t="str">
        <f t="shared" si="80"/>
        <v/>
      </c>
      <c r="AZ166" s="37"/>
      <c r="BA166" s="37"/>
      <c r="BB166" s="37"/>
      <c r="BC166" s="37"/>
      <c r="BD166" s="37"/>
      <c r="BE166" s="38" t="str">
        <f t="shared" si="54"/>
        <v/>
      </c>
      <c r="BF166" s="39" t="str">
        <f t="shared" si="55"/>
        <v xml:space="preserve"> </v>
      </c>
      <c r="BG166" s="37"/>
      <c r="BH166" s="37"/>
      <c r="BI166" s="37"/>
      <c r="BJ166" s="37"/>
      <c r="BK166" s="37"/>
      <c r="BL166" s="40" t="str">
        <f t="shared" si="56"/>
        <v/>
      </c>
      <c r="BM166" s="41" t="str">
        <f t="shared" si="57"/>
        <v xml:space="preserve"> </v>
      </c>
      <c r="BN166" s="37"/>
      <c r="BO166" s="37"/>
      <c r="BP166" s="37"/>
      <c r="BQ166" s="37"/>
      <c r="BR166" s="37"/>
      <c r="BS166" s="42" t="str">
        <f t="shared" si="58"/>
        <v/>
      </c>
      <c r="BT166" s="43" t="str">
        <f t="shared" si="59"/>
        <v xml:space="preserve"> </v>
      </c>
      <c r="BU166" s="73"/>
      <c r="BV166" s="73"/>
      <c r="BW166" s="73"/>
      <c r="BX166" s="73"/>
      <c r="BY166" s="73"/>
      <c r="BZ166" s="73"/>
      <c r="CA166" s="73"/>
      <c r="CB166" s="73"/>
    </row>
    <row r="167" spans="1:80" ht="18.75">
      <c r="A167" s="88">
        <v>159</v>
      </c>
      <c r="B167" s="90"/>
      <c r="C167" s="90"/>
      <c r="D167" s="91"/>
      <c r="E167" s="91"/>
      <c r="F167" s="85" t="str">
        <f t="shared" si="60"/>
        <v/>
      </c>
      <c r="G167" s="90"/>
      <c r="H167" s="85" t="str">
        <f t="shared" si="61"/>
        <v/>
      </c>
      <c r="I167" s="81" t="str">
        <f t="shared" si="62"/>
        <v/>
      </c>
      <c r="J167" s="94"/>
      <c r="K167" s="94"/>
      <c r="L167" s="94"/>
      <c r="M167" s="94"/>
      <c r="N167" s="82" t="str">
        <f t="shared" si="63"/>
        <v/>
      </c>
      <c r="O167" s="83" t="str">
        <f t="shared" si="64"/>
        <v/>
      </c>
      <c r="P167" s="84" t="str">
        <f t="shared" si="65"/>
        <v/>
      </c>
      <c r="Q167" s="92"/>
      <c r="R167" s="92"/>
      <c r="S167" s="92"/>
      <c r="T167" s="92"/>
      <c r="U167" s="82" t="str">
        <f t="shared" si="66"/>
        <v/>
      </c>
      <c r="V167" s="83" t="str">
        <f t="shared" si="67"/>
        <v/>
      </c>
      <c r="W167" s="84" t="str">
        <f t="shared" si="68"/>
        <v/>
      </c>
      <c r="X167" s="92"/>
      <c r="Y167" s="92"/>
      <c r="Z167" s="92"/>
      <c r="AA167" s="92"/>
      <c r="AB167" s="82" t="str">
        <f t="shared" si="69"/>
        <v/>
      </c>
      <c r="AC167" s="83" t="str">
        <f t="shared" si="70"/>
        <v/>
      </c>
      <c r="AD167" s="84" t="str">
        <f t="shared" si="71"/>
        <v/>
      </c>
      <c r="AE167" s="92"/>
      <c r="AF167" s="92"/>
      <c r="AG167" s="92"/>
      <c r="AH167" s="92"/>
      <c r="AI167" s="82" t="str">
        <f t="shared" si="72"/>
        <v/>
      </c>
      <c r="AJ167" s="83" t="str">
        <f t="shared" si="73"/>
        <v/>
      </c>
      <c r="AK167" s="84" t="str">
        <f t="shared" si="74"/>
        <v/>
      </c>
      <c r="AL167" s="92"/>
      <c r="AM167" s="92"/>
      <c r="AN167" s="92"/>
      <c r="AO167" s="92"/>
      <c r="AP167" s="82" t="str">
        <f t="shared" si="75"/>
        <v/>
      </c>
      <c r="AQ167" s="83" t="str">
        <f t="shared" si="76"/>
        <v/>
      </c>
      <c r="AR167" s="84" t="str">
        <f t="shared" si="77"/>
        <v/>
      </c>
      <c r="AS167" s="92"/>
      <c r="AT167" s="92"/>
      <c r="AU167" s="92"/>
      <c r="AV167" s="92"/>
      <c r="AW167" s="82" t="str">
        <f t="shared" si="78"/>
        <v/>
      </c>
      <c r="AX167" s="83" t="str">
        <f t="shared" si="79"/>
        <v/>
      </c>
      <c r="AY167" s="84" t="str">
        <f t="shared" si="80"/>
        <v/>
      </c>
      <c r="AZ167" s="37"/>
      <c r="BA167" s="37"/>
      <c r="BB167" s="37"/>
      <c r="BC167" s="37"/>
      <c r="BD167" s="37"/>
      <c r="BE167" s="38" t="str">
        <f t="shared" si="54"/>
        <v/>
      </c>
      <c r="BF167" s="39" t="str">
        <f t="shared" si="55"/>
        <v xml:space="preserve"> </v>
      </c>
      <c r="BG167" s="37"/>
      <c r="BH167" s="37"/>
      <c r="BI167" s="37"/>
      <c r="BJ167" s="37"/>
      <c r="BK167" s="37"/>
      <c r="BL167" s="40" t="str">
        <f t="shared" si="56"/>
        <v/>
      </c>
      <c r="BM167" s="41" t="str">
        <f t="shared" si="57"/>
        <v xml:space="preserve"> </v>
      </c>
      <c r="BN167" s="37"/>
      <c r="BO167" s="37"/>
      <c r="BP167" s="37"/>
      <c r="BQ167" s="37"/>
      <c r="BR167" s="37"/>
      <c r="BS167" s="42" t="str">
        <f t="shared" si="58"/>
        <v/>
      </c>
      <c r="BT167" s="43" t="str">
        <f t="shared" si="59"/>
        <v xml:space="preserve"> </v>
      </c>
      <c r="BU167" s="73"/>
      <c r="BV167" s="73"/>
      <c r="BW167" s="73"/>
      <c r="BX167" s="73"/>
      <c r="BY167" s="73"/>
      <c r="BZ167" s="73"/>
      <c r="CA167" s="73"/>
      <c r="CB167" s="73"/>
    </row>
    <row r="168" spans="1:80" ht="18.75">
      <c r="A168" s="91">
        <v>160</v>
      </c>
      <c r="B168" s="90"/>
      <c r="C168" s="90"/>
      <c r="D168" s="91"/>
      <c r="E168" s="91"/>
      <c r="F168" s="85" t="str">
        <f t="shared" si="60"/>
        <v/>
      </c>
      <c r="G168" s="90"/>
      <c r="H168" s="85" t="str">
        <f t="shared" si="61"/>
        <v/>
      </c>
      <c r="I168" s="81" t="str">
        <f t="shared" si="62"/>
        <v/>
      </c>
      <c r="J168" s="94"/>
      <c r="K168" s="94"/>
      <c r="L168" s="94"/>
      <c r="M168" s="94"/>
      <c r="N168" s="82" t="str">
        <f t="shared" si="63"/>
        <v/>
      </c>
      <c r="O168" s="83" t="str">
        <f t="shared" si="64"/>
        <v/>
      </c>
      <c r="P168" s="84" t="str">
        <f t="shared" si="65"/>
        <v/>
      </c>
      <c r="Q168" s="92"/>
      <c r="R168" s="92"/>
      <c r="S168" s="92"/>
      <c r="T168" s="92"/>
      <c r="U168" s="82" t="str">
        <f t="shared" si="66"/>
        <v/>
      </c>
      <c r="V168" s="83" t="str">
        <f t="shared" si="67"/>
        <v/>
      </c>
      <c r="W168" s="84" t="str">
        <f t="shared" si="68"/>
        <v/>
      </c>
      <c r="X168" s="92"/>
      <c r="Y168" s="92"/>
      <c r="Z168" s="92"/>
      <c r="AA168" s="92"/>
      <c r="AB168" s="82" t="str">
        <f t="shared" si="69"/>
        <v/>
      </c>
      <c r="AC168" s="83" t="str">
        <f t="shared" si="70"/>
        <v/>
      </c>
      <c r="AD168" s="84" t="str">
        <f t="shared" si="71"/>
        <v/>
      </c>
      <c r="AE168" s="92"/>
      <c r="AF168" s="92"/>
      <c r="AG168" s="92"/>
      <c r="AH168" s="92"/>
      <c r="AI168" s="82" t="str">
        <f t="shared" si="72"/>
        <v/>
      </c>
      <c r="AJ168" s="83" t="str">
        <f t="shared" si="73"/>
        <v/>
      </c>
      <c r="AK168" s="84" t="str">
        <f t="shared" si="74"/>
        <v/>
      </c>
      <c r="AL168" s="92"/>
      <c r="AM168" s="92"/>
      <c r="AN168" s="92"/>
      <c r="AO168" s="92"/>
      <c r="AP168" s="82" t="str">
        <f t="shared" si="75"/>
        <v/>
      </c>
      <c r="AQ168" s="83" t="str">
        <f t="shared" si="76"/>
        <v/>
      </c>
      <c r="AR168" s="84" t="str">
        <f t="shared" si="77"/>
        <v/>
      </c>
      <c r="AS168" s="92"/>
      <c r="AT168" s="92"/>
      <c r="AU168" s="92"/>
      <c r="AV168" s="92"/>
      <c r="AW168" s="82" t="str">
        <f t="shared" si="78"/>
        <v/>
      </c>
      <c r="AX168" s="83" t="str">
        <f t="shared" si="79"/>
        <v/>
      </c>
      <c r="AY168" s="84" t="str">
        <f t="shared" si="80"/>
        <v/>
      </c>
      <c r="AZ168" s="37"/>
      <c r="BA168" s="37"/>
      <c r="BB168" s="37"/>
      <c r="BC168" s="37"/>
      <c r="BD168" s="37"/>
      <c r="BE168" s="38" t="str">
        <f t="shared" si="54"/>
        <v/>
      </c>
      <c r="BF168" s="39" t="str">
        <f t="shared" si="55"/>
        <v xml:space="preserve"> </v>
      </c>
      <c r="BG168" s="37"/>
      <c r="BH168" s="37"/>
      <c r="BI168" s="37"/>
      <c r="BJ168" s="37"/>
      <c r="BK168" s="37"/>
      <c r="BL168" s="40" t="str">
        <f t="shared" si="56"/>
        <v/>
      </c>
      <c r="BM168" s="41" t="str">
        <f t="shared" si="57"/>
        <v xml:space="preserve"> </v>
      </c>
      <c r="BN168" s="37"/>
      <c r="BO168" s="37"/>
      <c r="BP168" s="37"/>
      <c r="BQ168" s="37"/>
      <c r="BR168" s="37"/>
      <c r="BS168" s="42" t="str">
        <f t="shared" si="58"/>
        <v/>
      </c>
      <c r="BT168" s="43" t="str">
        <f t="shared" si="59"/>
        <v xml:space="preserve"> </v>
      </c>
      <c r="BU168" s="73"/>
      <c r="BV168" s="73"/>
      <c r="BW168" s="73"/>
      <c r="BX168" s="73"/>
      <c r="BY168" s="73"/>
      <c r="BZ168" s="73"/>
      <c r="CA168" s="73"/>
      <c r="CB168" s="73"/>
    </row>
    <row r="169" spans="1:80" ht="18.75">
      <c r="A169" s="88">
        <v>161</v>
      </c>
      <c r="B169" s="90"/>
      <c r="C169" s="90"/>
      <c r="D169" s="91"/>
      <c r="E169" s="91"/>
      <c r="F169" s="85" t="str">
        <f t="shared" si="60"/>
        <v/>
      </c>
      <c r="G169" s="90"/>
      <c r="H169" s="85" t="str">
        <f t="shared" si="61"/>
        <v/>
      </c>
      <c r="I169" s="81" t="str">
        <f t="shared" si="62"/>
        <v/>
      </c>
      <c r="J169" s="94"/>
      <c r="K169" s="94"/>
      <c r="L169" s="94"/>
      <c r="M169" s="94"/>
      <c r="N169" s="82" t="str">
        <f t="shared" si="63"/>
        <v/>
      </c>
      <c r="O169" s="83" t="str">
        <f t="shared" si="64"/>
        <v/>
      </c>
      <c r="P169" s="84" t="str">
        <f t="shared" si="65"/>
        <v/>
      </c>
      <c r="Q169" s="92"/>
      <c r="R169" s="92"/>
      <c r="S169" s="92"/>
      <c r="T169" s="92"/>
      <c r="U169" s="82" t="str">
        <f t="shared" si="66"/>
        <v/>
      </c>
      <c r="V169" s="83" t="str">
        <f t="shared" si="67"/>
        <v/>
      </c>
      <c r="W169" s="84" t="str">
        <f t="shared" si="68"/>
        <v/>
      </c>
      <c r="X169" s="92"/>
      <c r="Y169" s="92"/>
      <c r="Z169" s="92"/>
      <c r="AA169" s="92"/>
      <c r="AB169" s="82" t="str">
        <f t="shared" si="69"/>
        <v/>
      </c>
      <c r="AC169" s="83" t="str">
        <f t="shared" si="70"/>
        <v/>
      </c>
      <c r="AD169" s="84" t="str">
        <f t="shared" si="71"/>
        <v/>
      </c>
      <c r="AE169" s="92"/>
      <c r="AF169" s="92"/>
      <c r="AG169" s="92"/>
      <c r="AH169" s="92"/>
      <c r="AI169" s="82" t="str">
        <f t="shared" si="72"/>
        <v/>
      </c>
      <c r="AJ169" s="83" t="str">
        <f t="shared" si="73"/>
        <v/>
      </c>
      <c r="AK169" s="84" t="str">
        <f t="shared" si="74"/>
        <v/>
      </c>
      <c r="AL169" s="92"/>
      <c r="AM169" s="92"/>
      <c r="AN169" s="92"/>
      <c r="AO169" s="92"/>
      <c r="AP169" s="82" t="str">
        <f t="shared" si="75"/>
        <v/>
      </c>
      <c r="AQ169" s="83" t="str">
        <f t="shared" si="76"/>
        <v/>
      </c>
      <c r="AR169" s="84" t="str">
        <f t="shared" si="77"/>
        <v/>
      </c>
      <c r="AS169" s="92"/>
      <c r="AT169" s="92"/>
      <c r="AU169" s="92"/>
      <c r="AV169" s="92"/>
      <c r="AW169" s="82" t="str">
        <f t="shared" si="78"/>
        <v/>
      </c>
      <c r="AX169" s="83" t="str">
        <f t="shared" si="79"/>
        <v/>
      </c>
      <c r="AY169" s="84" t="str">
        <f t="shared" si="80"/>
        <v/>
      </c>
      <c r="AZ169" s="37"/>
      <c r="BA169" s="37"/>
      <c r="BB169" s="37"/>
      <c r="BC169" s="37"/>
      <c r="BD169" s="37"/>
      <c r="BE169" s="38" t="str">
        <f t="shared" si="54"/>
        <v/>
      </c>
      <c r="BF169" s="39" t="str">
        <f t="shared" si="55"/>
        <v xml:space="preserve"> </v>
      </c>
      <c r="BG169" s="37"/>
      <c r="BH169" s="37"/>
      <c r="BI169" s="37"/>
      <c r="BJ169" s="37"/>
      <c r="BK169" s="37"/>
      <c r="BL169" s="40" t="str">
        <f t="shared" si="56"/>
        <v/>
      </c>
      <c r="BM169" s="41" t="str">
        <f t="shared" si="57"/>
        <v xml:space="preserve"> </v>
      </c>
      <c r="BN169" s="37"/>
      <c r="BO169" s="37"/>
      <c r="BP169" s="37"/>
      <c r="BQ169" s="37"/>
      <c r="BR169" s="37"/>
      <c r="BS169" s="42" t="str">
        <f t="shared" si="58"/>
        <v/>
      </c>
      <c r="BT169" s="43" t="str">
        <f t="shared" si="59"/>
        <v xml:space="preserve"> </v>
      </c>
      <c r="BU169" s="73"/>
      <c r="BV169" s="73"/>
      <c r="BW169" s="73"/>
      <c r="BX169" s="73"/>
      <c r="BY169" s="73"/>
      <c r="BZ169" s="73"/>
      <c r="CA169" s="73"/>
      <c r="CB169" s="73"/>
    </row>
    <row r="170" spans="1:80" ht="18.75">
      <c r="A170" s="91">
        <v>162</v>
      </c>
      <c r="B170" s="90"/>
      <c r="C170" s="90"/>
      <c r="D170" s="91"/>
      <c r="E170" s="91"/>
      <c r="F170" s="85" t="str">
        <f t="shared" si="60"/>
        <v/>
      </c>
      <c r="G170" s="90"/>
      <c r="H170" s="85" t="str">
        <f t="shared" si="61"/>
        <v/>
      </c>
      <c r="I170" s="81" t="str">
        <f t="shared" si="62"/>
        <v/>
      </c>
      <c r="J170" s="94"/>
      <c r="K170" s="94"/>
      <c r="L170" s="94"/>
      <c r="M170" s="94"/>
      <c r="N170" s="82" t="str">
        <f t="shared" si="63"/>
        <v/>
      </c>
      <c r="O170" s="83" t="str">
        <f t="shared" si="64"/>
        <v/>
      </c>
      <c r="P170" s="84" t="str">
        <f t="shared" si="65"/>
        <v/>
      </c>
      <c r="Q170" s="92"/>
      <c r="R170" s="92"/>
      <c r="S170" s="92"/>
      <c r="T170" s="92"/>
      <c r="U170" s="82" t="str">
        <f t="shared" si="66"/>
        <v/>
      </c>
      <c r="V170" s="83" t="str">
        <f t="shared" si="67"/>
        <v/>
      </c>
      <c r="W170" s="84" t="str">
        <f t="shared" si="68"/>
        <v/>
      </c>
      <c r="X170" s="92"/>
      <c r="Y170" s="92"/>
      <c r="Z170" s="92"/>
      <c r="AA170" s="92"/>
      <c r="AB170" s="82" t="str">
        <f t="shared" si="69"/>
        <v/>
      </c>
      <c r="AC170" s="83" t="str">
        <f t="shared" si="70"/>
        <v/>
      </c>
      <c r="AD170" s="84" t="str">
        <f t="shared" si="71"/>
        <v/>
      </c>
      <c r="AE170" s="92"/>
      <c r="AF170" s="92"/>
      <c r="AG170" s="92"/>
      <c r="AH170" s="92"/>
      <c r="AI170" s="82" t="str">
        <f t="shared" si="72"/>
        <v/>
      </c>
      <c r="AJ170" s="83" t="str">
        <f t="shared" si="73"/>
        <v/>
      </c>
      <c r="AK170" s="84" t="str">
        <f t="shared" si="74"/>
        <v/>
      </c>
      <c r="AL170" s="92"/>
      <c r="AM170" s="92"/>
      <c r="AN170" s="92"/>
      <c r="AO170" s="92"/>
      <c r="AP170" s="82" t="str">
        <f t="shared" si="75"/>
        <v/>
      </c>
      <c r="AQ170" s="83" t="str">
        <f t="shared" si="76"/>
        <v/>
      </c>
      <c r="AR170" s="84" t="str">
        <f t="shared" si="77"/>
        <v/>
      </c>
      <c r="AS170" s="92"/>
      <c r="AT170" s="92"/>
      <c r="AU170" s="92"/>
      <c r="AV170" s="92"/>
      <c r="AW170" s="82" t="str">
        <f t="shared" si="78"/>
        <v/>
      </c>
      <c r="AX170" s="83" t="str">
        <f t="shared" si="79"/>
        <v/>
      </c>
      <c r="AY170" s="84" t="str">
        <f t="shared" si="80"/>
        <v/>
      </c>
      <c r="AZ170" s="37"/>
      <c r="BA170" s="37"/>
      <c r="BB170" s="37"/>
      <c r="BC170" s="37"/>
      <c r="BD170" s="37"/>
      <c r="BE170" s="38" t="str">
        <f t="shared" si="54"/>
        <v/>
      </c>
      <c r="BF170" s="39" t="str">
        <f t="shared" si="55"/>
        <v xml:space="preserve"> </v>
      </c>
      <c r="BG170" s="37"/>
      <c r="BH170" s="37"/>
      <c r="BI170" s="37"/>
      <c r="BJ170" s="37"/>
      <c r="BK170" s="37"/>
      <c r="BL170" s="40" t="str">
        <f t="shared" si="56"/>
        <v/>
      </c>
      <c r="BM170" s="41" t="str">
        <f t="shared" si="57"/>
        <v xml:space="preserve"> </v>
      </c>
      <c r="BN170" s="37"/>
      <c r="BO170" s="37"/>
      <c r="BP170" s="37"/>
      <c r="BQ170" s="37"/>
      <c r="BR170" s="37"/>
      <c r="BS170" s="42" t="str">
        <f t="shared" si="58"/>
        <v/>
      </c>
      <c r="BT170" s="43" t="str">
        <f t="shared" si="59"/>
        <v xml:space="preserve"> </v>
      </c>
      <c r="BU170" s="73"/>
      <c r="BV170" s="73"/>
      <c r="BW170" s="73"/>
      <c r="BX170" s="73"/>
      <c r="BY170" s="73"/>
      <c r="BZ170" s="73"/>
      <c r="CA170" s="73"/>
      <c r="CB170" s="73"/>
    </row>
    <row r="171" spans="1:80" ht="18.75">
      <c r="A171" s="88">
        <v>163</v>
      </c>
      <c r="B171" s="90"/>
      <c r="C171" s="90"/>
      <c r="D171" s="91"/>
      <c r="E171" s="91"/>
      <c r="F171" s="85" t="str">
        <f t="shared" si="60"/>
        <v/>
      </c>
      <c r="G171" s="90"/>
      <c r="H171" s="85" t="str">
        <f t="shared" si="61"/>
        <v/>
      </c>
      <c r="I171" s="81" t="str">
        <f t="shared" si="62"/>
        <v/>
      </c>
      <c r="J171" s="94"/>
      <c r="K171" s="94"/>
      <c r="L171" s="94"/>
      <c r="M171" s="94"/>
      <c r="N171" s="82" t="str">
        <f t="shared" si="63"/>
        <v/>
      </c>
      <c r="O171" s="83" t="str">
        <f t="shared" si="64"/>
        <v/>
      </c>
      <c r="P171" s="84" t="str">
        <f t="shared" si="65"/>
        <v/>
      </c>
      <c r="Q171" s="92"/>
      <c r="R171" s="92"/>
      <c r="S171" s="92"/>
      <c r="T171" s="92"/>
      <c r="U171" s="82" t="str">
        <f t="shared" si="66"/>
        <v/>
      </c>
      <c r="V171" s="83" t="str">
        <f t="shared" si="67"/>
        <v/>
      </c>
      <c r="W171" s="84" t="str">
        <f t="shared" si="68"/>
        <v/>
      </c>
      <c r="X171" s="92"/>
      <c r="Y171" s="92"/>
      <c r="Z171" s="92"/>
      <c r="AA171" s="92"/>
      <c r="AB171" s="82" t="str">
        <f t="shared" si="69"/>
        <v/>
      </c>
      <c r="AC171" s="83" t="str">
        <f t="shared" si="70"/>
        <v/>
      </c>
      <c r="AD171" s="84" t="str">
        <f t="shared" si="71"/>
        <v/>
      </c>
      <c r="AE171" s="92"/>
      <c r="AF171" s="92"/>
      <c r="AG171" s="92"/>
      <c r="AH171" s="92"/>
      <c r="AI171" s="82" t="str">
        <f t="shared" si="72"/>
        <v/>
      </c>
      <c r="AJ171" s="83" t="str">
        <f t="shared" si="73"/>
        <v/>
      </c>
      <c r="AK171" s="84" t="str">
        <f t="shared" si="74"/>
        <v/>
      </c>
      <c r="AL171" s="92"/>
      <c r="AM171" s="92"/>
      <c r="AN171" s="92"/>
      <c r="AO171" s="92"/>
      <c r="AP171" s="82" t="str">
        <f t="shared" si="75"/>
        <v/>
      </c>
      <c r="AQ171" s="83" t="str">
        <f t="shared" si="76"/>
        <v/>
      </c>
      <c r="AR171" s="84" t="str">
        <f t="shared" si="77"/>
        <v/>
      </c>
      <c r="AS171" s="92"/>
      <c r="AT171" s="92"/>
      <c r="AU171" s="92"/>
      <c r="AV171" s="92"/>
      <c r="AW171" s="82" t="str">
        <f t="shared" si="78"/>
        <v/>
      </c>
      <c r="AX171" s="83" t="str">
        <f t="shared" si="79"/>
        <v/>
      </c>
      <c r="AY171" s="84" t="str">
        <f t="shared" si="80"/>
        <v/>
      </c>
      <c r="AZ171" s="37"/>
      <c r="BA171" s="37"/>
      <c r="BB171" s="37"/>
      <c r="BC171" s="37"/>
      <c r="BD171" s="37"/>
      <c r="BE171" s="38" t="str">
        <f t="shared" si="54"/>
        <v/>
      </c>
      <c r="BF171" s="39" t="str">
        <f t="shared" si="55"/>
        <v xml:space="preserve"> </v>
      </c>
      <c r="BG171" s="37"/>
      <c r="BH171" s="37"/>
      <c r="BI171" s="37"/>
      <c r="BJ171" s="37"/>
      <c r="BK171" s="37"/>
      <c r="BL171" s="40" t="str">
        <f t="shared" si="56"/>
        <v/>
      </c>
      <c r="BM171" s="41" t="str">
        <f t="shared" si="57"/>
        <v xml:space="preserve"> </v>
      </c>
      <c r="BN171" s="37"/>
      <c r="BO171" s="37"/>
      <c r="BP171" s="37"/>
      <c r="BQ171" s="37"/>
      <c r="BR171" s="37"/>
      <c r="BS171" s="42" t="str">
        <f t="shared" si="58"/>
        <v/>
      </c>
      <c r="BT171" s="43" t="str">
        <f t="shared" si="59"/>
        <v xml:space="preserve"> </v>
      </c>
      <c r="BU171" s="73"/>
      <c r="BV171" s="73"/>
      <c r="BW171" s="73"/>
      <c r="BX171" s="73"/>
      <c r="BY171" s="73"/>
      <c r="BZ171" s="73"/>
      <c r="CA171" s="73"/>
      <c r="CB171" s="73"/>
    </row>
    <row r="172" spans="1:80" ht="18.75">
      <c r="A172" s="91">
        <v>164</v>
      </c>
      <c r="B172" s="90"/>
      <c r="C172" s="90"/>
      <c r="D172" s="91"/>
      <c r="E172" s="91"/>
      <c r="F172" s="85" t="str">
        <f t="shared" si="60"/>
        <v/>
      </c>
      <c r="G172" s="90"/>
      <c r="H172" s="85" t="str">
        <f t="shared" si="61"/>
        <v/>
      </c>
      <c r="I172" s="81" t="str">
        <f t="shared" si="62"/>
        <v/>
      </c>
      <c r="J172" s="94"/>
      <c r="K172" s="94"/>
      <c r="L172" s="94"/>
      <c r="M172" s="94"/>
      <c r="N172" s="82" t="str">
        <f t="shared" si="63"/>
        <v/>
      </c>
      <c r="O172" s="83" t="str">
        <f t="shared" si="64"/>
        <v/>
      </c>
      <c r="P172" s="84" t="str">
        <f t="shared" si="65"/>
        <v/>
      </c>
      <c r="Q172" s="92"/>
      <c r="R172" s="92"/>
      <c r="S172" s="92"/>
      <c r="T172" s="92"/>
      <c r="U172" s="82" t="str">
        <f t="shared" si="66"/>
        <v/>
      </c>
      <c r="V172" s="83" t="str">
        <f t="shared" si="67"/>
        <v/>
      </c>
      <c r="W172" s="84" t="str">
        <f t="shared" si="68"/>
        <v/>
      </c>
      <c r="X172" s="92"/>
      <c r="Y172" s="92"/>
      <c r="Z172" s="92"/>
      <c r="AA172" s="92"/>
      <c r="AB172" s="82" t="str">
        <f t="shared" si="69"/>
        <v/>
      </c>
      <c r="AC172" s="83" t="str">
        <f t="shared" si="70"/>
        <v/>
      </c>
      <c r="AD172" s="84" t="str">
        <f t="shared" si="71"/>
        <v/>
      </c>
      <c r="AE172" s="92"/>
      <c r="AF172" s="92"/>
      <c r="AG172" s="92"/>
      <c r="AH172" s="92"/>
      <c r="AI172" s="82" t="str">
        <f t="shared" si="72"/>
        <v/>
      </c>
      <c r="AJ172" s="83" t="str">
        <f t="shared" si="73"/>
        <v/>
      </c>
      <c r="AK172" s="84" t="str">
        <f t="shared" si="74"/>
        <v/>
      </c>
      <c r="AL172" s="92"/>
      <c r="AM172" s="92"/>
      <c r="AN172" s="92"/>
      <c r="AO172" s="92"/>
      <c r="AP172" s="82" t="str">
        <f t="shared" si="75"/>
        <v/>
      </c>
      <c r="AQ172" s="83" t="str">
        <f t="shared" si="76"/>
        <v/>
      </c>
      <c r="AR172" s="84" t="str">
        <f t="shared" si="77"/>
        <v/>
      </c>
      <c r="AS172" s="92"/>
      <c r="AT172" s="92"/>
      <c r="AU172" s="92"/>
      <c r="AV172" s="92"/>
      <c r="AW172" s="82" t="str">
        <f t="shared" si="78"/>
        <v/>
      </c>
      <c r="AX172" s="83" t="str">
        <f t="shared" si="79"/>
        <v/>
      </c>
      <c r="AY172" s="84" t="str">
        <f t="shared" si="80"/>
        <v/>
      </c>
      <c r="AZ172" s="37"/>
      <c r="BA172" s="37"/>
      <c r="BB172" s="37"/>
      <c r="BC172" s="37"/>
      <c r="BD172" s="37"/>
      <c r="BE172" s="38" t="str">
        <f t="shared" si="54"/>
        <v/>
      </c>
      <c r="BF172" s="39" t="str">
        <f t="shared" si="55"/>
        <v xml:space="preserve"> </v>
      </c>
      <c r="BG172" s="37"/>
      <c r="BH172" s="37"/>
      <c r="BI172" s="37"/>
      <c r="BJ172" s="37"/>
      <c r="BK172" s="37"/>
      <c r="BL172" s="40" t="str">
        <f t="shared" si="56"/>
        <v/>
      </c>
      <c r="BM172" s="41" t="str">
        <f t="shared" si="57"/>
        <v xml:space="preserve"> </v>
      </c>
      <c r="BN172" s="37"/>
      <c r="BO172" s="37"/>
      <c r="BP172" s="37"/>
      <c r="BQ172" s="37"/>
      <c r="BR172" s="37"/>
      <c r="BS172" s="42" t="str">
        <f t="shared" si="58"/>
        <v/>
      </c>
      <c r="BT172" s="43" t="str">
        <f t="shared" si="59"/>
        <v xml:space="preserve"> </v>
      </c>
      <c r="BU172" s="73"/>
      <c r="BV172" s="73"/>
      <c r="BW172" s="73"/>
      <c r="BX172" s="73"/>
      <c r="BY172" s="73"/>
      <c r="BZ172" s="73"/>
      <c r="CA172" s="73"/>
      <c r="CB172" s="73"/>
    </row>
    <row r="173" spans="1:80" ht="18.75">
      <c r="A173" s="88">
        <v>165</v>
      </c>
      <c r="B173" s="90"/>
      <c r="C173" s="90"/>
      <c r="D173" s="91"/>
      <c r="E173" s="91"/>
      <c r="F173" s="85" t="str">
        <f t="shared" si="60"/>
        <v/>
      </c>
      <c r="G173" s="90"/>
      <c r="H173" s="85" t="str">
        <f t="shared" si="61"/>
        <v/>
      </c>
      <c r="I173" s="81" t="str">
        <f t="shared" si="62"/>
        <v/>
      </c>
      <c r="J173" s="94"/>
      <c r="K173" s="94"/>
      <c r="L173" s="94"/>
      <c r="M173" s="94"/>
      <c r="N173" s="82" t="str">
        <f t="shared" si="63"/>
        <v/>
      </c>
      <c r="O173" s="83" t="str">
        <f t="shared" si="64"/>
        <v/>
      </c>
      <c r="P173" s="84" t="str">
        <f t="shared" si="65"/>
        <v/>
      </c>
      <c r="Q173" s="92"/>
      <c r="R173" s="92"/>
      <c r="S173" s="92"/>
      <c r="T173" s="92"/>
      <c r="U173" s="82" t="str">
        <f t="shared" si="66"/>
        <v/>
      </c>
      <c r="V173" s="83" t="str">
        <f t="shared" si="67"/>
        <v/>
      </c>
      <c r="W173" s="84" t="str">
        <f t="shared" si="68"/>
        <v/>
      </c>
      <c r="X173" s="92"/>
      <c r="Y173" s="92"/>
      <c r="Z173" s="92"/>
      <c r="AA173" s="92"/>
      <c r="AB173" s="82" t="str">
        <f t="shared" si="69"/>
        <v/>
      </c>
      <c r="AC173" s="83" t="str">
        <f t="shared" si="70"/>
        <v/>
      </c>
      <c r="AD173" s="84" t="str">
        <f t="shared" si="71"/>
        <v/>
      </c>
      <c r="AE173" s="92"/>
      <c r="AF173" s="92"/>
      <c r="AG173" s="92"/>
      <c r="AH173" s="92"/>
      <c r="AI173" s="82" t="str">
        <f t="shared" si="72"/>
        <v/>
      </c>
      <c r="AJ173" s="83" t="str">
        <f t="shared" si="73"/>
        <v/>
      </c>
      <c r="AK173" s="84" t="str">
        <f t="shared" si="74"/>
        <v/>
      </c>
      <c r="AL173" s="92"/>
      <c r="AM173" s="92"/>
      <c r="AN173" s="92"/>
      <c r="AO173" s="92"/>
      <c r="AP173" s="82" t="str">
        <f t="shared" si="75"/>
        <v/>
      </c>
      <c r="AQ173" s="83" t="str">
        <f t="shared" si="76"/>
        <v/>
      </c>
      <c r="AR173" s="84" t="str">
        <f t="shared" si="77"/>
        <v/>
      </c>
      <c r="AS173" s="92"/>
      <c r="AT173" s="92"/>
      <c r="AU173" s="92"/>
      <c r="AV173" s="92"/>
      <c r="AW173" s="82" t="str">
        <f t="shared" si="78"/>
        <v/>
      </c>
      <c r="AX173" s="83" t="str">
        <f t="shared" si="79"/>
        <v/>
      </c>
      <c r="AY173" s="84" t="str">
        <f t="shared" si="80"/>
        <v/>
      </c>
      <c r="AZ173" s="37"/>
      <c r="BA173" s="37"/>
      <c r="BB173" s="37"/>
      <c r="BC173" s="37"/>
      <c r="BD173" s="37"/>
      <c r="BE173" s="38" t="str">
        <f t="shared" ref="BE173:BE209" si="81">IF(AND(C173=""),"",SUM(AZ173+BA173+BB173+BC173+BD173))</f>
        <v/>
      </c>
      <c r="BF173" s="39" t="str">
        <f t="shared" ref="BF173:BF209" si="82">IF(BE173=""," ",IF(BE173&gt;90,"A+",IF(BE173&gt;75,"A",IF(BE173&gt;60,"B",IF(BE173&gt;40,"C","D")))))</f>
        <v xml:space="preserve"> </v>
      </c>
      <c r="BG173" s="37"/>
      <c r="BH173" s="37"/>
      <c r="BI173" s="37"/>
      <c r="BJ173" s="37"/>
      <c r="BK173" s="37"/>
      <c r="BL173" s="40" t="str">
        <f t="shared" ref="BL173:BL209" si="83">IF(AND(C173=""),"",SUM(BG173+BH173+BI173+BJ173+BK173))</f>
        <v/>
      </c>
      <c r="BM173" s="41" t="str">
        <f t="shared" ref="BM173:BM209" si="84">IF(BL173=""," ",IF(BL173&gt;90,"A+",IF(BL173&gt;75,"A",IF(BL173&gt;60,"B",IF(BL173&gt;40,"C","D")))))</f>
        <v xml:space="preserve"> </v>
      </c>
      <c r="BN173" s="37"/>
      <c r="BO173" s="37"/>
      <c r="BP173" s="37"/>
      <c r="BQ173" s="37"/>
      <c r="BR173" s="37"/>
      <c r="BS173" s="42" t="str">
        <f t="shared" ref="BS173:BS209" si="85">IF(AND(C173=""),"",SUM(BN173+BO173+BP173+BQ173+BR173))</f>
        <v/>
      </c>
      <c r="BT173" s="43" t="str">
        <f t="shared" ref="BT173:BT209" si="86">IF(BS173=""," ",IF(BS173&gt;90,"A+",IF(BS173&gt;75,"A",IF(BS173&gt;60,"B",IF(BS173&gt;40,"C","D")))))</f>
        <v xml:space="preserve"> </v>
      </c>
      <c r="BU173" s="73"/>
      <c r="BV173" s="73"/>
      <c r="BW173" s="73"/>
      <c r="BX173" s="73"/>
      <c r="BY173" s="73"/>
      <c r="BZ173" s="73"/>
      <c r="CA173" s="73"/>
      <c r="CB173" s="73"/>
    </row>
    <row r="174" spans="1:80" ht="18.75">
      <c r="A174" s="91">
        <v>166</v>
      </c>
      <c r="B174" s="90"/>
      <c r="C174" s="90"/>
      <c r="D174" s="91"/>
      <c r="E174" s="91"/>
      <c r="F174" s="85" t="str">
        <f t="shared" si="60"/>
        <v/>
      </c>
      <c r="G174" s="90"/>
      <c r="H174" s="85" t="str">
        <f t="shared" si="61"/>
        <v/>
      </c>
      <c r="I174" s="81" t="str">
        <f t="shared" si="62"/>
        <v/>
      </c>
      <c r="J174" s="94"/>
      <c r="K174" s="94"/>
      <c r="L174" s="94"/>
      <c r="M174" s="94"/>
      <c r="N174" s="82" t="str">
        <f t="shared" si="63"/>
        <v/>
      </c>
      <c r="O174" s="83" t="str">
        <f t="shared" si="64"/>
        <v/>
      </c>
      <c r="P174" s="84" t="str">
        <f t="shared" si="65"/>
        <v/>
      </c>
      <c r="Q174" s="92"/>
      <c r="R174" s="92"/>
      <c r="S174" s="92"/>
      <c r="T174" s="92"/>
      <c r="U174" s="82" t="str">
        <f t="shared" si="66"/>
        <v/>
      </c>
      <c r="V174" s="83" t="str">
        <f t="shared" si="67"/>
        <v/>
      </c>
      <c r="W174" s="84" t="str">
        <f t="shared" si="68"/>
        <v/>
      </c>
      <c r="X174" s="92"/>
      <c r="Y174" s="92"/>
      <c r="Z174" s="92"/>
      <c r="AA174" s="92"/>
      <c r="AB174" s="82" t="str">
        <f t="shared" si="69"/>
        <v/>
      </c>
      <c r="AC174" s="83" t="str">
        <f t="shared" si="70"/>
        <v/>
      </c>
      <c r="AD174" s="84" t="str">
        <f t="shared" si="71"/>
        <v/>
      </c>
      <c r="AE174" s="92"/>
      <c r="AF174" s="92"/>
      <c r="AG174" s="92"/>
      <c r="AH174" s="92"/>
      <c r="AI174" s="82" t="str">
        <f t="shared" si="72"/>
        <v/>
      </c>
      <c r="AJ174" s="83" t="str">
        <f t="shared" si="73"/>
        <v/>
      </c>
      <c r="AK174" s="84" t="str">
        <f t="shared" si="74"/>
        <v/>
      </c>
      <c r="AL174" s="92"/>
      <c r="AM174" s="92"/>
      <c r="AN174" s="92"/>
      <c r="AO174" s="92"/>
      <c r="AP174" s="82" t="str">
        <f t="shared" si="75"/>
        <v/>
      </c>
      <c r="AQ174" s="83" t="str">
        <f t="shared" si="76"/>
        <v/>
      </c>
      <c r="AR174" s="84" t="str">
        <f t="shared" si="77"/>
        <v/>
      </c>
      <c r="AS174" s="92"/>
      <c r="AT174" s="92"/>
      <c r="AU174" s="92"/>
      <c r="AV174" s="92"/>
      <c r="AW174" s="82" t="str">
        <f t="shared" si="78"/>
        <v/>
      </c>
      <c r="AX174" s="83" t="str">
        <f t="shared" si="79"/>
        <v/>
      </c>
      <c r="AY174" s="84" t="str">
        <f t="shared" si="80"/>
        <v/>
      </c>
      <c r="AZ174" s="37"/>
      <c r="BA174" s="37"/>
      <c r="BB174" s="37"/>
      <c r="BC174" s="37"/>
      <c r="BD174" s="37"/>
      <c r="BE174" s="38" t="str">
        <f t="shared" si="81"/>
        <v/>
      </c>
      <c r="BF174" s="39" t="str">
        <f t="shared" si="82"/>
        <v xml:space="preserve"> </v>
      </c>
      <c r="BG174" s="37"/>
      <c r="BH174" s="37"/>
      <c r="BI174" s="37"/>
      <c r="BJ174" s="37"/>
      <c r="BK174" s="37"/>
      <c r="BL174" s="40" t="str">
        <f t="shared" si="83"/>
        <v/>
      </c>
      <c r="BM174" s="41" t="str">
        <f t="shared" si="84"/>
        <v xml:space="preserve"> </v>
      </c>
      <c r="BN174" s="37"/>
      <c r="BO174" s="37"/>
      <c r="BP174" s="37"/>
      <c r="BQ174" s="37"/>
      <c r="BR174" s="37"/>
      <c r="BS174" s="42" t="str">
        <f t="shared" si="85"/>
        <v/>
      </c>
      <c r="BT174" s="43" t="str">
        <f t="shared" si="86"/>
        <v xml:space="preserve"> </v>
      </c>
      <c r="BU174" s="73"/>
      <c r="BV174" s="73"/>
      <c r="BW174" s="73"/>
      <c r="BX174" s="73"/>
      <c r="BY174" s="73"/>
      <c r="BZ174" s="73"/>
      <c r="CA174" s="73"/>
      <c r="CB174" s="73"/>
    </row>
    <row r="175" spans="1:80" ht="18.75">
      <c r="A175" s="88">
        <v>167</v>
      </c>
      <c r="B175" s="90"/>
      <c r="C175" s="90"/>
      <c r="D175" s="91"/>
      <c r="E175" s="91"/>
      <c r="F175" s="85" t="str">
        <f t="shared" si="60"/>
        <v/>
      </c>
      <c r="G175" s="90"/>
      <c r="H175" s="85" t="str">
        <f t="shared" si="61"/>
        <v/>
      </c>
      <c r="I175" s="81" t="str">
        <f t="shared" si="62"/>
        <v/>
      </c>
      <c r="J175" s="94"/>
      <c r="K175" s="94"/>
      <c r="L175" s="94"/>
      <c r="M175" s="94"/>
      <c r="N175" s="82" t="str">
        <f t="shared" si="63"/>
        <v/>
      </c>
      <c r="O175" s="83" t="str">
        <f t="shared" si="64"/>
        <v/>
      </c>
      <c r="P175" s="84" t="str">
        <f t="shared" si="65"/>
        <v/>
      </c>
      <c r="Q175" s="92"/>
      <c r="R175" s="92"/>
      <c r="S175" s="92"/>
      <c r="T175" s="92"/>
      <c r="U175" s="82" t="str">
        <f t="shared" si="66"/>
        <v/>
      </c>
      <c r="V175" s="83" t="str">
        <f t="shared" si="67"/>
        <v/>
      </c>
      <c r="W175" s="84" t="str">
        <f t="shared" si="68"/>
        <v/>
      </c>
      <c r="X175" s="92"/>
      <c r="Y175" s="92"/>
      <c r="Z175" s="92"/>
      <c r="AA175" s="92"/>
      <c r="AB175" s="82" t="str">
        <f t="shared" si="69"/>
        <v/>
      </c>
      <c r="AC175" s="83" t="str">
        <f t="shared" si="70"/>
        <v/>
      </c>
      <c r="AD175" s="84" t="str">
        <f t="shared" si="71"/>
        <v/>
      </c>
      <c r="AE175" s="92"/>
      <c r="AF175" s="92"/>
      <c r="AG175" s="92"/>
      <c r="AH175" s="92"/>
      <c r="AI175" s="82" t="str">
        <f t="shared" si="72"/>
        <v/>
      </c>
      <c r="AJ175" s="83" t="str">
        <f t="shared" si="73"/>
        <v/>
      </c>
      <c r="AK175" s="84" t="str">
        <f t="shared" si="74"/>
        <v/>
      </c>
      <c r="AL175" s="92"/>
      <c r="AM175" s="92"/>
      <c r="AN175" s="92"/>
      <c r="AO175" s="92"/>
      <c r="AP175" s="82" t="str">
        <f t="shared" si="75"/>
        <v/>
      </c>
      <c r="AQ175" s="83" t="str">
        <f t="shared" si="76"/>
        <v/>
      </c>
      <c r="AR175" s="84" t="str">
        <f t="shared" si="77"/>
        <v/>
      </c>
      <c r="AS175" s="92"/>
      <c r="AT175" s="92"/>
      <c r="AU175" s="92"/>
      <c r="AV175" s="92"/>
      <c r="AW175" s="82" t="str">
        <f t="shared" si="78"/>
        <v/>
      </c>
      <c r="AX175" s="83" t="str">
        <f t="shared" si="79"/>
        <v/>
      </c>
      <c r="AY175" s="84" t="str">
        <f t="shared" si="80"/>
        <v/>
      </c>
      <c r="AZ175" s="37"/>
      <c r="BA175" s="37"/>
      <c r="BB175" s="37"/>
      <c r="BC175" s="37"/>
      <c r="BD175" s="37"/>
      <c r="BE175" s="38" t="str">
        <f t="shared" si="81"/>
        <v/>
      </c>
      <c r="BF175" s="39" t="str">
        <f t="shared" si="82"/>
        <v xml:space="preserve"> </v>
      </c>
      <c r="BG175" s="37"/>
      <c r="BH175" s="37"/>
      <c r="BI175" s="37"/>
      <c r="BJ175" s="37"/>
      <c r="BK175" s="37"/>
      <c r="BL175" s="40" t="str">
        <f t="shared" si="83"/>
        <v/>
      </c>
      <c r="BM175" s="41" t="str">
        <f t="shared" si="84"/>
        <v xml:space="preserve"> </v>
      </c>
      <c r="BN175" s="37"/>
      <c r="BO175" s="37"/>
      <c r="BP175" s="37"/>
      <c r="BQ175" s="37"/>
      <c r="BR175" s="37"/>
      <c r="BS175" s="42" t="str">
        <f t="shared" si="85"/>
        <v/>
      </c>
      <c r="BT175" s="43" t="str">
        <f t="shared" si="86"/>
        <v xml:space="preserve"> </v>
      </c>
      <c r="BU175" s="73"/>
      <c r="BV175" s="73"/>
      <c r="BW175" s="73"/>
      <c r="BX175" s="73"/>
      <c r="BY175" s="73"/>
      <c r="BZ175" s="73"/>
      <c r="CA175" s="73"/>
      <c r="CB175" s="73"/>
    </row>
    <row r="176" spans="1:80" ht="18.75">
      <c r="A176" s="91">
        <v>168</v>
      </c>
      <c r="B176" s="90"/>
      <c r="C176" s="90"/>
      <c r="D176" s="91"/>
      <c r="E176" s="91"/>
      <c r="F176" s="85" t="str">
        <f t="shared" si="60"/>
        <v/>
      </c>
      <c r="G176" s="90"/>
      <c r="H176" s="85" t="str">
        <f t="shared" si="61"/>
        <v/>
      </c>
      <c r="I176" s="81" t="str">
        <f t="shared" si="62"/>
        <v/>
      </c>
      <c r="J176" s="94"/>
      <c r="K176" s="94"/>
      <c r="L176" s="94"/>
      <c r="M176" s="94"/>
      <c r="N176" s="82" t="str">
        <f t="shared" si="63"/>
        <v/>
      </c>
      <c r="O176" s="83" t="str">
        <f t="shared" si="64"/>
        <v/>
      </c>
      <c r="P176" s="84" t="str">
        <f t="shared" si="65"/>
        <v/>
      </c>
      <c r="Q176" s="92"/>
      <c r="R176" s="92"/>
      <c r="S176" s="92"/>
      <c r="T176" s="92"/>
      <c r="U176" s="82" t="str">
        <f t="shared" si="66"/>
        <v/>
      </c>
      <c r="V176" s="83" t="str">
        <f t="shared" si="67"/>
        <v/>
      </c>
      <c r="W176" s="84" t="str">
        <f t="shared" si="68"/>
        <v/>
      </c>
      <c r="X176" s="92"/>
      <c r="Y176" s="92"/>
      <c r="Z176" s="92"/>
      <c r="AA176" s="92"/>
      <c r="AB176" s="82" t="str">
        <f t="shared" si="69"/>
        <v/>
      </c>
      <c r="AC176" s="83" t="str">
        <f t="shared" si="70"/>
        <v/>
      </c>
      <c r="AD176" s="84" t="str">
        <f t="shared" si="71"/>
        <v/>
      </c>
      <c r="AE176" s="92"/>
      <c r="AF176" s="92"/>
      <c r="AG176" s="92"/>
      <c r="AH176" s="92"/>
      <c r="AI176" s="82" t="str">
        <f t="shared" si="72"/>
        <v/>
      </c>
      <c r="AJ176" s="83" t="str">
        <f t="shared" si="73"/>
        <v/>
      </c>
      <c r="AK176" s="84" t="str">
        <f t="shared" si="74"/>
        <v/>
      </c>
      <c r="AL176" s="92"/>
      <c r="AM176" s="92"/>
      <c r="AN176" s="92"/>
      <c r="AO176" s="92"/>
      <c r="AP176" s="82" t="str">
        <f t="shared" si="75"/>
        <v/>
      </c>
      <c r="AQ176" s="83" t="str">
        <f t="shared" si="76"/>
        <v/>
      </c>
      <c r="AR176" s="84" t="str">
        <f t="shared" si="77"/>
        <v/>
      </c>
      <c r="AS176" s="92"/>
      <c r="AT176" s="92"/>
      <c r="AU176" s="92"/>
      <c r="AV176" s="92"/>
      <c r="AW176" s="82" t="str">
        <f t="shared" si="78"/>
        <v/>
      </c>
      <c r="AX176" s="83" t="str">
        <f t="shared" si="79"/>
        <v/>
      </c>
      <c r="AY176" s="84" t="str">
        <f t="shared" si="80"/>
        <v/>
      </c>
      <c r="AZ176" s="37"/>
      <c r="BA176" s="37"/>
      <c r="BB176" s="37"/>
      <c r="BC176" s="37"/>
      <c r="BD176" s="37"/>
      <c r="BE176" s="38" t="str">
        <f t="shared" si="81"/>
        <v/>
      </c>
      <c r="BF176" s="39" t="str">
        <f t="shared" si="82"/>
        <v xml:space="preserve"> </v>
      </c>
      <c r="BG176" s="37"/>
      <c r="BH176" s="37"/>
      <c r="BI176" s="37"/>
      <c r="BJ176" s="37"/>
      <c r="BK176" s="37"/>
      <c r="BL176" s="40" t="str">
        <f t="shared" si="83"/>
        <v/>
      </c>
      <c r="BM176" s="41" t="str">
        <f t="shared" si="84"/>
        <v xml:space="preserve"> </v>
      </c>
      <c r="BN176" s="37"/>
      <c r="BO176" s="37"/>
      <c r="BP176" s="37"/>
      <c r="BQ176" s="37"/>
      <c r="BR176" s="37"/>
      <c r="BS176" s="42" t="str">
        <f t="shared" si="85"/>
        <v/>
      </c>
      <c r="BT176" s="43" t="str">
        <f t="shared" si="86"/>
        <v xml:space="preserve"> </v>
      </c>
      <c r="BU176" s="73"/>
      <c r="BV176" s="73"/>
      <c r="BW176" s="73"/>
      <c r="BX176" s="73"/>
      <c r="BY176" s="73"/>
      <c r="BZ176" s="73"/>
      <c r="CA176" s="73"/>
      <c r="CB176" s="73"/>
    </row>
    <row r="177" spans="1:80" ht="18.75">
      <c r="A177" s="88">
        <v>169</v>
      </c>
      <c r="B177" s="90"/>
      <c r="C177" s="90"/>
      <c r="D177" s="91"/>
      <c r="E177" s="91"/>
      <c r="F177" s="85" t="str">
        <f t="shared" si="60"/>
        <v/>
      </c>
      <c r="G177" s="90"/>
      <c r="H177" s="85" t="str">
        <f t="shared" si="61"/>
        <v/>
      </c>
      <c r="I177" s="81" t="str">
        <f t="shared" si="62"/>
        <v/>
      </c>
      <c r="J177" s="94"/>
      <c r="K177" s="94"/>
      <c r="L177" s="94"/>
      <c r="M177" s="94"/>
      <c r="N177" s="82" t="str">
        <f t="shared" si="63"/>
        <v/>
      </c>
      <c r="O177" s="83" t="str">
        <f t="shared" si="64"/>
        <v/>
      </c>
      <c r="P177" s="84" t="str">
        <f t="shared" si="65"/>
        <v/>
      </c>
      <c r="Q177" s="92"/>
      <c r="R177" s="92"/>
      <c r="S177" s="92"/>
      <c r="T177" s="92"/>
      <c r="U177" s="82" t="str">
        <f t="shared" si="66"/>
        <v/>
      </c>
      <c r="V177" s="83" t="str">
        <f t="shared" si="67"/>
        <v/>
      </c>
      <c r="W177" s="84" t="str">
        <f t="shared" si="68"/>
        <v/>
      </c>
      <c r="X177" s="92"/>
      <c r="Y177" s="92"/>
      <c r="Z177" s="92"/>
      <c r="AA177" s="92"/>
      <c r="AB177" s="82" t="str">
        <f t="shared" si="69"/>
        <v/>
      </c>
      <c r="AC177" s="83" t="str">
        <f t="shared" si="70"/>
        <v/>
      </c>
      <c r="AD177" s="84" t="str">
        <f t="shared" si="71"/>
        <v/>
      </c>
      <c r="AE177" s="92"/>
      <c r="AF177" s="92"/>
      <c r="AG177" s="92"/>
      <c r="AH177" s="92"/>
      <c r="AI177" s="82" t="str">
        <f t="shared" si="72"/>
        <v/>
      </c>
      <c r="AJ177" s="83" t="str">
        <f t="shared" si="73"/>
        <v/>
      </c>
      <c r="AK177" s="84" t="str">
        <f t="shared" si="74"/>
        <v/>
      </c>
      <c r="AL177" s="92"/>
      <c r="AM177" s="92"/>
      <c r="AN177" s="92"/>
      <c r="AO177" s="92"/>
      <c r="AP177" s="82" t="str">
        <f t="shared" si="75"/>
        <v/>
      </c>
      <c r="AQ177" s="83" t="str">
        <f t="shared" si="76"/>
        <v/>
      </c>
      <c r="AR177" s="84" t="str">
        <f t="shared" si="77"/>
        <v/>
      </c>
      <c r="AS177" s="92"/>
      <c r="AT177" s="92"/>
      <c r="AU177" s="92"/>
      <c r="AV177" s="92"/>
      <c r="AW177" s="82" t="str">
        <f t="shared" si="78"/>
        <v/>
      </c>
      <c r="AX177" s="83" t="str">
        <f t="shared" si="79"/>
        <v/>
      </c>
      <c r="AY177" s="84" t="str">
        <f t="shared" si="80"/>
        <v/>
      </c>
      <c r="AZ177" s="37"/>
      <c r="BA177" s="37"/>
      <c r="BB177" s="37"/>
      <c r="BC177" s="37"/>
      <c r="BD177" s="37"/>
      <c r="BE177" s="38" t="str">
        <f t="shared" si="81"/>
        <v/>
      </c>
      <c r="BF177" s="39" t="str">
        <f t="shared" si="82"/>
        <v xml:space="preserve"> </v>
      </c>
      <c r="BG177" s="37"/>
      <c r="BH177" s="37"/>
      <c r="BI177" s="37"/>
      <c r="BJ177" s="37"/>
      <c r="BK177" s="37"/>
      <c r="BL177" s="40" t="str">
        <f t="shared" si="83"/>
        <v/>
      </c>
      <c r="BM177" s="41" t="str">
        <f t="shared" si="84"/>
        <v xml:space="preserve"> </v>
      </c>
      <c r="BN177" s="37"/>
      <c r="BO177" s="37"/>
      <c r="BP177" s="37"/>
      <c r="BQ177" s="37"/>
      <c r="BR177" s="37"/>
      <c r="BS177" s="42" t="str">
        <f t="shared" si="85"/>
        <v/>
      </c>
      <c r="BT177" s="43" t="str">
        <f t="shared" si="86"/>
        <v xml:space="preserve"> </v>
      </c>
      <c r="BU177" s="73"/>
      <c r="BV177" s="73"/>
      <c r="BW177" s="73"/>
      <c r="BX177" s="73"/>
      <c r="BY177" s="73"/>
      <c r="BZ177" s="73"/>
      <c r="CA177" s="73"/>
      <c r="CB177" s="73"/>
    </row>
    <row r="178" spans="1:80" ht="18.75">
      <c r="A178" s="91">
        <v>170</v>
      </c>
      <c r="B178" s="90"/>
      <c r="C178" s="90"/>
      <c r="D178" s="91"/>
      <c r="E178" s="91"/>
      <c r="F178" s="85" t="str">
        <f t="shared" si="60"/>
        <v/>
      </c>
      <c r="G178" s="90"/>
      <c r="H178" s="85" t="str">
        <f t="shared" si="61"/>
        <v/>
      </c>
      <c r="I178" s="81" t="str">
        <f t="shared" si="62"/>
        <v/>
      </c>
      <c r="J178" s="94"/>
      <c r="K178" s="94"/>
      <c r="L178" s="94"/>
      <c r="M178" s="94"/>
      <c r="N178" s="82" t="str">
        <f t="shared" si="63"/>
        <v/>
      </c>
      <c r="O178" s="83" t="str">
        <f t="shared" si="64"/>
        <v/>
      </c>
      <c r="P178" s="84" t="str">
        <f t="shared" si="65"/>
        <v/>
      </c>
      <c r="Q178" s="92"/>
      <c r="R178" s="92"/>
      <c r="S178" s="92"/>
      <c r="T178" s="92"/>
      <c r="U178" s="82" t="str">
        <f t="shared" si="66"/>
        <v/>
      </c>
      <c r="V178" s="83" t="str">
        <f t="shared" si="67"/>
        <v/>
      </c>
      <c r="W178" s="84" t="str">
        <f t="shared" si="68"/>
        <v/>
      </c>
      <c r="X178" s="92"/>
      <c r="Y178" s="92"/>
      <c r="Z178" s="92"/>
      <c r="AA178" s="92"/>
      <c r="AB178" s="82" t="str">
        <f t="shared" si="69"/>
        <v/>
      </c>
      <c r="AC178" s="83" t="str">
        <f t="shared" si="70"/>
        <v/>
      </c>
      <c r="AD178" s="84" t="str">
        <f t="shared" si="71"/>
        <v/>
      </c>
      <c r="AE178" s="92"/>
      <c r="AF178" s="92"/>
      <c r="AG178" s="92"/>
      <c r="AH178" s="92"/>
      <c r="AI178" s="82" t="str">
        <f t="shared" si="72"/>
        <v/>
      </c>
      <c r="AJ178" s="83" t="str">
        <f t="shared" si="73"/>
        <v/>
      </c>
      <c r="AK178" s="84" t="str">
        <f t="shared" si="74"/>
        <v/>
      </c>
      <c r="AL178" s="92"/>
      <c r="AM178" s="92"/>
      <c r="AN178" s="92"/>
      <c r="AO178" s="92"/>
      <c r="AP178" s="82" t="str">
        <f t="shared" si="75"/>
        <v/>
      </c>
      <c r="AQ178" s="83" t="str">
        <f t="shared" si="76"/>
        <v/>
      </c>
      <c r="AR178" s="84" t="str">
        <f t="shared" si="77"/>
        <v/>
      </c>
      <c r="AS178" s="92"/>
      <c r="AT178" s="92"/>
      <c r="AU178" s="92"/>
      <c r="AV178" s="92"/>
      <c r="AW178" s="82" t="str">
        <f t="shared" si="78"/>
        <v/>
      </c>
      <c r="AX178" s="83" t="str">
        <f t="shared" si="79"/>
        <v/>
      </c>
      <c r="AY178" s="84" t="str">
        <f t="shared" si="80"/>
        <v/>
      </c>
      <c r="AZ178" s="37"/>
      <c r="BA178" s="37"/>
      <c r="BB178" s="37"/>
      <c r="BC178" s="37"/>
      <c r="BD178" s="37"/>
      <c r="BE178" s="38" t="str">
        <f t="shared" si="81"/>
        <v/>
      </c>
      <c r="BF178" s="39" t="str">
        <f t="shared" si="82"/>
        <v xml:space="preserve"> </v>
      </c>
      <c r="BG178" s="37"/>
      <c r="BH178" s="37"/>
      <c r="BI178" s="37"/>
      <c r="BJ178" s="37"/>
      <c r="BK178" s="37"/>
      <c r="BL178" s="40" t="str">
        <f t="shared" si="83"/>
        <v/>
      </c>
      <c r="BM178" s="41" t="str">
        <f t="shared" si="84"/>
        <v xml:space="preserve"> </v>
      </c>
      <c r="BN178" s="37"/>
      <c r="BO178" s="37"/>
      <c r="BP178" s="37"/>
      <c r="BQ178" s="37"/>
      <c r="BR178" s="37"/>
      <c r="BS178" s="42" t="str">
        <f t="shared" si="85"/>
        <v/>
      </c>
      <c r="BT178" s="43" t="str">
        <f t="shared" si="86"/>
        <v xml:space="preserve"> </v>
      </c>
      <c r="BU178" s="73"/>
      <c r="BV178" s="73"/>
      <c r="BW178" s="73"/>
      <c r="BX178" s="73"/>
      <c r="BY178" s="73"/>
      <c r="BZ178" s="73"/>
      <c r="CA178" s="73"/>
      <c r="CB178" s="73"/>
    </row>
    <row r="179" spans="1:80" ht="18.75">
      <c r="A179" s="88">
        <v>171</v>
      </c>
      <c r="B179" s="90"/>
      <c r="C179" s="90"/>
      <c r="D179" s="91"/>
      <c r="E179" s="91"/>
      <c r="F179" s="85" t="str">
        <f t="shared" si="60"/>
        <v/>
      </c>
      <c r="G179" s="90"/>
      <c r="H179" s="85" t="str">
        <f t="shared" si="61"/>
        <v/>
      </c>
      <c r="I179" s="81" t="str">
        <f t="shared" si="62"/>
        <v/>
      </c>
      <c r="J179" s="94"/>
      <c r="K179" s="94"/>
      <c r="L179" s="94"/>
      <c r="M179" s="94"/>
      <c r="N179" s="82" t="str">
        <f t="shared" si="63"/>
        <v/>
      </c>
      <c r="O179" s="83" t="str">
        <f t="shared" si="64"/>
        <v/>
      </c>
      <c r="P179" s="84" t="str">
        <f t="shared" si="65"/>
        <v/>
      </c>
      <c r="Q179" s="92"/>
      <c r="R179" s="92"/>
      <c r="S179" s="92"/>
      <c r="T179" s="92"/>
      <c r="U179" s="82" t="str">
        <f t="shared" si="66"/>
        <v/>
      </c>
      <c r="V179" s="83" t="str">
        <f t="shared" si="67"/>
        <v/>
      </c>
      <c r="W179" s="84" t="str">
        <f t="shared" si="68"/>
        <v/>
      </c>
      <c r="X179" s="92"/>
      <c r="Y179" s="92"/>
      <c r="Z179" s="92"/>
      <c r="AA179" s="92"/>
      <c r="AB179" s="82" t="str">
        <f t="shared" si="69"/>
        <v/>
      </c>
      <c r="AC179" s="83" t="str">
        <f t="shared" si="70"/>
        <v/>
      </c>
      <c r="AD179" s="84" t="str">
        <f t="shared" si="71"/>
        <v/>
      </c>
      <c r="AE179" s="92"/>
      <c r="AF179" s="92"/>
      <c r="AG179" s="92"/>
      <c r="AH179" s="92"/>
      <c r="AI179" s="82" t="str">
        <f t="shared" si="72"/>
        <v/>
      </c>
      <c r="AJ179" s="83" t="str">
        <f t="shared" si="73"/>
        <v/>
      </c>
      <c r="AK179" s="84" t="str">
        <f t="shared" si="74"/>
        <v/>
      </c>
      <c r="AL179" s="92"/>
      <c r="AM179" s="92"/>
      <c r="AN179" s="92"/>
      <c r="AO179" s="92"/>
      <c r="AP179" s="82" t="str">
        <f t="shared" si="75"/>
        <v/>
      </c>
      <c r="AQ179" s="83" t="str">
        <f t="shared" si="76"/>
        <v/>
      </c>
      <c r="AR179" s="84" t="str">
        <f t="shared" si="77"/>
        <v/>
      </c>
      <c r="AS179" s="92"/>
      <c r="AT179" s="92"/>
      <c r="AU179" s="92"/>
      <c r="AV179" s="92"/>
      <c r="AW179" s="82" t="str">
        <f t="shared" si="78"/>
        <v/>
      </c>
      <c r="AX179" s="83" t="str">
        <f t="shared" si="79"/>
        <v/>
      </c>
      <c r="AY179" s="84" t="str">
        <f t="shared" si="80"/>
        <v/>
      </c>
      <c r="AZ179" s="37"/>
      <c r="BA179" s="37"/>
      <c r="BB179" s="37"/>
      <c r="BC179" s="37"/>
      <c r="BD179" s="37"/>
      <c r="BE179" s="38" t="str">
        <f t="shared" si="81"/>
        <v/>
      </c>
      <c r="BF179" s="39" t="str">
        <f t="shared" si="82"/>
        <v xml:space="preserve"> </v>
      </c>
      <c r="BG179" s="37"/>
      <c r="BH179" s="37"/>
      <c r="BI179" s="37"/>
      <c r="BJ179" s="37"/>
      <c r="BK179" s="37"/>
      <c r="BL179" s="40" t="str">
        <f t="shared" si="83"/>
        <v/>
      </c>
      <c r="BM179" s="41" t="str">
        <f t="shared" si="84"/>
        <v xml:space="preserve"> </v>
      </c>
      <c r="BN179" s="37"/>
      <c r="BO179" s="37"/>
      <c r="BP179" s="37"/>
      <c r="BQ179" s="37"/>
      <c r="BR179" s="37"/>
      <c r="BS179" s="42" t="str">
        <f t="shared" si="85"/>
        <v/>
      </c>
      <c r="BT179" s="43" t="str">
        <f t="shared" si="86"/>
        <v xml:space="preserve"> </v>
      </c>
      <c r="BU179" s="73"/>
      <c r="BV179" s="73"/>
      <c r="BW179" s="73"/>
      <c r="BX179" s="73"/>
      <c r="BY179" s="73"/>
      <c r="BZ179" s="73"/>
      <c r="CA179" s="73"/>
      <c r="CB179" s="73"/>
    </row>
    <row r="180" spans="1:80" ht="18.75">
      <c r="A180" s="91">
        <v>172</v>
      </c>
      <c r="B180" s="90"/>
      <c r="C180" s="90"/>
      <c r="D180" s="91"/>
      <c r="E180" s="91"/>
      <c r="F180" s="85" t="str">
        <f t="shared" si="60"/>
        <v/>
      </c>
      <c r="G180" s="90"/>
      <c r="H180" s="85" t="str">
        <f t="shared" si="61"/>
        <v/>
      </c>
      <c r="I180" s="81" t="str">
        <f t="shared" si="62"/>
        <v/>
      </c>
      <c r="J180" s="94"/>
      <c r="K180" s="94"/>
      <c r="L180" s="94"/>
      <c r="M180" s="94"/>
      <c r="N180" s="82" t="str">
        <f t="shared" si="63"/>
        <v/>
      </c>
      <c r="O180" s="83" t="str">
        <f t="shared" si="64"/>
        <v/>
      </c>
      <c r="P180" s="84" t="str">
        <f t="shared" si="65"/>
        <v/>
      </c>
      <c r="Q180" s="92"/>
      <c r="R180" s="92"/>
      <c r="S180" s="92"/>
      <c r="T180" s="92"/>
      <c r="U180" s="82" t="str">
        <f t="shared" si="66"/>
        <v/>
      </c>
      <c r="V180" s="83" t="str">
        <f t="shared" si="67"/>
        <v/>
      </c>
      <c r="W180" s="84" t="str">
        <f t="shared" si="68"/>
        <v/>
      </c>
      <c r="X180" s="92"/>
      <c r="Y180" s="92"/>
      <c r="Z180" s="92"/>
      <c r="AA180" s="92"/>
      <c r="AB180" s="82" t="str">
        <f t="shared" si="69"/>
        <v/>
      </c>
      <c r="AC180" s="83" t="str">
        <f t="shared" si="70"/>
        <v/>
      </c>
      <c r="AD180" s="84" t="str">
        <f t="shared" si="71"/>
        <v/>
      </c>
      <c r="AE180" s="92"/>
      <c r="AF180" s="92"/>
      <c r="AG180" s="92"/>
      <c r="AH180" s="92"/>
      <c r="AI180" s="82" t="str">
        <f t="shared" si="72"/>
        <v/>
      </c>
      <c r="AJ180" s="83" t="str">
        <f t="shared" si="73"/>
        <v/>
      </c>
      <c r="AK180" s="84" t="str">
        <f t="shared" si="74"/>
        <v/>
      </c>
      <c r="AL180" s="92"/>
      <c r="AM180" s="92"/>
      <c r="AN180" s="92"/>
      <c r="AO180" s="92"/>
      <c r="AP180" s="82" t="str">
        <f t="shared" si="75"/>
        <v/>
      </c>
      <c r="AQ180" s="83" t="str">
        <f t="shared" si="76"/>
        <v/>
      </c>
      <c r="AR180" s="84" t="str">
        <f t="shared" si="77"/>
        <v/>
      </c>
      <c r="AS180" s="92"/>
      <c r="AT180" s="92"/>
      <c r="AU180" s="92"/>
      <c r="AV180" s="92"/>
      <c r="AW180" s="82" t="str">
        <f t="shared" si="78"/>
        <v/>
      </c>
      <c r="AX180" s="83" t="str">
        <f t="shared" si="79"/>
        <v/>
      </c>
      <c r="AY180" s="84" t="str">
        <f t="shared" si="80"/>
        <v/>
      </c>
      <c r="AZ180" s="37"/>
      <c r="BA180" s="37"/>
      <c r="BB180" s="37"/>
      <c r="BC180" s="37"/>
      <c r="BD180" s="37"/>
      <c r="BE180" s="38" t="str">
        <f t="shared" si="81"/>
        <v/>
      </c>
      <c r="BF180" s="39" t="str">
        <f t="shared" si="82"/>
        <v xml:space="preserve"> </v>
      </c>
      <c r="BG180" s="37"/>
      <c r="BH180" s="37"/>
      <c r="BI180" s="37"/>
      <c r="BJ180" s="37"/>
      <c r="BK180" s="37"/>
      <c r="BL180" s="40" t="str">
        <f t="shared" si="83"/>
        <v/>
      </c>
      <c r="BM180" s="41" t="str">
        <f t="shared" si="84"/>
        <v xml:space="preserve"> </v>
      </c>
      <c r="BN180" s="37"/>
      <c r="BO180" s="37"/>
      <c r="BP180" s="37"/>
      <c r="BQ180" s="37"/>
      <c r="BR180" s="37"/>
      <c r="BS180" s="42" t="str">
        <f t="shared" si="85"/>
        <v/>
      </c>
      <c r="BT180" s="43" t="str">
        <f t="shared" si="86"/>
        <v xml:space="preserve"> </v>
      </c>
      <c r="BU180" s="73"/>
      <c r="BV180" s="73"/>
      <c r="BW180" s="73"/>
      <c r="BX180" s="73"/>
      <c r="BY180" s="73"/>
      <c r="BZ180" s="73"/>
      <c r="CA180" s="73"/>
      <c r="CB180" s="73"/>
    </row>
    <row r="181" spans="1:80" ht="18.75">
      <c r="A181" s="88">
        <v>173</v>
      </c>
      <c r="B181" s="90"/>
      <c r="C181" s="90"/>
      <c r="D181" s="91"/>
      <c r="E181" s="91"/>
      <c r="F181" s="85" t="str">
        <f t="shared" si="60"/>
        <v/>
      </c>
      <c r="G181" s="90"/>
      <c r="H181" s="85" t="str">
        <f t="shared" si="61"/>
        <v/>
      </c>
      <c r="I181" s="81" t="str">
        <f t="shared" si="62"/>
        <v/>
      </c>
      <c r="J181" s="94"/>
      <c r="K181" s="94"/>
      <c r="L181" s="94"/>
      <c r="M181" s="94"/>
      <c r="N181" s="82" t="str">
        <f t="shared" si="63"/>
        <v/>
      </c>
      <c r="O181" s="83" t="str">
        <f t="shared" si="64"/>
        <v/>
      </c>
      <c r="P181" s="84" t="str">
        <f t="shared" si="65"/>
        <v/>
      </c>
      <c r="Q181" s="92"/>
      <c r="R181" s="92"/>
      <c r="S181" s="92"/>
      <c r="T181" s="92"/>
      <c r="U181" s="82" t="str">
        <f t="shared" si="66"/>
        <v/>
      </c>
      <c r="V181" s="83" t="str">
        <f t="shared" si="67"/>
        <v/>
      </c>
      <c r="W181" s="84" t="str">
        <f t="shared" si="68"/>
        <v/>
      </c>
      <c r="X181" s="92"/>
      <c r="Y181" s="92"/>
      <c r="Z181" s="92"/>
      <c r="AA181" s="92"/>
      <c r="AB181" s="82" t="str">
        <f t="shared" si="69"/>
        <v/>
      </c>
      <c r="AC181" s="83" t="str">
        <f t="shared" si="70"/>
        <v/>
      </c>
      <c r="AD181" s="84" t="str">
        <f t="shared" si="71"/>
        <v/>
      </c>
      <c r="AE181" s="92"/>
      <c r="AF181" s="92"/>
      <c r="AG181" s="92"/>
      <c r="AH181" s="92"/>
      <c r="AI181" s="82" t="str">
        <f t="shared" si="72"/>
        <v/>
      </c>
      <c r="AJ181" s="83" t="str">
        <f t="shared" si="73"/>
        <v/>
      </c>
      <c r="AK181" s="84" t="str">
        <f t="shared" si="74"/>
        <v/>
      </c>
      <c r="AL181" s="92"/>
      <c r="AM181" s="92"/>
      <c r="AN181" s="92"/>
      <c r="AO181" s="92"/>
      <c r="AP181" s="82" t="str">
        <f t="shared" si="75"/>
        <v/>
      </c>
      <c r="AQ181" s="83" t="str">
        <f t="shared" si="76"/>
        <v/>
      </c>
      <c r="AR181" s="84" t="str">
        <f t="shared" si="77"/>
        <v/>
      </c>
      <c r="AS181" s="92"/>
      <c r="AT181" s="92"/>
      <c r="AU181" s="92"/>
      <c r="AV181" s="92"/>
      <c r="AW181" s="82" t="str">
        <f t="shared" si="78"/>
        <v/>
      </c>
      <c r="AX181" s="83" t="str">
        <f t="shared" si="79"/>
        <v/>
      </c>
      <c r="AY181" s="84" t="str">
        <f t="shared" si="80"/>
        <v/>
      </c>
      <c r="AZ181" s="37"/>
      <c r="BA181" s="37"/>
      <c r="BB181" s="37"/>
      <c r="BC181" s="37"/>
      <c r="BD181" s="37"/>
      <c r="BE181" s="38" t="str">
        <f t="shared" si="81"/>
        <v/>
      </c>
      <c r="BF181" s="39" t="str">
        <f t="shared" si="82"/>
        <v xml:space="preserve"> </v>
      </c>
      <c r="BG181" s="37"/>
      <c r="BH181" s="37"/>
      <c r="BI181" s="37"/>
      <c r="BJ181" s="37"/>
      <c r="BK181" s="37"/>
      <c r="BL181" s="40" t="str">
        <f t="shared" si="83"/>
        <v/>
      </c>
      <c r="BM181" s="41" t="str">
        <f t="shared" si="84"/>
        <v xml:space="preserve"> </v>
      </c>
      <c r="BN181" s="37"/>
      <c r="BO181" s="37"/>
      <c r="BP181" s="37"/>
      <c r="BQ181" s="37"/>
      <c r="BR181" s="37"/>
      <c r="BS181" s="42" t="str">
        <f t="shared" si="85"/>
        <v/>
      </c>
      <c r="BT181" s="43" t="str">
        <f t="shared" si="86"/>
        <v xml:space="preserve"> </v>
      </c>
      <c r="BU181" s="73"/>
      <c r="BV181" s="73"/>
      <c r="BW181" s="73"/>
      <c r="BX181" s="73"/>
      <c r="BY181" s="73"/>
      <c r="BZ181" s="73"/>
      <c r="CA181" s="73"/>
      <c r="CB181" s="73"/>
    </row>
    <row r="182" spans="1:80" ht="18.75">
      <c r="A182" s="91">
        <v>174</v>
      </c>
      <c r="B182" s="90"/>
      <c r="C182" s="90"/>
      <c r="D182" s="91"/>
      <c r="E182" s="91"/>
      <c r="F182" s="85" t="str">
        <f t="shared" si="60"/>
        <v/>
      </c>
      <c r="G182" s="90"/>
      <c r="H182" s="85" t="str">
        <f t="shared" si="61"/>
        <v/>
      </c>
      <c r="I182" s="81" t="str">
        <f t="shared" si="62"/>
        <v/>
      </c>
      <c r="J182" s="94"/>
      <c r="K182" s="94"/>
      <c r="L182" s="94"/>
      <c r="M182" s="94"/>
      <c r="N182" s="82" t="str">
        <f t="shared" si="63"/>
        <v/>
      </c>
      <c r="O182" s="83" t="str">
        <f t="shared" si="64"/>
        <v/>
      </c>
      <c r="P182" s="84" t="str">
        <f t="shared" si="65"/>
        <v/>
      </c>
      <c r="Q182" s="92"/>
      <c r="R182" s="92"/>
      <c r="S182" s="92"/>
      <c r="T182" s="92"/>
      <c r="U182" s="82" t="str">
        <f t="shared" si="66"/>
        <v/>
      </c>
      <c r="V182" s="83" t="str">
        <f t="shared" si="67"/>
        <v/>
      </c>
      <c r="W182" s="84" t="str">
        <f t="shared" si="68"/>
        <v/>
      </c>
      <c r="X182" s="92"/>
      <c r="Y182" s="92"/>
      <c r="Z182" s="92"/>
      <c r="AA182" s="92"/>
      <c r="AB182" s="82" t="str">
        <f t="shared" si="69"/>
        <v/>
      </c>
      <c r="AC182" s="83" t="str">
        <f t="shared" si="70"/>
        <v/>
      </c>
      <c r="AD182" s="84" t="str">
        <f t="shared" si="71"/>
        <v/>
      </c>
      <c r="AE182" s="92"/>
      <c r="AF182" s="92"/>
      <c r="AG182" s="92"/>
      <c r="AH182" s="92"/>
      <c r="AI182" s="82" t="str">
        <f t="shared" si="72"/>
        <v/>
      </c>
      <c r="AJ182" s="83" t="str">
        <f t="shared" si="73"/>
        <v/>
      </c>
      <c r="AK182" s="84" t="str">
        <f t="shared" si="74"/>
        <v/>
      </c>
      <c r="AL182" s="92"/>
      <c r="AM182" s="92"/>
      <c r="AN182" s="92"/>
      <c r="AO182" s="92"/>
      <c r="AP182" s="82" t="str">
        <f t="shared" si="75"/>
        <v/>
      </c>
      <c r="AQ182" s="83" t="str">
        <f t="shared" si="76"/>
        <v/>
      </c>
      <c r="AR182" s="84" t="str">
        <f t="shared" si="77"/>
        <v/>
      </c>
      <c r="AS182" s="92"/>
      <c r="AT182" s="92"/>
      <c r="AU182" s="92"/>
      <c r="AV182" s="92"/>
      <c r="AW182" s="82" t="str">
        <f t="shared" si="78"/>
        <v/>
      </c>
      <c r="AX182" s="83" t="str">
        <f t="shared" si="79"/>
        <v/>
      </c>
      <c r="AY182" s="84" t="str">
        <f t="shared" si="80"/>
        <v/>
      </c>
      <c r="AZ182" s="37"/>
      <c r="BA182" s="37"/>
      <c r="BB182" s="37"/>
      <c r="BC182" s="37"/>
      <c r="BD182" s="37"/>
      <c r="BE182" s="38" t="str">
        <f t="shared" si="81"/>
        <v/>
      </c>
      <c r="BF182" s="39" t="str">
        <f t="shared" si="82"/>
        <v xml:space="preserve"> </v>
      </c>
      <c r="BG182" s="37"/>
      <c r="BH182" s="37"/>
      <c r="BI182" s="37"/>
      <c r="BJ182" s="37"/>
      <c r="BK182" s="37"/>
      <c r="BL182" s="40" t="str">
        <f t="shared" si="83"/>
        <v/>
      </c>
      <c r="BM182" s="41" t="str">
        <f t="shared" si="84"/>
        <v xml:space="preserve"> </v>
      </c>
      <c r="BN182" s="37"/>
      <c r="BO182" s="37"/>
      <c r="BP182" s="37"/>
      <c r="BQ182" s="37"/>
      <c r="BR182" s="37"/>
      <c r="BS182" s="42" t="str">
        <f t="shared" si="85"/>
        <v/>
      </c>
      <c r="BT182" s="43" t="str">
        <f t="shared" si="86"/>
        <v xml:space="preserve"> </v>
      </c>
      <c r="BU182" s="73"/>
      <c r="BV182" s="73"/>
      <c r="BW182" s="73"/>
      <c r="BX182" s="73"/>
      <c r="BY182" s="73"/>
      <c r="BZ182" s="73"/>
      <c r="CA182" s="73"/>
      <c r="CB182" s="73"/>
    </row>
    <row r="183" spans="1:80" ht="18.75">
      <c r="A183" s="88">
        <v>175</v>
      </c>
      <c r="B183" s="90"/>
      <c r="C183" s="90"/>
      <c r="D183" s="91"/>
      <c r="E183" s="91"/>
      <c r="F183" s="85" t="str">
        <f t="shared" si="60"/>
        <v/>
      </c>
      <c r="G183" s="90"/>
      <c r="H183" s="85" t="str">
        <f t="shared" si="61"/>
        <v/>
      </c>
      <c r="I183" s="81" t="str">
        <f t="shared" si="62"/>
        <v/>
      </c>
      <c r="J183" s="94"/>
      <c r="K183" s="94"/>
      <c r="L183" s="94"/>
      <c r="M183" s="94"/>
      <c r="N183" s="82" t="str">
        <f t="shared" si="63"/>
        <v/>
      </c>
      <c r="O183" s="83" t="str">
        <f t="shared" si="64"/>
        <v/>
      </c>
      <c r="P183" s="84" t="str">
        <f t="shared" si="65"/>
        <v/>
      </c>
      <c r="Q183" s="92"/>
      <c r="R183" s="92"/>
      <c r="S183" s="92"/>
      <c r="T183" s="92"/>
      <c r="U183" s="82" t="str">
        <f t="shared" si="66"/>
        <v/>
      </c>
      <c r="V183" s="83" t="str">
        <f t="shared" si="67"/>
        <v/>
      </c>
      <c r="W183" s="84" t="str">
        <f t="shared" si="68"/>
        <v/>
      </c>
      <c r="X183" s="92"/>
      <c r="Y183" s="92"/>
      <c r="Z183" s="92"/>
      <c r="AA183" s="92"/>
      <c r="AB183" s="82" t="str">
        <f t="shared" si="69"/>
        <v/>
      </c>
      <c r="AC183" s="83" t="str">
        <f t="shared" si="70"/>
        <v/>
      </c>
      <c r="AD183" s="84" t="str">
        <f t="shared" si="71"/>
        <v/>
      </c>
      <c r="AE183" s="92"/>
      <c r="AF183" s="92"/>
      <c r="AG183" s="92"/>
      <c r="AH183" s="92"/>
      <c r="AI183" s="82" t="str">
        <f t="shared" si="72"/>
        <v/>
      </c>
      <c r="AJ183" s="83" t="str">
        <f t="shared" si="73"/>
        <v/>
      </c>
      <c r="AK183" s="84" t="str">
        <f t="shared" si="74"/>
        <v/>
      </c>
      <c r="AL183" s="92"/>
      <c r="AM183" s="92"/>
      <c r="AN183" s="92"/>
      <c r="AO183" s="92"/>
      <c r="AP183" s="82" t="str">
        <f t="shared" si="75"/>
        <v/>
      </c>
      <c r="AQ183" s="83" t="str">
        <f t="shared" si="76"/>
        <v/>
      </c>
      <c r="AR183" s="84" t="str">
        <f t="shared" si="77"/>
        <v/>
      </c>
      <c r="AS183" s="92"/>
      <c r="AT183" s="92"/>
      <c r="AU183" s="92"/>
      <c r="AV183" s="92"/>
      <c r="AW183" s="82" t="str">
        <f t="shared" si="78"/>
        <v/>
      </c>
      <c r="AX183" s="83" t="str">
        <f t="shared" si="79"/>
        <v/>
      </c>
      <c r="AY183" s="84" t="str">
        <f t="shared" si="80"/>
        <v/>
      </c>
      <c r="AZ183" s="37"/>
      <c r="BA183" s="37"/>
      <c r="BB183" s="37"/>
      <c r="BC183" s="37"/>
      <c r="BD183" s="37"/>
      <c r="BE183" s="38" t="str">
        <f t="shared" si="81"/>
        <v/>
      </c>
      <c r="BF183" s="39" t="str">
        <f t="shared" si="82"/>
        <v xml:space="preserve"> </v>
      </c>
      <c r="BG183" s="37"/>
      <c r="BH183" s="37"/>
      <c r="BI183" s="37"/>
      <c r="BJ183" s="37"/>
      <c r="BK183" s="37"/>
      <c r="BL183" s="40" t="str">
        <f t="shared" si="83"/>
        <v/>
      </c>
      <c r="BM183" s="41" t="str">
        <f t="shared" si="84"/>
        <v xml:space="preserve"> </v>
      </c>
      <c r="BN183" s="37"/>
      <c r="BO183" s="37"/>
      <c r="BP183" s="37"/>
      <c r="BQ183" s="37"/>
      <c r="BR183" s="37"/>
      <c r="BS183" s="42" t="str">
        <f t="shared" si="85"/>
        <v/>
      </c>
      <c r="BT183" s="43" t="str">
        <f t="shared" si="86"/>
        <v xml:space="preserve"> </v>
      </c>
      <c r="BU183" s="73"/>
      <c r="BV183" s="73"/>
      <c r="BW183" s="73"/>
      <c r="BX183" s="73"/>
      <c r="BY183" s="73"/>
      <c r="BZ183" s="73"/>
      <c r="CA183" s="73"/>
      <c r="CB183" s="73"/>
    </row>
    <row r="184" spans="1:80" ht="18.75">
      <c r="A184" s="91">
        <v>176</v>
      </c>
      <c r="B184" s="90"/>
      <c r="C184" s="90"/>
      <c r="D184" s="91"/>
      <c r="E184" s="91"/>
      <c r="F184" s="85" t="str">
        <f t="shared" si="60"/>
        <v/>
      </c>
      <c r="G184" s="90"/>
      <c r="H184" s="85" t="str">
        <f t="shared" si="61"/>
        <v/>
      </c>
      <c r="I184" s="81" t="str">
        <f t="shared" si="62"/>
        <v/>
      </c>
      <c r="J184" s="94"/>
      <c r="K184" s="94"/>
      <c r="L184" s="94"/>
      <c r="M184" s="94"/>
      <c r="N184" s="82" t="str">
        <f t="shared" si="63"/>
        <v/>
      </c>
      <c r="O184" s="83" t="str">
        <f t="shared" si="64"/>
        <v/>
      </c>
      <c r="P184" s="84" t="str">
        <f t="shared" si="65"/>
        <v/>
      </c>
      <c r="Q184" s="92"/>
      <c r="R184" s="92"/>
      <c r="S184" s="92"/>
      <c r="T184" s="92"/>
      <c r="U184" s="82" t="str">
        <f t="shared" si="66"/>
        <v/>
      </c>
      <c r="V184" s="83" t="str">
        <f t="shared" si="67"/>
        <v/>
      </c>
      <c r="W184" s="84" t="str">
        <f t="shared" si="68"/>
        <v/>
      </c>
      <c r="X184" s="92"/>
      <c r="Y184" s="92"/>
      <c r="Z184" s="92"/>
      <c r="AA184" s="92"/>
      <c r="AB184" s="82" t="str">
        <f t="shared" si="69"/>
        <v/>
      </c>
      <c r="AC184" s="83" t="str">
        <f t="shared" si="70"/>
        <v/>
      </c>
      <c r="AD184" s="84" t="str">
        <f t="shared" si="71"/>
        <v/>
      </c>
      <c r="AE184" s="92"/>
      <c r="AF184" s="92"/>
      <c r="AG184" s="92"/>
      <c r="AH184" s="92"/>
      <c r="AI184" s="82" t="str">
        <f t="shared" si="72"/>
        <v/>
      </c>
      <c r="AJ184" s="83" t="str">
        <f t="shared" si="73"/>
        <v/>
      </c>
      <c r="AK184" s="84" t="str">
        <f t="shared" si="74"/>
        <v/>
      </c>
      <c r="AL184" s="92"/>
      <c r="AM184" s="92"/>
      <c r="AN184" s="92"/>
      <c r="AO184" s="92"/>
      <c r="AP184" s="82" t="str">
        <f t="shared" si="75"/>
        <v/>
      </c>
      <c r="AQ184" s="83" t="str">
        <f t="shared" si="76"/>
        <v/>
      </c>
      <c r="AR184" s="84" t="str">
        <f t="shared" si="77"/>
        <v/>
      </c>
      <c r="AS184" s="92"/>
      <c r="AT184" s="92"/>
      <c r="AU184" s="92"/>
      <c r="AV184" s="92"/>
      <c r="AW184" s="82" t="str">
        <f t="shared" si="78"/>
        <v/>
      </c>
      <c r="AX184" s="83" t="str">
        <f t="shared" si="79"/>
        <v/>
      </c>
      <c r="AY184" s="84" t="str">
        <f t="shared" si="80"/>
        <v/>
      </c>
      <c r="AZ184" s="37"/>
      <c r="BA184" s="37"/>
      <c r="BB184" s="37"/>
      <c r="BC184" s="37"/>
      <c r="BD184" s="37"/>
      <c r="BE184" s="38" t="str">
        <f t="shared" si="81"/>
        <v/>
      </c>
      <c r="BF184" s="39" t="str">
        <f t="shared" si="82"/>
        <v xml:space="preserve"> </v>
      </c>
      <c r="BG184" s="37"/>
      <c r="BH184" s="37"/>
      <c r="BI184" s="37"/>
      <c r="BJ184" s="37"/>
      <c r="BK184" s="37"/>
      <c r="BL184" s="40" t="str">
        <f t="shared" si="83"/>
        <v/>
      </c>
      <c r="BM184" s="41" t="str">
        <f t="shared" si="84"/>
        <v xml:space="preserve"> </v>
      </c>
      <c r="BN184" s="37"/>
      <c r="BO184" s="37"/>
      <c r="BP184" s="37"/>
      <c r="BQ184" s="37"/>
      <c r="BR184" s="37"/>
      <c r="BS184" s="42" t="str">
        <f t="shared" si="85"/>
        <v/>
      </c>
      <c r="BT184" s="43" t="str">
        <f t="shared" si="86"/>
        <v xml:space="preserve"> </v>
      </c>
      <c r="BU184" s="73"/>
      <c r="BV184" s="73"/>
      <c r="BW184" s="73"/>
      <c r="BX184" s="73"/>
      <c r="BY184" s="73"/>
      <c r="BZ184" s="73"/>
      <c r="CA184" s="73"/>
      <c r="CB184" s="73"/>
    </row>
    <row r="185" spans="1:80" ht="18.75">
      <c r="A185" s="88">
        <v>177</v>
      </c>
      <c r="B185" s="90"/>
      <c r="C185" s="90"/>
      <c r="D185" s="91"/>
      <c r="E185" s="91"/>
      <c r="F185" s="85" t="str">
        <f t="shared" si="60"/>
        <v/>
      </c>
      <c r="G185" s="90"/>
      <c r="H185" s="85" t="str">
        <f t="shared" si="61"/>
        <v/>
      </c>
      <c r="I185" s="81" t="str">
        <f t="shared" si="62"/>
        <v/>
      </c>
      <c r="J185" s="94"/>
      <c r="K185" s="94"/>
      <c r="L185" s="94"/>
      <c r="M185" s="94"/>
      <c r="N185" s="82" t="str">
        <f t="shared" si="63"/>
        <v/>
      </c>
      <c r="O185" s="83" t="str">
        <f t="shared" si="64"/>
        <v/>
      </c>
      <c r="P185" s="84" t="str">
        <f t="shared" si="65"/>
        <v/>
      </c>
      <c r="Q185" s="92"/>
      <c r="R185" s="92"/>
      <c r="S185" s="92"/>
      <c r="T185" s="92"/>
      <c r="U185" s="82" t="str">
        <f t="shared" si="66"/>
        <v/>
      </c>
      <c r="V185" s="83" t="str">
        <f t="shared" si="67"/>
        <v/>
      </c>
      <c r="W185" s="84" t="str">
        <f t="shared" si="68"/>
        <v/>
      </c>
      <c r="X185" s="92"/>
      <c r="Y185" s="92"/>
      <c r="Z185" s="92"/>
      <c r="AA185" s="92"/>
      <c r="AB185" s="82" t="str">
        <f t="shared" si="69"/>
        <v/>
      </c>
      <c r="AC185" s="83" t="str">
        <f t="shared" si="70"/>
        <v/>
      </c>
      <c r="AD185" s="84" t="str">
        <f t="shared" si="71"/>
        <v/>
      </c>
      <c r="AE185" s="92"/>
      <c r="AF185" s="92"/>
      <c r="AG185" s="92"/>
      <c r="AH185" s="92"/>
      <c r="AI185" s="82" t="str">
        <f t="shared" si="72"/>
        <v/>
      </c>
      <c r="AJ185" s="83" t="str">
        <f t="shared" si="73"/>
        <v/>
      </c>
      <c r="AK185" s="84" t="str">
        <f t="shared" si="74"/>
        <v/>
      </c>
      <c r="AL185" s="92"/>
      <c r="AM185" s="92"/>
      <c r="AN185" s="92"/>
      <c r="AO185" s="92"/>
      <c r="AP185" s="82" t="str">
        <f t="shared" si="75"/>
        <v/>
      </c>
      <c r="AQ185" s="83" t="str">
        <f t="shared" si="76"/>
        <v/>
      </c>
      <c r="AR185" s="84" t="str">
        <f t="shared" si="77"/>
        <v/>
      </c>
      <c r="AS185" s="92"/>
      <c r="AT185" s="92"/>
      <c r="AU185" s="92"/>
      <c r="AV185" s="92"/>
      <c r="AW185" s="82" t="str">
        <f t="shared" si="78"/>
        <v/>
      </c>
      <c r="AX185" s="83" t="str">
        <f t="shared" si="79"/>
        <v/>
      </c>
      <c r="AY185" s="84" t="str">
        <f t="shared" si="80"/>
        <v/>
      </c>
      <c r="AZ185" s="37"/>
      <c r="BA185" s="37"/>
      <c r="BB185" s="37"/>
      <c r="BC185" s="37"/>
      <c r="BD185" s="37"/>
      <c r="BE185" s="38" t="str">
        <f t="shared" si="81"/>
        <v/>
      </c>
      <c r="BF185" s="39" t="str">
        <f t="shared" si="82"/>
        <v xml:space="preserve"> </v>
      </c>
      <c r="BG185" s="37"/>
      <c r="BH185" s="37"/>
      <c r="BI185" s="37"/>
      <c r="BJ185" s="37"/>
      <c r="BK185" s="37"/>
      <c r="BL185" s="40" t="str">
        <f t="shared" si="83"/>
        <v/>
      </c>
      <c r="BM185" s="41" t="str">
        <f t="shared" si="84"/>
        <v xml:space="preserve"> </v>
      </c>
      <c r="BN185" s="37"/>
      <c r="BO185" s="37"/>
      <c r="BP185" s="37"/>
      <c r="BQ185" s="37"/>
      <c r="BR185" s="37"/>
      <c r="BS185" s="42" t="str">
        <f t="shared" si="85"/>
        <v/>
      </c>
      <c r="BT185" s="43" t="str">
        <f t="shared" si="86"/>
        <v xml:space="preserve"> </v>
      </c>
      <c r="BU185" s="73"/>
      <c r="BV185" s="73"/>
      <c r="BW185" s="73"/>
      <c r="BX185" s="73"/>
      <c r="BY185" s="73"/>
      <c r="BZ185" s="73"/>
      <c r="CA185" s="73"/>
      <c r="CB185" s="73"/>
    </row>
    <row r="186" spans="1:80" ht="18.75">
      <c r="A186" s="91">
        <v>178</v>
      </c>
      <c r="B186" s="90"/>
      <c r="C186" s="90"/>
      <c r="D186" s="91"/>
      <c r="E186" s="91"/>
      <c r="F186" s="85" t="str">
        <f t="shared" si="60"/>
        <v/>
      </c>
      <c r="G186" s="90"/>
      <c r="H186" s="85" t="str">
        <f t="shared" si="61"/>
        <v/>
      </c>
      <c r="I186" s="81" t="str">
        <f t="shared" si="62"/>
        <v/>
      </c>
      <c r="J186" s="94"/>
      <c r="K186" s="94"/>
      <c r="L186" s="94"/>
      <c r="M186" s="94"/>
      <c r="N186" s="82" t="str">
        <f t="shared" si="63"/>
        <v/>
      </c>
      <c r="O186" s="83" t="str">
        <f t="shared" si="64"/>
        <v/>
      </c>
      <c r="P186" s="84" t="str">
        <f t="shared" si="65"/>
        <v/>
      </c>
      <c r="Q186" s="92"/>
      <c r="R186" s="92"/>
      <c r="S186" s="92"/>
      <c r="T186" s="92"/>
      <c r="U186" s="82" t="str">
        <f t="shared" si="66"/>
        <v/>
      </c>
      <c r="V186" s="83" t="str">
        <f t="shared" si="67"/>
        <v/>
      </c>
      <c r="W186" s="84" t="str">
        <f t="shared" si="68"/>
        <v/>
      </c>
      <c r="X186" s="92"/>
      <c r="Y186" s="92"/>
      <c r="Z186" s="92"/>
      <c r="AA186" s="92"/>
      <c r="AB186" s="82" t="str">
        <f t="shared" si="69"/>
        <v/>
      </c>
      <c r="AC186" s="83" t="str">
        <f t="shared" si="70"/>
        <v/>
      </c>
      <c r="AD186" s="84" t="str">
        <f t="shared" si="71"/>
        <v/>
      </c>
      <c r="AE186" s="92"/>
      <c r="AF186" s="92"/>
      <c r="AG186" s="92"/>
      <c r="AH186" s="92"/>
      <c r="AI186" s="82" t="str">
        <f t="shared" si="72"/>
        <v/>
      </c>
      <c r="AJ186" s="83" t="str">
        <f t="shared" si="73"/>
        <v/>
      </c>
      <c r="AK186" s="84" t="str">
        <f t="shared" si="74"/>
        <v/>
      </c>
      <c r="AL186" s="92"/>
      <c r="AM186" s="92"/>
      <c r="AN186" s="92"/>
      <c r="AO186" s="92"/>
      <c r="AP186" s="82" t="str">
        <f t="shared" si="75"/>
        <v/>
      </c>
      <c r="AQ186" s="83" t="str">
        <f t="shared" si="76"/>
        <v/>
      </c>
      <c r="AR186" s="84" t="str">
        <f t="shared" si="77"/>
        <v/>
      </c>
      <c r="AS186" s="92"/>
      <c r="AT186" s="92"/>
      <c r="AU186" s="92"/>
      <c r="AV186" s="92"/>
      <c r="AW186" s="82" t="str">
        <f t="shared" si="78"/>
        <v/>
      </c>
      <c r="AX186" s="83" t="str">
        <f t="shared" si="79"/>
        <v/>
      </c>
      <c r="AY186" s="84" t="str">
        <f t="shared" si="80"/>
        <v/>
      </c>
      <c r="AZ186" s="37"/>
      <c r="BA186" s="37"/>
      <c r="BB186" s="37"/>
      <c r="BC186" s="37"/>
      <c r="BD186" s="37"/>
      <c r="BE186" s="38" t="str">
        <f t="shared" si="81"/>
        <v/>
      </c>
      <c r="BF186" s="39" t="str">
        <f t="shared" si="82"/>
        <v xml:space="preserve"> </v>
      </c>
      <c r="BG186" s="37"/>
      <c r="BH186" s="37"/>
      <c r="BI186" s="37"/>
      <c r="BJ186" s="37"/>
      <c r="BK186" s="37"/>
      <c r="BL186" s="40" t="str">
        <f t="shared" si="83"/>
        <v/>
      </c>
      <c r="BM186" s="41" t="str">
        <f t="shared" si="84"/>
        <v xml:space="preserve"> </v>
      </c>
      <c r="BN186" s="37"/>
      <c r="BO186" s="37"/>
      <c r="BP186" s="37"/>
      <c r="BQ186" s="37"/>
      <c r="BR186" s="37"/>
      <c r="BS186" s="42" t="str">
        <f t="shared" si="85"/>
        <v/>
      </c>
      <c r="BT186" s="43" t="str">
        <f t="shared" si="86"/>
        <v xml:space="preserve"> </v>
      </c>
      <c r="BU186" s="73"/>
      <c r="BV186" s="73"/>
      <c r="BW186" s="73"/>
      <c r="BX186" s="73"/>
      <c r="BY186" s="73"/>
      <c r="BZ186" s="73"/>
      <c r="CA186" s="73"/>
      <c r="CB186" s="73"/>
    </row>
    <row r="187" spans="1:80" ht="18.75">
      <c r="A187" s="88">
        <v>179</v>
      </c>
      <c r="B187" s="90"/>
      <c r="C187" s="90"/>
      <c r="D187" s="91"/>
      <c r="E187" s="91"/>
      <c r="F187" s="85" t="str">
        <f t="shared" si="60"/>
        <v/>
      </c>
      <c r="G187" s="90"/>
      <c r="H187" s="85" t="str">
        <f t="shared" si="61"/>
        <v/>
      </c>
      <c r="I187" s="81" t="str">
        <f t="shared" si="62"/>
        <v/>
      </c>
      <c r="J187" s="94"/>
      <c r="K187" s="94"/>
      <c r="L187" s="94"/>
      <c r="M187" s="94"/>
      <c r="N187" s="82" t="str">
        <f t="shared" si="63"/>
        <v/>
      </c>
      <c r="O187" s="83" t="str">
        <f t="shared" si="64"/>
        <v/>
      </c>
      <c r="P187" s="84" t="str">
        <f t="shared" si="65"/>
        <v/>
      </c>
      <c r="Q187" s="92"/>
      <c r="R187" s="92"/>
      <c r="S187" s="92"/>
      <c r="T187" s="92"/>
      <c r="U187" s="82" t="str">
        <f t="shared" si="66"/>
        <v/>
      </c>
      <c r="V187" s="83" t="str">
        <f t="shared" si="67"/>
        <v/>
      </c>
      <c r="W187" s="84" t="str">
        <f t="shared" si="68"/>
        <v/>
      </c>
      <c r="X187" s="92"/>
      <c r="Y187" s="92"/>
      <c r="Z187" s="92"/>
      <c r="AA187" s="92"/>
      <c r="AB187" s="82" t="str">
        <f t="shared" si="69"/>
        <v/>
      </c>
      <c r="AC187" s="83" t="str">
        <f t="shared" si="70"/>
        <v/>
      </c>
      <c r="AD187" s="84" t="str">
        <f t="shared" si="71"/>
        <v/>
      </c>
      <c r="AE187" s="92"/>
      <c r="AF187" s="92"/>
      <c r="AG187" s="92"/>
      <c r="AH187" s="92"/>
      <c r="AI187" s="82" t="str">
        <f t="shared" si="72"/>
        <v/>
      </c>
      <c r="AJ187" s="83" t="str">
        <f t="shared" si="73"/>
        <v/>
      </c>
      <c r="AK187" s="84" t="str">
        <f t="shared" si="74"/>
        <v/>
      </c>
      <c r="AL187" s="92"/>
      <c r="AM187" s="92"/>
      <c r="AN187" s="92"/>
      <c r="AO187" s="92"/>
      <c r="AP187" s="82" t="str">
        <f t="shared" si="75"/>
        <v/>
      </c>
      <c r="AQ187" s="83" t="str">
        <f t="shared" si="76"/>
        <v/>
      </c>
      <c r="AR187" s="84" t="str">
        <f t="shared" si="77"/>
        <v/>
      </c>
      <c r="AS187" s="92"/>
      <c r="AT187" s="92"/>
      <c r="AU187" s="92"/>
      <c r="AV187" s="92"/>
      <c r="AW187" s="82" t="str">
        <f t="shared" si="78"/>
        <v/>
      </c>
      <c r="AX187" s="83" t="str">
        <f t="shared" si="79"/>
        <v/>
      </c>
      <c r="AY187" s="84" t="str">
        <f t="shared" si="80"/>
        <v/>
      </c>
      <c r="AZ187" s="37"/>
      <c r="BA187" s="37"/>
      <c r="BB187" s="37"/>
      <c r="BC187" s="37"/>
      <c r="BD187" s="37"/>
      <c r="BE187" s="38" t="str">
        <f t="shared" si="81"/>
        <v/>
      </c>
      <c r="BF187" s="39" t="str">
        <f t="shared" si="82"/>
        <v xml:space="preserve"> </v>
      </c>
      <c r="BG187" s="37"/>
      <c r="BH187" s="37"/>
      <c r="BI187" s="37"/>
      <c r="BJ187" s="37"/>
      <c r="BK187" s="37"/>
      <c r="BL187" s="40" t="str">
        <f t="shared" si="83"/>
        <v/>
      </c>
      <c r="BM187" s="41" t="str">
        <f t="shared" si="84"/>
        <v xml:space="preserve"> </v>
      </c>
      <c r="BN187" s="37"/>
      <c r="BO187" s="37"/>
      <c r="BP187" s="37"/>
      <c r="BQ187" s="37"/>
      <c r="BR187" s="37"/>
      <c r="BS187" s="42" t="str">
        <f t="shared" si="85"/>
        <v/>
      </c>
      <c r="BT187" s="43" t="str">
        <f t="shared" si="86"/>
        <v xml:space="preserve"> </v>
      </c>
      <c r="BU187" s="73"/>
      <c r="BV187" s="73"/>
      <c r="BW187" s="73"/>
      <c r="BX187" s="73"/>
      <c r="BY187" s="73"/>
      <c r="BZ187" s="73"/>
      <c r="CA187" s="73"/>
      <c r="CB187" s="73"/>
    </row>
    <row r="188" spans="1:80" ht="18.75">
      <c r="A188" s="91">
        <v>180</v>
      </c>
      <c r="B188" s="90"/>
      <c r="C188" s="90"/>
      <c r="D188" s="91"/>
      <c r="E188" s="91"/>
      <c r="F188" s="85" t="str">
        <f t="shared" si="60"/>
        <v/>
      </c>
      <c r="G188" s="90"/>
      <c r="H188" s="85" t="str">
        <f t="shared" si="61"/>
        <v/>
      </c>
      <c r="I188" s="81" t="str">
        <f t="shared" si="62"/>
        <v/>
      </c>
      <c r="J188" s="94"/>
      <c r="K188" s="94"/>
      <c r="L188" s="94"/>
      <c r="M188" s="94"/>
      <c r="N188" s="82" t="str">
        <f t="shared" si="63"/>
        <v/>
      </c>
      <c r="O188" s="83" t="str">
        <f t="shared" si="64"/>
        <v/>
      </c>
      <c r="P188" s="84" t="str">
        <f t="shared" si="65"/>
        <v/>
      </c>
      <c r="Q188" s="92"/>
      <c r="R188" s="92"/>
      <c r="S188" s="92"/>
      <c r="T188" s="92"/>
      <c r="U188" s="82" t="str">
        <f t="shared" si="66"/>
        <v/>
      </c>
      <c r="V188" s="83" t="str">
        <f t="shared" si="67"/>
        <v/>
      </c>
      <c r="W188" s="84" t="str">
        <f t="shared" si="68"/>
        <v/>
      </c>
      <c r="X188" s="92"/>
      <c r="Y188" s="92"/>
      <c r="Z188" s="92"/>
      <c r="AA188" s="92"/>
      <c r="AB188" s="82" t="str">
        <f t="shared" si="69"/>
        <v/>
      </c>
      <c r="AC188" s="83" t="str">
        <f t="shared" si="70"/>
        <v/>
      </c>
      <c r="AD188" s="84" t="str">
        <f t="shared" si="71"/>
        <v/>
      </c>
      <c r="AE188" s="92"/>
      <c r="AF188" s="92"/>
      <c r="AG188" s="92"/>
      <c r="AH188" s="92"/>
      <c r="AI188" s="82" t="str">
        <f t="shared" si="72"/>
        <v/>
      </c>
      <c r="AJ188" s="83" t="str">
        <f t="shared" si="73"/>
        <v/>
      </c>
      <c r="AK188" s="84" t="str">
        <f t="shared" si="74"/>
        <v/>
      </c>
      <c r="AL188" s="92"/>
      <c r="AM188" s="92"/>
      <c r="AN188" s="92"/>
      <c r="AO188" s="92"/>
      <c r="AP188" s="82" t="str">
        <f t="shared" si="75"/>
        <v/>
      </c>
      <c r="AQ188" s="83" t="str">
        <f t="shared" si="76"/>
        <v/>
      </c>
      <c r="AR188" s="84" t="str">
        <f t="shared" si="77"/>
        <v/>
      </c>
      <c r="AS188" s="92"/>
      <c r="AT188" s="92"/>
      <c r="AU188" s="92"/>
      <c r="AV188" s="92"/>
      <c r="AW188" s="82" t="str">
        <f t="shared" si="78"/>
        <v/>
      </c>
      <c r="AX188" s="83" t="str">
        <f t="shared" si="79"/>
        <v/>
      </c>
      <c r="AY188" s="84" t="str">
        <f t="shared" si="80"/>
        <v/>
      </c>
      <c r="AZ188" s="37"/>
      <c r="BA188" s="37"/>
      <c r="BB188" s="37"/>
      <c r="BC188" s="37"/>
      <c r="BD188" s="37"/>
      <c r="BE188" s="38" t="str">
        <f t="shared" si="81"/>
        <v/>
      </c>
      <c r="BF188" s="39" t="str">
        <f t="shared" si="82"/>
        <v xml:space="preserve"> </v>
      </c>
      <c r="BG188" s="37"/>
      <c r="BH188" s="37"/>
      <c r="BI188" s="37"/>
      <c r="BJ188" s="37"/>
      <c r="BK188" s="37"/>
      <c r="BL188" s="40" t="str">
        <f t="shared" si="83"/>
        <v/>
      </c>
      <c r="BM188" s="41" t="str">
        <f t="shared" si="84"/>
        <v xml:space="preserve"> </v>
      </c>
      <c r="BN188" s="37"/>
      <c r="BO188" s="37"/>
      <c r="BP188" s="37"/>
      <c r="BQ188" s="37"/>
      <c r="BR188" s="37"/>
      <c r="BS188" s="42" t="str">
        <f t="shared" si="85"/>
        <v/>
      </c>
      <c r="BT188" s="43" t="str">
        <f t="shared" si="86"/>
        <v xml:space="preserve"> </v>
      </c>
      <c r="BU188" s="73"/>
      <c r="BV188" s="73"/>
      <c r="BW188" s="73"/>
      <c r="BX188" s="73"/>
      <c r="BY188" s="73"/>
      <c r="BZ188" s="73"/>
      <c r="CA188" s="73"/>
      <c r="CB188" s="73"/>
    </row>
    <row r="189" spans="1:80" ht="18.75">
      <c r="A189" s="88">
        <v>181</v>
      </c>
      <c r="B189" s="90"/>
      <c r="C189" s="90"/>
      <c r="D189" s="91"/>
      <c r="E189" s="91"/>
      <c r="F189" s="85" t="str">
        <f t="shared" si="60"/>
        <v/>
      </c>
      <c r="G189" s="90"/>
      <c r="H189" s="85" t="str">
        <f t="shared" si="61"/>
        <v/>
      </c>
      <c r="I189" s="81" t="str">
        <f t="shared" si="62"/>
        <v/>
      </c>
      <c r="J189" s="94"/>
      <c r="K189" s="94"/>
      <c r="L189" s="94"/>
      <c r="M189" s="94"/>
      <c r="N189" s="82" t="str">
        <f t="shared" si="63"/>
        <v/>
      </c>
      <c r="O189" s="83" t="str">
        <f t="shared" si="64"/>
        <v/>
      </c>
      <c r="P189" s="84" t="str">
        <f t="shared" si="65"/>
        <v/>
      </c>
      <c r="Q189" s="92"/>
      <c r="R189" s="92"/>
      <c r="S189" s="92"/>
      <c r="T189" s="92"/>
      <c r="U189" s="82" t="str">
        <f t="shared" si="66"/>
        <v/>
      </c>
      <c r="V189" s="83" t="str">
        <f t="shared" si="67"/>
        <v/>
      </c>
      <c r="W189" s="84" t="str">
        <f t="shared" si="68"/>
        <v/>
      </c>
      <c r="X189" s="92"/>
      <c r="Y189" s="92"/>
      <c r="Z189" s="92"/>
      <c r="AA189" s="92"/>
      <c r="AB189" s="82" t="str">
        <f t="shared" si="69"/>
        <v/>
      </c>
      <c r="AC189" s="83" t="str">
        <f t="shared" si="70"/>
        <v/>
      </c>
      <c r="AD189" s="84" t="str">
        <f t="shared" si="71"/>
        <v/>
      </c>
      <c r="AE189" s="92"/>
      <c r="AF189" s="92"/>
      <c r="AG189" s="92"/>
      <c r="AH189" s="92"/>
      <c r="AI189" s="82" t="str">
        <f t="shared" si="72"/>
        <v/>
      </c>
      <c r="AJ189" s="83" t="str">
        <f t="shared" si="73"/>
        <v/>
      </c>
      <c r="AK189" s="84" t="str">
        <f t="shared" si="74"/>
        <v/>
      </c>
      <c r="AL189" s="92"/>
      <c r="AM189" s="92"/>
      <c r="AN189" s="92"/>
      <c r="AO189" s="92"/>
      <c r="AP189" s="82" t="str">
        <f t="shared" si="75"/>
        <v/>
      </c>
      <c r="AQ189" s="83" t="str">
        <f t="shared" si="76"/>
        <v/>
      </c>
      <c r="AR189" s="84" t="str">
        <f t="shared" si="77"/>
        <v/>
      </c>
      <c r="AS189" s="92"/>
      <c r="AT189" s="92"/>
      <c r="AU189" s="92"/>
      <c r="AV189" s="92"/>
      <c r="AW189" s="82" t="str">
        <f t="shared" si="78"/>
        <v/>
      </c>
      <c r="AX189" s="83" t="str">
        <f t="shared" si="79"/>
        <v/>
      </c>
      <c r="AY189" s="84" t="str">
        <f t="shared" si="80"/>
        <v/>
      </c>
      <c r="AZ189" s="37"/>
      <c r="BA189" s="37"/>
      <c r="BB189" s="37"/>
      <c r="BC189" s="37"/>
      <c r="BD189" s="37"/>
      <c r="BE189" s="38" t="str">
        <f t="shared" si="81"/>
        <v/>
      </c>
      <c r="BF189" s="39" t="str">
        <f t="shared" si="82"/>
        <v xml:space="preserve"> </v>
      </c>
      <c r="BG189" s="37"/>
      <c r="BH189" s="37"/>
      <c r="BI189" s="37"/>
      <c r="BJ189" s="37"/>
      <c r="BK189" s="37"/>
      <c r="BL189" s="40" t="str">
        <f t="shared" si="83"/>
        <v/>
      </c>
      <c r="BM189" s="41" t="str">
        <f t="shared" si="84"/>
        <v xml:space="preserve"> </v>
      </c>
      <c r="BN189" s="37"/>
      <c r="BO189" s="37"/>
      <c r="BP189" s="37"/>
      <c r="BQ189" s="37"/>
      <c r="BR189" s="37"/>
      <c r="BS189" s="42" t="str">
        <f t="shared" si="85"/>
        <v/>
      </c>
      <c r="BT189" s="43" t="str">
        <f t="shared" si="86"/>
        <v xml:space="preserve"> </v>
      </c>
      <c r="BU189" s="73"/>
      <c r="BV189" s="73"/>
      <c r="BW189" s="73"/>
      <c r="BX189" s="73"/>
      <c r="BY189" s="73"/>
      <c r="BZ189" s="73"/>
      <c r="CA189" s="73"/>
      <c r="CB189" s="73"/>
    </row>
    <row r="190" spans="1:80" ht="18.75">
      <c r="A190" s="91">
        <v>182</v>
      </c>
      <c r="B190" s="90"/>
      <c r="C190" s="90"/>
      <c r="D190" s="91"/>
      <c r="E190" s="91"/>
      <c r="F190" s="85" t="str">
        <f t="shared" si="60"/>
        <v/>
      </c>
      <c r="G190" s="90"/>
      <c r="H190" s="85" t="str">
        <f t="shared" si="61"/>
        <v/>
      </c>
      <c r="I190" s="81" t="str">
        <f t="shared" si="62"/>
        <v/>
      </c>
      <c r="J190" s="94"/>
      <c r="K190" s="94"/>
      <c r="L190" s="94"/>
      <c r="M190" s="94"/>
      <c r="N190" s="82" t="str">
        <f t="shared" si="63"/>
        <v/>
      </c>
      <c r="O190" s="83" t="str">
        <f t="shared" si="64"/>
        <v/>
      </c>
      <c r="P190" s="84" t="str">
        <f t="shared" si="65"/>
        <v/>
      </c>
      <c r="Q190" s="92"/>
      <c r="R190" s="92"/>
      <c r="S190" s="92"/>
      <c r="T190" s="92"/>
      <c r="U190" s="82" t="str">
        <f t="shared" si="66"/>
        <v/>
      </c>
      <c r="V190" s="83" t="str">
        <f t="shared" si="67"/>
        <v/>
      </c>
      <c r="W190" s="84" t="str">
        <f t="shared" si="68"/>
        <v/>
      </c>
      <c r="X190" s="92"/>
      <c r="Y190" s="92"/>
      <c r="Z190" s="92"/>
      <c r="AA190" s="92"/>
      <c r="AB190" s="82" t="str">
        <f t="shared" si="69"/>
        <v/>
      </c>
      <c r="AC190" s="83" t="str">
        <f t="shared" si="70"/>
        <v/>
      </c>
      <c r="AD190" s="84" t="str">
        <f t="shared" si="71"/>
        <v/>
      </c>
      <c r="AE190" s="92"/>
      <c r="AF190" s="92"/>
      <c r="AG190" s="92"/>
      <c r="AH190" s="92"/>
      <c r="AI190" s="82" t="str">
        <f t="shared" si="72"/>
        <v/>
      </c>
      <c r="AJ190" s="83" t="str">
        <f t="shared" si="73"/>
        <v/>
      </c>
      <c r="AK190" s="84" t="str">
        <f t="shared" si="74"/>
        <v/>
      </c>
      <c r="AL190" s="92"/>
      <c r="AM190" s="92"/>
      <c r="AN190" s="92"/>
      <c r="AO190" s="92"/>
      <c r="AP190" s="82" t="str">
        <f t="shared" si="75"/>
        <v/>
      </c>
      <c r="AQ190" s="83" t="str">
        <f t="shared" si="76"/>
        <v/>
      </c>
      <c r="AR190" s="84" t="str">
        <f t="shared" si="77"/>
        <v/>
      </c>
      <c r="AS190" s="92"/>
      <c r="AT190" s="92"/>
      <c r="AU190" s="92"/>
      <c r="AV190" s="92"/>
      <c r="AW190" s="82" t="str">
        <f t="shared" si="78"/>
        <v/>
      </c>
      <c r="AX190" s="83" t="str">
        <f t="shared" si="79"/>
        <v/>
      </c>
      <c r="AY190" s="84" t="str">
        <f t="shared" si="80"/>
        <v/>
      </c>
      <c r="AZ190" s="37"/>
      <c r="BA190" s="37"/>
      <c r="BB190" s="37"/>
      <c r="BC190" s="37"/>
      <c r="BD190" s="37"/>
      <c r="BE190" s="38" t="str">
        <f t="shared" si="81"/>
        <v/>
      </c>
      <c r="BF190" s="39" t="str">
        <f t="shared" si="82"/>
        <v xml:space="preserve"> </v>
      </c>
      <c r="BG190" s="37"/>
      <c r="BH190" s="37"/>
      <c r="BI190" s="37"/>
      <c r="BJ190" s="37"/>
      <c r="BK190" s="37"/>
      <c r="BL190" s="40" t="str">
        <f t="shared" si="83"/>
        <v/>
      </c>
      <c r="BM190" s="41" t="str">
        <f t="shared" si="84"/>
        <v xml:space="preserve"> </v>
      </c>
      <c r="BN190" s="37"/>
      <c r="BO190" s="37"/>
      <c r="BP190" s="37"/>
      <c r="BQ190" s="37"/>
      <c r="BR190" s="37"/>
      <c r="BS190" s="42" t="str">
        <f t="shared" si="85"/>
        <v/>
      </c>
      <c r="BT190" s="43" t="str">
        <f t="shared" si="86"/>
        <v xml:space="preserve"> </v>
      </c>
      <c r="BU190" s="73"/>
      <c r="BV190" s="73"/>
      <c r="BW190" s="73"/>
      <c r="BX190" s="73"/>
      <c r="BY190" s="73"/>
      <c r="BZ190" s="73"/>
      <c r="CA190" s="73"/>
      <c r="CB190" s="73"/>
    </row>
    <row r="191" spans="1:80" ht="18.75">
      <c r="A191" s="88">
        <v>183</v>
      </c>
      <c r="B191" s="90"/>
      <c r="C191" s="90"/>
      <c r="D191" s="91"/>
      <c r="E191" s="91"/>
      <c r="F191" s="85" t="str">
        <f t="shared" si="60"/>
        <v/>
      </c>
      <c r="G191" s="90"/>
      <c r="H191" s="85" t="str">
        <f t="shared" si="61"/>
        <v/>
      </c>
      <c r="I191" s="81" t="str">
        <f t="shared" si="62"/>
        <v/>
      </c>
      <c r="J191" s="94"/>
      <c r="K191" s="94"/>
      <c r="L191" s="94"/>
      <c r="M191" s="94"/>
      <c r="N191" s="82" t="str">
        <f t="shared" si="63"/>
        <v/>
      </c>
      <c r="O191" s="83" t="str">
        <f t="shared" si="64"/>
        <v/>
      </c>
      <c r="P191" s="84" t="str">
        <f t="shared" si="65"/>
        <v/>
      </c>
      <c r="Q191" s="92"/>
      <c r="R191" s="92"/>
      <c r="S191" s="92"/>
      <c r="T191" s="92"/>
      <c r="U191" s="82" t="str">
        <f t="shared" si="66"/>
        <v/>
      </c>
      <c r="V191" s="83" t="str">
        <f t="shared" si="67"/>
        <v/>
      </c>
      <c r="W191" s="84" t="str">
        <f t="shared" si="68"/>
        <v/>
      </c>
      <c r="X191" s="92"/>
      <c r="Y191" s="92"/>
      <c r="Z191" s="92"/>
      <c r="AA191" s="92"/>
      <c r="AB191" s="82" t="str">
        <f t="shared" si="69"/>
        <v/>
      </c>
      <c r="AC191" s="83" t="str">
        <f t="shared" si="70"/>
        <v/>
      </c>
      <c r="AD191" s="84" t="str">
        <f t="shared" si="71"/>
        <v/>
      </c>
      <c r="AE191" s="92"/>
      <c r="AF191" s="92"/>
      <c r="AG191" s="92"/>
      <c r="AH191" s="92"/>
      <c r="AI191" s="82" t="str">
        <f t="shared" si="72"/>
        <v/>
      </c>
      <c r="AJ191" s="83" t="str">
        <f t="shared" si="73"/>
        <v/>
      </c>
      <c r="AK191" s="84" t="str">
        <f t="shared" si="74"/>
        <v/>
      </c>
      <c r="AL191" s="92"/>
      <c r="AM191" s="92"/>
      <c r="AN191" s="92"/>
      <c r="AO191" s="92"/>
      <c r="AP191" s="82" t="str">
        <f t="shared" si="75"/>
        <v/>
      </c>
      <c r="AQ191" s="83" t="str">
        <f t="shared" si="76"/>
        <v/>
      </c>
      <c r="AR191" s="84" t="str">
        <f t="shared" si="77"/>
        <v/>
      </c>
      <c r="AS191" s="92"/>
      <c r="AT191" s="92"/>
      <c r="AU191" s="92"/>
      <c r="AV191" s="92"/>
      <c r="AW191" s="82" t="str">
        <f t="shared" si="78"/>
        <v/>
      </c>
      <c r="AX191" s="83" t="str">
        <f t="shared" si="79"/>
        <v/>
      </c>
      <c r="AY191" s="84" t="str">
        <f t="shared" si="80"/>
        <v/>
      </c>
      <c r="AZ191" s="37"/>
      <c r="BA191" s="37"/>
      <c r="BB191" s="37"/>
      <c r="BC191" s="37"/>
      <c r="BD191" s="37"/>
      <c r="BE191" s="38" t="str">
        <f t="shared" si="81"/>
        <v/>
      </c>
      <c r="BF191" s="39" t="str">
        <f t="shared" si="82"/>
        <v xml:space="preserve"> </v>
      </c>
      <c r="BG191" s="37"/>
      <c r="BH191" s="37"/>
      <c r="BI191" s="37"/>
      <c r="BJ191" s="37"/>
      <c r="BK191" s="37"/>
      <c r="BL191" s="40" t="str">
        <f t="shared" si="83"/>
        <v/>
      </c>
      <c r="BM191" s="41" t="str">
        <f t="shared" si="84"/>
        <v xml:space="preserve"> </v>
      </c>
      <c r="BN191" s="37"/>
      <c r="BO191" s="37"/>
      <c r="BP191" s="37"/>
      <c r="BQ191" s="37"/>
      <c r="BR191" s="37"/>
      <c r="BS191" s="42" t="str">
        <f t="shared" si="85"/>
        <v/>
      </c>
      <c r="BT191" s="43" t="str">
        <f t="shared" si="86"/>
        <v xml:space="preserve"> </v>
      </c>
      <c r="BU191" s="73"/>
      <c r="BV191" s="73"/>
      <c r="BW191" s="73"/>
      <c r="BX191" s="73"/>
      <c r="BY191" s="73"/>
      <c r="BZ191" s="73"/>
      <c r="CA191" s="73"/>
      <c r="CB191" s="73"/>
    </row>
    <row r="192" spans="1:80" ht="18.75">
      <c r="A192" s="91">
        <v>184</v>
      </c>
      <c r="B192" s="90"/>
      <c r="C192" s="90"/>
      <c r="D192" s="91"/>
      <c r="E192" s="91"/>
      <c r="F192" s="85" t="str">
        <f t="shared" si="60"/>
        <v/>
      </c>
      <c r="G192" s="90"/>
      <c r="H192" s="85" t="str">
        <f t="shared" si="61"/>
        <v/>
      </c>
      <c r="I192" s="81" t="str">
        <f t="shared" si="62"/>
        <v/>
      </c>
      <c r="J192" s="94"/>
      <c r="K192" s="94"/>
      <c r="L192" s="94"/>
      <c r="M192" s="94"/>
      <c r="N192" s="82" t="str">
        <f t="shared" si="63"/>
        <v/>
      </c>
      <c r="O192" s="83" t="str">
        <f t="shared" si="64"/>
        <v/>
      </c>
      <c r="P192" s="84" t="str">
        <f t="shared" si="65"/>
        <v/>
      </c>
      <c r="Q192" s="92"/>
      <c r="R192" s="92"/>
      <c r="S192" s="92"/>
      <c r="T192" s="92"/>
      <c r="U192" s="82" t="str">
        <f t="shared" si="66"/>
        <v/>
      </c>
      <c r="V192" s="83" t="str">
        <f t="shared" si="67"/>
        <v/>
      </c>
      <c r="W192" s="84" t="str">
        <f t="shared" si="68"/>
        <v/>
      </c>
      <c r="X192" s="92"/>
      <c r="Y192" s="92"/>
      <c r="Z192" s="92"/>
      <c r="AA192" s="92"/>
      <c r="AB192" s="82" t="str">
        <f t="shared" si="69"/>
        <v/>
      </c>
      <c r="AC192" s="83" t="str">
        <f t="shared" si="70"/>
        <v/>
      </c>
      <c r="AD192" s="84" t="str">
        <f t="shared" si="71"/>
        <v/>
      </c>
      <c r="AE192" s="92"/>
      <c r="AF192" s="92"/>
      <c r="AG192" s="92"/>
      <c r="AH192" s="92"/>
      <c r="AI192" s="82" t="str">
        <f t="shared" si="72"/>
        <v/>
      </c>
      <c r="AJ192" s="83" t="str">
        <f t="shared" si="73"/>
        <v/>
      </c>
      <c r="AK192" s="84" t="str">
        <f t="shared" si="74"/>
        <v/>
      </c>
      <c r="AL192" s="92"/>
      <c r="AM192" s="92"/>
      <c r="AN192" s="92"/>
      <c r="AO192" s="92"/>
      <c r="AP192" s="82" t="str">
        <f t="shared" si="75"/>
        <v/>
      </c>
      <c r="AQ192" s="83" t="str">
        <f t="shared" si="76"/>
        <v/>
      </c>
      <c r="AR192" s="84" t="str">
        <f t="shared" si="77"/>
        <v/>
      </c>
      <c r="AS192" s="92"/>
      <c r="AT192" s="92"/>
      <c r="AU192" s="92"/>
      <c r="AV192" s="92"/>
      <c r="AW192" s="82" t="str">
        <f t="shared" si="78"/>
        <v/>
      </c>
      <c r="AX192" s="83" t="str">
        <f t="shared" si="79"/>
        <v/>
      </c>
      <c r="AY192" s="84" t="str">
        <f t="shared" si="80"/>
        <v/>
      </c>
      <c r="AZ192" s="37"/>
      <c r="BA192" s="37"/>
      <c r="BB192" s="37"/>
      <c r="BC192" s="37"/>
      <c r="BD192" s="37"/>
      <c r="BE192" s="38" t="str">
        <f t="shared" si="81"/>
        <v/>
      </c>
      <c r="BF192" s="39" t="str">
        <f t="shared" si="82"/>
        <v xml:space="preserve"> </v>
      </c>
      <c r="BG192" s="37"/>
      <c r="BH192" s="37"/>
      <c r="BI192" s="37"/>
      <c r="BJ192" s="37"/>
      <c r="BK192" s="37"/>
      <c r="BL192" s="40" t="str">
        <f t="shared" si="83"/>
        <v/>
      </c>
      <c r="BM192" s="41" t="str">
        <f t="shared" si="84"/>
        <v xml:space="preserve"> </v>
      </c>
      <c r="BN192" s="37"/>
      <c r="BO192" s="37"/>
      <c r="BP192" s="37"/>
      <c r="BQ192" s="37"/>
      <c r="BR192" s="37"/>
      <c r="BS192" s="42" t="str">
        <f t="shared" si="85"/>
        <v/>
      </c>
      <c r="BT192" s="43" t="str">
        <f t="shared" si="86"/>
        <v xml:space="preserve"> </v>
      </c>
      <c r="BU192" s="73"/>
      <c r="BV192" s="73"/>
      <c r="BW192" s="73"/>
      <c r="BX192" s="73"/>
      <c r="BY192" s="73"/>
      <c r="BZ192" s="73"/>
      <c r="CA192" s="73"/>
      <c r="CB192" s="73"/>
    </row>
    <row r="193" spans="1:80" ht="18.75">
      <c r="A193" s="88">
        <v>185</v>
      </c>
      <c r="B193" s="90"/>
      <c r="C193" s="90"/>
      <c r="D193" s="91"/>
      <c r="E193" s="91"/>
      <c r="F193" s="85" t="str">
        <f t="shared" si="60"/>
        <v/>
      </c>
      <c r="G193" s="90"/>
      <c r="H193" s="85" t="str">
        <f t="shared" si="61"/>
        <v/>
      </c>
      <c r="I193" s="81" t="str">
        <f t="shared" si="62"/>
        <v/>
      </c>
      <c r="J193" s="94"/>
      <c r="K193" s="94"/>
      <c r="L193" s="94"/>
      <c r="M193" s="94"/>
      <c r="N193" s="82" t="str">
        <f t="shared" si="63"/>
        <v/>
      </c>
      <c r="O193" s="83" t="str">
        <f t="shared" si="64"/>
        <v/>
      </c>
      <c r="P193" s="84" t="str">
        <f t="shared" si="65"/>
        <v/>
      </c>
      <c r="Q193" s="92"/>
      <c r="R193" s="92"/>
      <c r="S193" s="92"/>
      <c r="T193" s="92"/>
      <c r="U193" s="82" t="str">
        <f t="shared" si="66"/>
        <v/>
      </c>
      <c r="V193" s="83" t="str">
        <f t="shared" si="67"/>
        <v/>
      </c>
      <c r="W193" s="84" t="str">
        <f t="shared" si="68"/>
        <v/>
      </c>
      <c r="X193" s="92"/>
      <c r="Y193" s="92"/>
      <c r="Z193" s="92"/>
      <c r="AA193" s="92"/>
      <c r="AB193" s="82" t="str">
        <f t="shared" si="69"/>
        <v/>
      </c>
      <c r="AC193" s="83" t="str">
        <f t="shared" si="70"/>
        <v/>
      </c>
      <c r="AD193" s="84" t="str">
        <f t="shared" si="71"/>
        <v/>
      </c>
      <c r="AE193" s="92"/>
      <c r="AF193" s="92"/>
      <c r="AG193" s="92"/>
      <c r="AH193" s="92"/>
      <c r="AI193" s="82" t="str">
        <f t="shared" si="72"/>
        <v/>
      </c>
      <c r="AJ193" s="83" t="str">
        <f t="shared" si="73"/>
        <v/>
      </c>
      <c r="AK193" s="84" t="str">
        <f t="shared" si="74"/>
        <v/>
      </c>
      <c r="AL193" s="92"/>
      <c r="AM193" s="92"/>
      <c r="AN193" s="92"/>
      <c r="AO193" s="92"/>
      <c r="AP193" s="82" t="str">
        <f t="shared" si="75"/>
        <v/>
      </c>
      <c r="AQ193" s="83" t="str">
        <f t="shared" si="76"/>
        <v/>
      </c>
      <c r="AR193" s="84" t="str">
        <f t="shared" si="77"/>
        <v/>
      </c>
      <c r="AS193" s="92"/>
      <c r="AT193" s="92"/>
      <c r="AU193" s="92"/>
      <c r="AV193" s="92"/>
      <c r="AW193" s="82" t="str">
        <f t="shared" si="78"/>
        <v/>
      </c>
      <c r="AX193" s="83" t="str">
        <f t="shared" si="79"/>
        <v/>
      </c>
      <c r="AY193" s="84" t="str">
        <f t="shared" si="80"/>
        <v/>
      </c>
      <c r="AZ193" s="37"/>
      <c r="BA193" s="37"/>
      <c r="BB193" s="37"/>
      <c r="BC193" s="37"/>
      <c r="BD193" s="37"/>
      <c r="BE193" s="38" t="str">
        <f t="shared" si="81"/>
        <v/>
      </c>
      <c r="BF193" s="39" t="str">
        <f t="shared" si="82"/>
        <v xml:space="preserve"> </v>
      </c>
      <c r="BG193" s="37"/>
      <c r="BH193" s="37"/>
      <c r="BI193" s="37"/>
      <c r="BJ193" s="37"/>
      <c r="BK193" s="37"/>
      <c r="BL193" s="40" t="str">
        <f t="shared" si="83"/>
        <v/>
      </c>
      <c r="BM193" s="41" t="str">
        <f t="shared" si="84"/>
        <v xml:space="preserve"> </v>
      </c>
      <c r="BN193" s="37"/>
      <c r="BO193" s="37"/>
      <c r="BP193" s="37"/>
      <c r="BQ193" s="37"/>
      <c r="BR193" s="37"/>
      <c r="BS193" s="42" t="str">
        <f t="shared" si="85"/>
        <v/>
      </c>
      <c r="BT193" s="43" t="str">
        <f t="shared" si="86"/>
        <v xml:space="preserve"> </v>
      </c>
      <c r="BU193" s="73"/>
      <c r="BV193" s="73"/>
      <c r="BW193" s="73"/>
      <c r="BX193" s="73"/>
      <c r="BY193" s="73"/>
      <c r="BZ193" s="73"/>
      <c r="CA193" s="73"/>
      <c r="CB193" s="73"/>
    </row>
    <row r="194" spans="1:80" ht="18.75">
      <c r="A194" s="91">
        <v>186</v>
      </c>
      <c r="B194" s="90"/>
      <c r="C194" s="90"/>
      <c r="D194" s="91"/>
      <c r="E194" s="91"/>
      <c r="F194" s="85" t="str">
        <f t="shared" si="60"/>
        <v/>
      </c>
      <c r="G194" s="90"/>
      <c r="H194" s="85" t="str">
        <f t="shared" si="61"/>
        <v/>
      </c>
      <c r="I194" s="81" t="str">
        <f t="shared" si="62"/>
        <v/>
      </c>
      <c r="J194" s="94"/>
      <c r="K194" s="94"/>
      <c r="L194" s="94"/>
      <c r="M194" s="94"/>
      <c r="N194" s="82" t="str">
        <f t="shared" si="63"/>
        <v/>
      </c>
      <c r="O194" s="83" t="str">
        <f t="shared" si="64"/>
        <v/>
      </c>
      <c r="P194" s="84" t="str">
        <f t="shared" si="65"/>
        <v/>
      </c>
      <c r="Q194" s="92"/>
      <c r="R194" s="92"/>
      <c r="S194" s="92"/>
      <c r="T194" s="92"/>
      <c r="U194" s="82" t="str">
        <f t="shared" si="66"/>
        <v/>
      </c>
      <c r="V194" s="83" t="str">
        <f t="shared" si="67"/>
        <v/>
      </c>
      <c r="W194" s="84" t="str">
        <f t="shared" si="68"/>
        <v/>
      </c>
      <c r="X194" s="92"/>
      <c r="Y194" s="92"/>
      <c r="Z194" s="92"/>
      <c r="AA194" s="92"/>
      <c r="AB194" s="82" t="str">
        <f t="shared" si="69"/>
        <v/>
      </c>
      <c r="AC194" s="83" t="str">
        <f t="shared" si="70"/>
        <v/>
      </c>
      <c r="AD194" s="84" t="str">
        <f t="shared" si="71"/>
        <v/>
      </c>
      <c r="AE194" s="92"/>
      <c r="AF194" s="92"/>
      <c r="AG194" s="92"/>
      <c r="AH194" s="92"/>
      <c r="AI194" s="82" t="str">
        <f t="shared" si="72"/>
        <v/>
      </c>
      <c r="AJ194" s="83" t="str">
        <f t="shared" si="73"/>
        <v/>
      </c>
      <c r="AK194" s="84" t="str">
        <f t="shared" si="74"/>
        <v/>
      </c>
      <c r="AL194" s="92"/>
      <c r="AM194" s="92"/>
      <c r="AN194" s="92"/>
      <c r="AO194" s="92"/>
      <c r="AP194" s="82" t="str">
        <f t="shared" si="75"/>
        <v/>
      </c>
      <c r="AQ194" s="83" t="str">
        <f t="shared" si="76"/>
        <v/>
      </c>
      <c r="AR194" s="84" t="str">
        <f t="shared" si="77"/>
        <v/>
      </c>
      <c r="AS194" s="92"/>
      <c r="AT194" s="92"/>
      <c r="AU194" s="92"/>
      <c r="AV194" s="92"/>
      <c r="AW194" s="82" t="str">
        <f t="shared" si="78"/>
        <v/>
      </c>
      <c r="AX194" s="83" t="str">
        <f t="shared" si="79"/>
        <v/>
      </c>
      <c r="AY194" s="84" t="str">
        <f t="shared" si="80"/>
        <v/>
      </c>
      <c r="AZ194" s="37"/>
      <c r="BA194" s="37"/>
      <c r="BB194" s="37"/>
      <c r="BC194" s="37"/>
      <c r="BD194" s="37"/>
      <c r="BE194" s="38" t="str">
        <f t="shared" si="81"/>
        <v/>
      </c>
      <c r="BF194" s="39" t="str">
        <f t="shared" si="82"/>
        <v xml:space="preserve"> </v>
      </c>
      <c r="BG194" s="37"/>
      <c r="BH194" s="37"/>
      <c r="BI194" s="37"/>
      <c r="BJ194" s="37"/>
      <c r="BK194" s="37"/>
      <c r="BL194" s="40" t="str">
        <f t="shared" si="83"/>
        <v/>
      </c>
      <c r="BM194" s="41" t="str">
        <f t="shared" si="84"/>
        <v xml:space="preserve"> </v>
      </c>
      <c r="BN194" s="37"/>
      <c r="BO194" s="37"/>
      <c r="BP194" s="37"/>
      <c r="BQ194" s="37"/>
      <c r="BR194" s="37"/>
      <c r="BS194" s="42" t="str">
        <f t="shared" si="85"/>
        <v/>
      </c>
      <c r="BT194" s="43" t="str">
        <f t="shared" si="86"/>
        <v xml:space="preserve"> </v>
      </c>
      <c r="BU194" s="73"/>
      <c r="BV194" s="73"/>
      <c r="BW194" s="73"/>
      <c r="BX194" s="73"/>
      <c r="BY194" s="73"/>
      <c r="BZ194" s="73"/>
      <c r="CA194" s="73"/>
      <c r="CB194" s="73"/>
    </row>
    <row r="195" spans="1:80" ht="18.75">
      <c r="A195" s="88">
        <v>187</v>
      </c>
      <c r="B195" s="90"/>
      <c r="C195" s="90"/>
      <c r="D195" s="91"/>
      <c r="E195" s="91"/>
      <c r="F195" s="85" t="str">
        <f t="shared" si="60"/>
        <v/>
      </c>
      <c r="G195" s="90"/>
      <c r="H195" s="85" t="str">
        <f t="shared" si="61"/>
        <v/>
      </c>
      <c r="I195" s="81" t="str">
        <f t="shared" si="62"/>
        <v/>
      </c>
      <c r="J195" s="94"/>
      <c r="K195" s="94"/>
      <c r="L195" s="94"/>
      <c r="M195" s="94"/>
      <c r="N195" s="82" t="str">
        <f t="shared" si="63"/>
        <v/>
      </c>
      <c r="O195" s="83" t="str">
        <f t="shared" si="64"/>
        <v/>
      </c>
      <c r="P195" s="84" t="str">
        <f t="shared" si="65"/>
        <v/>
      </c>
      <c r="Q195" s="92"/>
      <c r="R195" s="92"/>
      <c r="S195" s="92"/>
      <c r="T195" s="92"/>
      <c r="U195" s="82" t="str">
        <f t="shared" si="66"/>
        <v/>
      </c>
      <c r="V195" s="83" t="str">
        <f t="shared" si="67"/>
        <v/>
      </c>
      <c r="W195" s="84" t="str">
        <f t="shared" si="68"/>
        <v/>
      </c>
      <c r="X195" s="92"/>
      <c r="Y195" s="92"/>
      <c r="Z195" s="92"/>
      <c r="AA195" s="92"/>
      <c r="AB195" s="82" t="str">
        <f t="shared" si="69"/>
        <v/>
      </c>
      <c r="AC195" s="83" t="str">
        <f t="shared" si="70"/>
        <v/>
      </c>
      <c r="AD195" s="84" t="str">
        <f t="shared" si="71"/>
        <v/>
      </c>
      <c r="AE195" s="92"/>
      <c r="AF195" s="92"/>
      <c r="AG195" s="92"/>
      <c r="AH195" s="92"/>
      <c r="AI195" s="82" t="str">
        <f t="shared" si="72"/>
        <v/>
      </c>
      <c r="AJ195" s="83" t="str">
        <f t="shared" si="73"/>
        <v/>
      </c>
      <c r="AK195" s="84" t="str">
        <f t="shared" si="74"/>
        <v/>
      </c>
      <c r="AL195" s="92"/>
      <c r="AM195" s="92"/>
      <c r="AN195" s="92"/>
      <c r="AO195" s="92"/>
      <c r="AP195" s="82" t="str">
        <f t="shared" si="75"/>
        <v/>
      </c>
      <c r="AQ195" s="83" t="str">
        <f t="shared" si="76"/>
        <v/>
      </c>
      <c r="AR195" s="84" t="str">
        <f t="shared" si="77"/>
        <v/>
      </c>
      <c r="AS195" s="92"/>
      <c r="AT195" s="92"/>
      <c r="AU195" s="92"/>
      <c r="AV195" s="92"/>
      <c r="AW195" s="82" t="str">
        <f t="shared" si="78"/>
        <v/>
      </c>
      <c r="AX195" s="83" t="str">
        <f t="shared" si="79"/>
        <v/>
      </c>
      <c r="AY195" s="84" t="str">
        <f t="shared" si="80"/>
        <v/>
      </c>
      <c r="AZ195" s="37"/>
      <c r="BA195" s="37"/>
      <c r="BB195" s="37"/>
      <c r="BC195" s="37"/>
      <c r="BD195" s="37"/>
      <c r="BE195" s="38" t="str">
        <f t="shared" si="81"/>
        <v/>
      </c>
      <c r="BF195" s="39" t="str">
        <f t="shared" si="82"/>
        <v xml:space="preserve"> </v>
      </c>
      <c r="BG195" s="37"/>
      <c r="BH195" s="37"/>
      <c r="BI195" s="37"/>
      <c r="BJ195" s="37"/>
      <c r="BK195" s="37"/>
      <c r="BL195" s="40" t="str">
        <f t="shared" si="83"/>
        <v/>
      </c>
      <c r="BM195" s="41" t="str">
        <f t="shared" si="84"/>
        <v xml:space="preserve"> </v>
      </c>
      <c r="BN195" s="37"/>
      <c r="BO195" s="37"/>
      <c r="BP195" s="37"/>
      <c r="BQ195" s="37"/>
      <c r="BR195" s="37"/>
      <c r="BS195" s="42" t="str">
        <f t="shared" si="85"/>
        <v/>
      </c>
      <c r="BT195" s="43" t="str">
        <f t="shared" si="86"/>
        <v xml:space="preserve"> </v>
      </c>
      <c r="BU195" s="73"/>
      <c r="BV195" s="73"/>
      <c r="BW195" s="73"/>
      <c r="BX195" s="73"/>
      <c r="BY195" s="73"/>
      <c r="BZ195" s="73"/>
      <c r="CA195" s="73"/>
      <c r="CB195" s="73"/>
    </row>
    <row r="196" spans="1:80" ht="18.75">
      <c r="A196" s="91">
        <v>188</v>
      </c>
      <c r="B196" s="90"/>
      <c r="C196" s="90"/>
      <c r="D196" s="91"/>
      <c r="E196" s="91"/>
      <c r="F196" s="85" t="str">
        <f t="shared" si="60"/>
        <v/>
      </c>
      <c r="G196" s="90"/>
      <c r="H196" s="85" t="str">
        <f t="shared" si="61"/>
        <v/>
      </c>
      <c r="I196" s="81" t="str">
        <f t="shared" si="62"/>
        <v/>
      </c>
      <c r="J196" s="94"/>
      <c r="K196" s="94"/>
      <c r="L196" s="94"/>
      <c r="M196" s="94"/>
      <c r="N196" s="82" t="str">
        <f t="shared" si="63"/>
        <v/>
      </c>
      <c r="O196" s="83" t="str">
        <f t="shared" si="64"/>
        <v/>
      </c>
      <c r="P196" s="84" t="str">
        <f t="shared" si="65"/>
        <v/>
      </c>
      <c r="Q196" s="92"/>
      <c r="R196" s="92"/>
      <c r="S196" s="92"/>
      <c r="T196" s="92"/>
      <c r="U196" s="82" t="str">
        <f t="shared" si="66"/>
        <v/>
      </c>
      <c r="V196" s="83" t="str">
        <f t="shared" si="67"/>
        <v/>
      </c>
      <c r="W196" s="84" t="str">
        <f t="shared" si="68"/>
        <v/>
      </c>
      <c r="X196" s="92"/>
      <c r="Y196" s="92"/>
      <c r="Z196" s="92"/>
      <c r="AA196" s="92"/>
      <c r="AB196" s="82" t="str">
        <f t="shared" si="69"/>
        <v/>
      </c>
      <c r="AC196" s="83" t="str">
        <f t="shared" si="70"/>
        <v/>
      </c>
      <c r="AD196" s="84" t="str">
        <f t="shared" si="71"/>
        <v/>
      </c>
      <c r="AE196" s="92"/>
      <c r="AF196" s="92"/>
      <c r="AG196" s="92"/>
      <c r="AH196" s="92"/>
      <c r="AI196" s="82" t="str">
        <f t="shared" si="72"/>
        <v/>
      </c>
      <c r="AJ196" s="83" t="str">
        <f t="shared" si="73"/>
        <v/>
      </c>
      <c r="AK196" s="84" t="str">
        <f t="shared" si="74"/>
        <v/>
      </c>
      <c r="AL196" s="92"/>
      <c r="AM196" s="92"/>
      <c r="AN196" s="92"/>
      <c r="AO196" s="92"/>
      <c r="AP196" s="82" t="str">
        <f t="shared" si="75"/>
        <v/>
      </c>
      <c r="AQ196" s="83" t="str">
        <f t="shared" si="76"/>
        <v/>
      </c>
      <c r="AR196" s="84" t="str">
        <f t="shared" si="77"/>
        <v/>
      </c>
      <c r="AS196" s="92"/>
      <c r="AT196" s="92"/>
      <c r="AU196" s="92"/>
      <c r="AV196" s="92"/>
      <c r="AW196" s="82" t="str">
        <f t="shared" si="78"/>
        <v/>
      </c>
      <c r="AX196" s="83" t="str">
        <f t="shared" si="79"/>
        <v/>
      </c>
      <c r="AY196" s="84" t="str">
        <f t="shared" si="80"/>
        <v/>
      </c>
      <c r="AZ196" s="37"/>
      <c r="BA196" s="37"/>
      <c r="BB196" s="37"/>
      <c r="BC196" s="37"/>
      <c r="BD196" s="37"/>
      <c r="BE196" s="38" t="str">
        <f t="shared" si="81"/>
        <v/>
      </c>
      <c r="BF196" s="39" t="str">
        <f t="shared" si="82"/>
        <v xml:space="preserve"> </v>
      </c>
      <c r="BG196" s="37"/>
      <c r="BH196" s="37"/>
      <c r="BI196" s="37"/>
      <c r="BJ196" s="37"/>
      <c r="BK196" s="37"/>
      <c r="BL196" s="40" t="str">
        <f t="shared" si="83"/>
        <v/>
      </c>
      <c r="BM196" s="41" t="str">
        <f t="shared" si="84"/>
        <v xml:space="preserve"> </v>
      </c>
      <c r="BN196" s="37"/>
      <c r="BO196" s="37"/>
      <c r="BP196" s="37"/>
      <c r="BQ196" s="37"/>
      <c r="BR196" s="37"/>
      <c r="BS196" s="42" t="str">
        <f t="shared" si="85"/>
        <v/>
      </c>
      <c r="BT196" s="43" t="str">
        <f t="shared" si="86"/>
        <v xml:space="preserve"> </v>
      </c>
      <c r="BU196" s="73"/>
      <c r="BV196" s="73"/>
      <c r="BW196" s="73"/>
      <c r="BX196" s="73"/>
      <c r="BY196" s="73"/>
      <c r="BZ196" s="73"/>
      <c r="CA196" s="73"/>
      <c r="CB196" s="73"/>
    </row>
    <row r="197" spans="1:80" ht="18.75">
      <c r="A197" s="88">
        <v>189</v>
      </c>
      <c r="B197" s="90"/>
      <c r="C197" s="90"/>
      <c r="D197" s="91"/>
      <c r="E197" s="91"/>
      <c r="F197" s="85" t="str">
        <f t="shared" si="60"/>
        <v/>
      </c>
      <c r="G197" s="90"/>
      <c r="H197" s="85" t="str">
        <f t="shared" si="61"/>
        <v/>
      </c>
      <c r="I197" s="81" t="str">
        <f t="shared" si="62"/>
        <v/>
      </c>
      <c r="J197" s="94"/>
      <c r="K197" s="94"/>
      <c r="L197" s="94"/>
      <c r="M197" s="94"/>
      <c r="N197" s="82" t="str">
        <f t="shared" si="63"/>
        <v/>
      </c>
      <c r="O197" s="83" t="str">
        <f t="shared" si="64"/>
        <v/>
      </c>
      <c r="P197" s="84" t="str">
        <f t="shared" si="65"/>
        <v/>
      </c>
      <c r="Q197" s="92"/>
      <c r="R197" s="92"/>
      <c r="S197" s="92"/>
      <c r="T197" s="92"/>
      <c r="U197" s="82" t="str">
        <f t="shared" si="66"/>
        <v/>
      </c>
      <c r="V197" s="83" t="str">
        <f t="shared" si="67"/>
        <v/>
      </c>
      <c r="W197" s="84" t="str">
        <f t="shared" si="68"/>
        <v/>
      </c>
      <c r="X197" s="92"/>
      <c r="Y197" s="92"/>
      <c r="Z197" s="92"/>
      <c r="AA197" s="92"/>
      <c r="AB197" s="82" t="str">
        <f t="shared" si="69"/>
        <v/>
      </c>
      <c r="AC197" s="83" t="str">
        <f t="shared" si="70"/>
        <v/>
      </c>
      <c r="AD197" s="84" t="str">
        <f t="shared" si="71"/>
        <v/>
      </c>
      <c r="AE197" s="92"/>
      <c r="AF197" s="92"/>
      <c r="AG197" s="92"/>
      <c r="AH197" s="92"/>
      <c r="AI197" s="82" t="str">
        <f t="shared" si="72"/>
        <v/>
      </c>
      <c r="AJ197" s="83" t="str">
        <f t="shared" si="73"/>
        <v/>
      </c>
      <c r="AK197" s="84" t="str">
        <f t="shared" si="74"/>
        <v/>
      </c>
      <c r="AL197" s="92"/>
      <c r="AM197" s="92"/>
      <c r="AN197" s="92"/>
      <c r="AO197" s="92"/>
      <c r="AP197" s="82" t="str">
        <f t="shared" si="75"/>
        <v/>
      </c>
      <c r="AQ197" s="83" t="str">
        <f t="shared" si="76"/>
        <v/>
      </c>
      <c r="AR197" s="84" t="str">
        <f t="shared" si="77"/>
        <v/>
      </c>
      <c r="AS197" s="92"/>
      <c r="AT197" s="92"/>
      <c r="AU197" s="92"/>
      <c r="AV197" s="92"/>
      <c r="AW197" s="82" t="str">
        <f t="shared" si="78"/>
        <v/>
      </c>
      <c r="AX197" s="83" t="str">
        <f t="shared" si="79"/>
        <v/>
      </c>
      <c r="AY197" s="84" t="str">
        <f t="shared" si="80"/>
        <v/>
      </c>
      <c r="AZ197" s="37"/>
      <c r="BA197" s="37"/>
      <c r="BB197" s="37"/>
      <c r="BC197" s="37"/>
      <c r="BD197" s="37"/>
      <c r="BE197" s="38" t="str">
        <f t="shared" si="81"/>
        <v/>
      </c>
      <c r="BF197" s="39" t="str">
        <f t="shared" si="82"/>
        <v xml:space="preserve"> </v>
      </c>
      <c r="BG197" s="37"/>
      <c r="BH197" s="37"/>
      <c r="BI197" s="37"/>
      <c r="BJ197" s="37"/>
      <c r="BK197" s="37"/>
      <c r="BL197" s="40" t="str">
        <f t="shared" si="83"/>
        <v/>
      </c>
      <c r="BM197" s="41" t="str">
        <f t="shared" si="84"/>
        <v xml:space="preserve"> </v>
      </c>
      <c r="BN197" s="37"/>
      <c r="BO197" s="37"/>
      <c r="BP197" s="37"/>
      <c r="BQ197" s="37"/>
      <c r="BR197" s="37"/>
      <c r="BS197" s="42" t="str">
        <f t="shared" si="85"/>
        <v/>
      </c>
      <c r="BT197" s="43" t="str">
        <f t="shared" si="86"/>
        <v xml:space="preserve"> </v>
      </c>
      <c r="BU197" s="73"/>
      <c r="BV197" s="73"/>
      <c r="BW197" s="73"/>
      <c r="BX197" s="73"/>
      <c r="BY197" s="73"/>
      <c r="BZ197" s="73"/>
      <c r="CA197" s="73"/>
      <c r="CB197" s="73"/>
    </row>
    <row r="198" spans="1:80" ht="18.75">
      <c r="A198" s="91">
        <v>190</v>
      </c>
      <c r="B198" s="90"/>
      <c r="C198" s="90"/>
      <c r="D198" s="91"/>
      <c r="E198" s="91"/>
      <c r="F198" s="85" t="str">
        <f t="shared" si="60"/>
        <v/>
      </c>
      <c r="G198" s="90"/>
      <c r="H198" s="85" t="str">
        <f t="shared" si="61"/>
        <v/>
      </c>
      <c r="I198" s="81" t="str">
        <f t="shared" si="62"/>
        <v/>
      </c>
      <c r="J198" s="94"/>
      <c r="K198" s="94"/>
      <c r="L198" s="94"/>
      <c r="M198" s="94"/>
      <c r="N198" s="82" t="str">
        <f t="shared" si="63"/>
        <v/>
      </c>
      <c r="O198" s="83" t="str">
        <f t="shared" si="64"/>
        <v/>
      </c>
      <c r="P198" s="84" t="str">
        <f t="shared" si="65"/>
        <v/>
      </c>
      <c r="Q198" s="92"/>
      <c r="R198" s="92"/>
      <c r="S198" s="92"/>
      <c r="T198" s="92"/>
      <c r="U198" s="82" t="str">
        <f t="shared" si="66"/>
        <v/>
      </c>
      <c r="V198" s="83" t="str">
        <f t="shared" si="67"/>
        <v/>
      </c>
      <c r="W198" s="84" t="str">
        <f t="shared" si="68"/>
        <v/>
      </c>
      <c r="X198" s="92"/>
      <c r="Y198" s="92"/>
      <c r="Z198" s="92"/>
      <c r="AA198" s="92"/>
      <c r="AB198" s="82" t="str">
        <f t="shared" si="69"/>
        <v/>
      </c>
      <c r="AC198" s="83" t="str">
        <f t="shared" si="70"/>
        <v/>
      </c>
      <c r="AD198" s="84" t="str">
        <f t="shared" si="71"/>
        <v/>
      </c>
      <c r="AE198" s="92"/>
      <c r="AF198" s="92"/>
      <c r="AG198" s="92"/>
      <c r="AH198" s="92"/>
      <c r="AI198" s="82" t="str">
        <f t="shared" si="72"/>
        <v/>
      </c>
      <c r="AJ198" s="83" t="str">
        <f t="shared" si="73"/>
        <v/>
      </c>
      <c r="AK198" s="84" t="str">
        <f t="shared" si="74"/>
        <v/>
      </c>
      <c r="AL198" s="92"/>
      <c r="AM198" s="92"/>
      <c r="AN198" s="92"/>
      <c r="AO198" s="92"/>
      <c r="AP198" s="82" t="str">
        <f t="shared" si="75"/>
        <v/>
      </c>
      <c r="AQ198" s="83" t="str">
        <f t="shared" si="76"/>
        <v/>
      </c>
      <c r="AR198" s="84" t="str">
        <f t="shared" si="77"/>
        <v/>
      </c>
      <c r="AS198" s="92"/>
      <c r="AT198" s="92"/>
      <c r="AU198" s="92"/>
      <c r="AV198" s="92"/>
      <c r="AW198" s="82" t="str">
        <f t="shared" si="78"/>
        <v/>
      </c>
      <c r="AX198" s="83" t="str">
        <f t="shared" si="79"/>
        <v/>
      </c>
      <c r="AY198" s="84" t="str">
        <f t="shared" si="80"/>
        <v/>
      </c>
      <c r="AZ198" s="37"/>
      <c r="BA198" s="37"/>
      <c r="BB198" s="37"/>
      <c r="BC198" s="37"/>
      <c r="BD198" s="37"/>
      <c r="BE198" s="38" t="str">
        <f t="shared" si="81"/>
        <v/>
      </c>
      <c r="BF198" s="39" t="str">
        <f t="shared" si="82"/>
        <v xml:space="preserve"> </v>
      </c>
      <c r="BG198" s="37"/>
      <c r="BH198" s="37"/>
      <c r="BI198" s="37"/>
      <c r="BJ198" s="37"/>
      <c r="BK198" s="37"/>
      <c r="BL198" s="40" t="str">
        <f t="shared" si="83"/>
        <v/>
      </c>
      <c r="BM198" s="41" t="str">
        <f t="shared" si="84"/>
        <v xml:space="preserve"> </v>
      </c>
      <c r="BN198" s="37"/>
      <c r="BO198" s="37"/>
      <c r="BP198" s="37"/>
      <c r="BQ198" s="37"/>
      <c r="BR198" s="37"/>
      <c r="BS198" s="42" t="str">
        <f t="shared" si="85"/>
        <v/>
      </c>
      <c r="BT198" s="43" t="str">
        <f t="shared" si="86"/>
        <v xml:space="preserve"> </v>
      </c>
      <c r="BU198" s="73"/>
      <c r="BV198" s="73"/>
      <c r="BW198" s="73"/>
      <c r="BX198" s="73"/>
      <c r="BY198" s="73"/>
      <c r="BZ198" s="73"/>
      <c r="CA198" s="73"/>
      <c r="CB198" s="73"/>
    </row>
    <row r="199" spans="1:80" ht="18.75">
      <c r="A199" s="88">
        <v>191</v>
      </c>
      <c r="B199" s="90"/>
      <c r="C199" s="90"/>
      <c r="D199" s="91"/>
      <c r="E199" s="91"/>
      <c r="F199" s="85" t="str">
        <f t="shared" si="60"/>
        <v/>
      </c>
      <c r="G199" s="90"/>
      <c r="H199" s="85" t="str">
        <f t="shared" si="61"/>
        <v/>
      </c>
      <c r="I199" s="81" t="str">
        <f t="shared" si="62"/>
        <v/>
      </c>
      <c r="J199" s="94"/>
      <c r="K199" s="94"/>
      <c r="L199" s="94"/>
      <c r="M199" s="94"/>
      <c r="N199" s="82" t="str">
        <f t="shared" si="63"/>
        <v/>
      </c>
      <c r="O199" s="83" t="str">
        <f t="shared" si="64"/>
        <v/>
      </c>
      <c r="P199" s="84" t="str">
        <f t="shared" si="65"/>
        <v/>
      </c>
      <c r="Q199" s="92"/>
      <c r="R199" s="92"/>
      <c r="S199" s="92"/>
      <c r="T199" s="92"/>
      <c r="U199" s="82" t="str">
        <f t="shared" si="66"/>
        <v/>
      </c>
      <c r="V199" s="83" t="str">
        <f t="shared" si="67"/>
        <v/>
      </c>
      <c r="W199" s="84" t="str">
        <f t="shared" si="68"/>
        <v/>
      </c>
      <c r="X199" s="92"/>
      <c r="Y199" s="92"/>
      <c r="Z199" s="92"/>
      <c r="AA199" s="92"/>
      <c r="AB199" s="82" t="str">
        <f t="shared" si="69"/>
        <v/>
      </c>
      <c r="AC199" s="83" t="str">
        <f t="shared" si="70"/>
        <v/>
      </c>
      <c r="AD199" s="84" t="str">
        <f t="shared" si="71"/>
        <v/>
      </c>
      <c r="AE199" s="92"/>
      <c r="AF199" s="92"/>
      <c r="AG199" s="92"/>
      <c r="AH199" s="92"/>
      <c r="AI199" s="82" t="str">
        <f t="shared" si="72"/>
        <v/>
      </c>
      <c r="AJ199" s="83" t="str">
        <f t="shared" si="73"/>
        <v/>
      </c>
      <c r="AK199" s="84" t="str">
        <f t="shared" si="74"/>
        <v/>
      </c>
      <c r="AL199" s="92"/>
      <c r="AM199" s="92"/>
      <c r="AN199" s="92"/>
      <c r="AO199" s="92"/>
      <c r="AP199" s="82" t="str">
        <f t="shared" si="75"/>
        <v/>
      </c>
      <c r="AQ199" s="83" t="str">
        <f t="shared" si="76"/>
        <v/>
      </c>
      <c r="AR199" s="84" t="str">
        <f t="shared" si="77"/>
        <v/>
      </c>
      <c r="AS199" s="92"/>
      <c r="AT199" s="92"/>
      <c r="AU199" s="92"/>
      <c r="AV199" s="92"/>
      <c r="AW199" s="82" t="str">
        <f t="shared" si="78"/>
        <v/>
      </c>
      <c r="AX199" s="83" t="str">
        <f t="shared" si="79"/>
        <v/>
      </c>
      <c r="AY199" s="84" t="str">
        <f t="shared" si="80"/>
        <v/>
      </c>
      <c r="AZ199" s="37"/>
      <c r="BA199" s="37"/>
      <c r="BB199" s="37"/>
      <c r="BC199" s="37"/>
      <c r="BD199" s="37"/>
      <c r="BE199" s="38" t="str">
        <f t="shared" si="81"/>
        <v/>
      </c>
      <c r="BF199" s="39" t="str">
        <f t="shared" si="82"/>
        <v xml:space="preserve"> </v>
      </c>
      <c r="BG199" s="37"/>
      <c r="BH199" s="37"/>
      <c r="BI199" s="37"/>
      <c r="BJ199" s="37"/>
      <c r="BK199" s="37"/>
      <c r="BL199" s="40" t="str">
        <f t="shared" si="83"/>
        <v/>
      </c>
      <c r="BM199" s="41" t="str">
        <f t="shared" si="84"/>
        <v xml:space="preserve"> </v>
      </c>
      <c r="BN199" s="37"/>
      <c r="BO199" s="37"/>
      <c r="BP199" s="37"/>
      <c r="BQ199" s="37"/>
      <c r="BR199" s="37"/>
      <c r="BS199" s="42" t="str">
        <f t="shared" si="85"/>
        <v/>
      </c>
      <c r="BT199" s="43" t="str">
        <f t="shared" si="86"/>
        <v xml:space="preserve"> </v>
      </c>
      <c r="BU199" s="73"/>
      <c r="BV199" s="73"/>
      <c r="BW199" s="73"/>
      <c r="BX199" s="73"/>
      <c r="BY199" s="73"/>
      <c r="BZ199" s="73"/>
      <c r="CA199" s="73"/>
      <c r="CB199" s="73"/>
    </row>
    <row r="200" spans="1:80" ht="18.75">
      <c r="A200" s="91">
        <v>192</v>
      </c>
      <c r="B200" s="90"/>
      <c r="C200" s="90"/>
      <c r="D200" s="91"/>
      <c r="E200" s="91"/>
      <c r="F200" s="85" t="str">
        <f t="shared" si="60"/>
        <v/>
      </c>
      <c r="G200" s="90"/>
      <c r="H200" s="85" t="str">
        <f t="shared" si="61"/>
        <v/>
      </c>
      <c r="I200" s="81" t="str">
        <f t="shared" si="62"/>
        <v/>
      </c>
      <c r="J200" s="94"/>
      <c r="K200" s="94"/>
      <c r="L200" s="94"/>
      <c r="M200" s="94"/>
      <c r="N200" s="82" t="str">
        <f t="shared" si="63"/>
        <v/>
      </c>
      <c r="O200" s="83" t="str">
        <f t="shared" si="64"/>
        <v/>
      </c>
      <c r="P200" s="84" t="str">
        <f t="shared" si="65"/>
        <v/>
      </c>
      <c r="Q200" s="92"/>
      <c r="R200" s="92"/>
      <c r="S200" s="92"/>
      <c r="T200" s="92"/>
      <c r="U200" s="82" t="str">
        <f t="shared" si="66"/>
        <v/>
      </c>
      <c r="V200" s="83" t="str">
        <f t="shared" si="67"/>
        <v/>
      </c>
      <c r="W200" s="84" t="str">
        <f t="shared" si="68"/>
        <v/>
      </c>
      <c r="X200" s="92"/>
      <c r="Y200" s="92"/>
      <c r="Z200" s="92"/>
      <c r="AA200" s="92"/>
      <c r="AB200" s="82" t="str">
        <f t="shared" si="69"/>
        <v/>
      </c>
      <c r="AC200" s="83" t="str">
        <f t="shared" si="70"/>
        <v/>
      </c>
      <c r="AD200" s="84" t="str">
        <f t="shared" si="71"/>
        <v/>
      </c>
      <c r="AE200" s="92"/>
      <c r="AF200" s="92"/>
      <c r="AG200" s="92"/>
      <c r="AH200" s="92"/>
      <c r="AI200" s="82" t="str">
        <f t="shared" si="72"/>
        <v/>
      </c>
      <c r="AJ200" s="83" t="str">
        <f t="shared" si="73"/>
        <v/>
      </c>
      <c r="AK200" s="84" t="str">
        <f t="shared" si="74"/>
        <v/>
      </c>
      <c r="AL200" s="92"/>
      <c r="AM200" s="92"/>
      <c r="AN200" s="92"/>
      <c r="AO200" s="92"/>
      <c r="AP200" s="82" t="str">
        <f t="shared" si="75"/>
        <v/>
      </c>
      <c r="AQ200" s="83" t="str">
        <f t="shared" si="76"/>
        <v/>
      </c>
      <c r="AR200" s="84" t="str">
        <f t="shared" si="77"/>
        <v/>
      </c>
      <c r="AS200" s="92"/>
      <c r="AT200" s="92"/>
      <c r="AU200" s="92"/>
      <c r="AV200" s="92"/>
      <c r="AW200" s="82" t="str">
        <f t="shared" si="78"/>
        <v/>
      </c>
      <c r="AX200" s="83" t="str">
        <f t="shared" si="79"/>
        <v/>
      </c>
      <c r="AY200" s="84" t="str">
        <f t="shared" si="80"/>
        <v/>
      </c>
      <c r="AZ200" s="37"/>
      <c r="BA200" s="37"/>
      <c r="BB200" s="37"/>
      <c r="BC200" s="37"/>
      <c r="BD200" s="37"/>
      <c r="BE200" s="38" t="str">
        <f t="shared" si="81"/>
        <v/>
      </c>
      <c r="BF200" s="39" t="str">
        <f t="shared" si="82"/>
        <v xml:space="preserve"> </v>
      </c>
      <c r="BG200" s="37"/>
      <c r="BH200" s="37"/>
      <c r="BI200" s="37"/>
      <c r="BJ200" s="37"/>
      <c r="BK200" s="37"/>
      <c r="BL200" s="40" t="str">
        <f t="shared" si="83"/>
        <v/>
      </c>
      <c r="BM200" s="41" t="str">
        <f t="shared" si="84"/>
        <v xml:space="preserve"> </v>
      </c>
      <c r="BN200" s="37"/>
      <c r="BO200" s="37"/>
      <c r="BP200" s="37"/>
      <c r="BQ200" s="37"/>
      <c r="BR200" s="37"/>
      <c r="BS200" s="42" t="str">
        <f t="shared" si="85"/>
        <v/>
      </c>
      <c r="BT200" s="43" t="str">
        <f t="shared" si="86"/>
        <v xml:space="preserve"> </v>
      </c>
      <c r="BU200" s="73"/>
      <c r="BV200" s="73"/>
      <c r="BW200" s="73"/>
      <c r="BX200" s="73"/>
      <c r="BY200" s="73"/>
      <c r="BZ200" s="73"/>
      <c r="CA200" s="73"/>
      <c r="CB200" s="73"/>
    </row>
    <row r="201" spans="1:80" ht="18.75">
      <c r="A201" s="88">
        <v>193</v>
      </c>
      <c r="B201" s="90"/>
      <c r="C201" s="90"/>
      <c r="D201" s="91"/>
      <c r="E201" s="91"/>
      <c r="F201" s="85" t="str">
        <f t="shared" si="60"/>
        <v/>
      </c>
      <c r="G201" s="90"/>
      <c r="H201" s="85" t="str">
        <f t="shared" si="61"/>
        <v/>
      </c>
      <c r="I201" s="81" t="str">
        <f t="shared" si="62"/>
        <v/>
      </c>
      <c r="J201" s="94"/>
      <c r="K201" s="94"/>
      <c r="L201" s="94"/>
      <c r="M201" s="94"/>
      <c r="N201" s="82" t="str">
        <f t="shared" si="63"/>
        <v/>
      </c>
      <c r="O201" s="83" t="str">
        <f t="shared" si="64"/>
        <v/>
      </c>
      <c r="P201" s="84" t="str">
        <f t="shared" si="65"/>
        <v/>
      </c>
      <c r="Q201" s="92"/>
      <c r="R201" s="92"/>
      <c r="S201" s="92"/>
      <c r="T201" s="92"/>
      <c r="U201" s="82" t="str">
        <f t="shared" si="66"/>
        <v/>
      </c>
      <c r="V201" s="83" t="str">
        <f t="shared" si="67"/>
        <v/>
      </c>
      <c r="W201" s="84" t="str">
        <f t="shared" si="68"/>
        <v/>
      </c>
      <c r="X201" s="92"/>
      <c r="Y201" s="92"/>
      <c r="Z201" s="92"/>
      <c r="AA201" s="92"/>
      <c r="AB201" s="82" t="str">
        <f t="shared" si="69"/>
        <v/>
      </c>
      <c r="AC201" s="83" t="str">
        <f t="shared" si="70"/>
        <v/>
      </c>
      <c r="AD201" s="84" t="str">
        <f t="shared" si="71"/>
        <v/>
      </c>
      <c r="AE201" s="92"/>
      <c r="AF201" s="92"/>
      <c r="AG201" s="92"/>
      <c r="AH201" s="92"/>
      <c r="AI201" s="82" t="str">
        <f t="shared" si="72"/>
        <v/>
      </c>
      <c r="AJ201" s="83" t="str">
        <f t="shared" si="73"/>
        <v/>
      </c>
      <c r="AK201" s="84" t="str">
        <f t="shared" si="74"/>
        <v/>
      </c>
      <c r="AL201" s="92"/>
      <c r="AM201" s="92"/>
      <c r="AN201" s="92"/>
      <c r="AO201" s="92"/>
      <c r="AP201" s="82" t="str">
        <f t="shared" si="75"/>
        <v/>
      </c>
      <c r="AQ201" s="83" t="str">
        <f t="shared" si="76"/>
        <v/>
      </c>
      <c r="AR201" s="84" t="str">
        <f t="shared" si="77"/>
        <v/>
      </c>
      <c r="AS201" s="92"/>
      <c r="AT201" s="92"/>
      <c r="AU201" s="92"/>
      <c r="AV201" s="92"/>
      <c r="AW201" s="82" t="str">
        <f t="shared" si="78"/>
        <v/>
      </c>
      <c r="AX201" s="83" t="str">
        <f t="shared" si="79"/>
        <v/>
      </c>
      <c r="AY201" s="84" t="str">
        <f t="shared" si="80"/>
        <v/>
      </c>
      <c r="AZ201" s="37"/>
      <c r="BA201" s="37"/>
      <c r="BB201" s="37"/>
      <c r="BC201" s="37"/>
      <c r="BD201" s="37"/>
      <c r="BE201" s="38" t="str">
        <f t="shared" si="81"/>
        <v/>
      </c>
      <c r="BF201" s="39" t="str">
        <f t="shared" si="82"/>
        <v xml:space="preserve"> </v>
      </c>
      <c r="BG201" s="37"/>
      <c r="BH201" s="37"/>
      <c r="BI201" s="37"/>
      <c r="BJ201" s="37"/>
      <c r="BK201" s="37"/>
      <c r="BL201" s="40" t="str">
        <f t="shared" si="83"/>
        <v/>
      </c>
      <c r="BM201" s="41" t="str">
        <f t="shared" si="84"/>
        <v xml:space="preserve"> </v>
      </c>
      <c r="BN201" s="37"/>
      <c r="BO201" s="37"/>
      <c r="BP201" s="37"/>
      <c r="BQ201" s="37"/>
      <c r="BR201" s="37"/>
      <c r="BS201" s="42" t="str">
        <f t="shared" si="85"/>
        <v/>
      </c>
      <c r="BT201" s="43" t="str">
        <f t="shared" si="86"/>
        <v xml:space="preserve"> </v>
      </c>
      <c r="BU201" s="73"/>
      <c r="BV201" s="73"/>
      <c r="BW201" s="73"/>
      <c r="BX201" s="73"/>
      <c r="BY201" s="73"/>
      <c r="BZ201" s="73"/>
      <c r="CA201" s="73"/>
      <c r="CB201" s="73"/>
    </row>
    <row r="202" spans="1:80" ht="18.75">
      <c r="A202" s="91">
        <v>194</v>
      </c>
      <c r="B202" s="90"/>
      <c r="C202" s="90"/>
      <c r="D202" s="91"/>
      <c r="E202" s="91"/>
      <c r="F202" s="85" t="str">
        <f t="shared" ref="F202:F209" si="87">IF(AND(D202=""),"",IF(AND(E202=""),"",E202/D202*100))</f>
        <v/>
      </c>
      <c r="G202" s="90"/>
      <c r="H202" s="85" t="str">
        <f t="shared" ref="H202:H209" si="88">IF(AND(D202=""),"",IF(AND(E202=""),"",SUM(F202+G202)))</f>
        <v/>
      </c>
      <c r="I202" s="81" t="str">
        <f t="shared" ref="I202:I209" si="89">IF(H202="","",IF(B202="NSO","",IF(H202&gt;85,5,IF(H202&gt;75,4,IF(H202&gt;=65,3,"NON ELIGIBLE")))))</f>
        <v/>
      </c>
      <c r="J202" s="94"/>
      <c r="K202" s="94"/>
      <c r="L202" s="94"/>
      <c r="M202" s="94"/>
      <c r="N202" s="82" t="str">
        <f t="shared" ref="N202:N209" si="90">IF(AND(I202=""),"",SUM(J202:M202))</f>
        <v/>
      </c>
      <c r="O202" s="83" t="str">
        <f t="shared" ref="O202:O209" si="91">IF(AND(I202=""),"",ROUNDUP(N202*15%,0))</f>
        <v/>
      </c>
      <c r="P202" s="84" t="str">
        <f t="shared" ref="P202:P209" si="92">IF(AND(I202=""),"",IF(AND(I202="NON ELIGIBLE"),O202,(O202+I202)))</f>
        <v/>
      </c>
      <c r="Q202" s="92"/>
      <c r="R202" s="92"/>
      <c r="S202" s="92"/>
      <c r="T202" s="92"/>
      <c r="U202" s="82" t="str">
        <f t="shared" ref="U202:U209" si="93">IF(AND(I202=""),"",SUM(Q202:T202))</f>
        <v/>
      </c>
      <c r="V202" s="83" t="str">
        <f t="shared" ref="V202:V209" si="94">IF(AND(I202=""),"",ROUNDUP(U202*15%,0))</f>
        <v/>
      </c>
      <c r="W202" s="84" t="str">
        <f t="shared" ref="W202:W209" si="95">IF(AND(I202=""),"",IF(AND(I202="NON ELIGIBLE"),V202,(V202+I202)))</f>
        <v/>
      </c>
      <c r="X202" s="92"/>
      <c r="Y202" s="92"/>
      <c r="Z202" s="92"/>
      <c r="AA202" s="92"/>
      <c r="AB202" s="82" t="str">
        <f t="shared" ref="AB202:AB209" si="96">IF(AND(I202=""),"",SUM(X202:AA202))</f>
        <v/>
      </c>
      <c r="AC202" s="83" t="str">
        <f t="shared" ref="AC202:AC209" si="97">IF(AND(I202=""),"",ROUNDUP(AB202*15%,0))</f>
        <v/>
      </c>
      <c r="AD202" s="84" t="str">
        <f t="shared" ref="AD202:AD209" si="98">IF(AND(I202=""),"",IF(AND(I202="NON ELIGIBLE"),AC202,(AC202+I202)))</f>
        <v/>
      </c>
      <c r="AE202" s="92"/>
      <c r="AF202" s="92"/>
      <c r="AG202" s="92"/>
      <c r="AH202" s="92"/>
      <c r="AI202" s="82" t="str">
        <f t="shared" ref="AI202:AI209" si="99">IF(AND(I202=""),"",SUM(AE202:AH202))</f>
        <v/>
      </c>
      <c r="AJ202" s="83" t="str">
        <f t="shared" ref="AJ202:AJ209" si="100">IF(AND(I202=""),"",ROUNDUP(AI202*15%,0))</f>
        <v/>
      </c>
      <c r="AK202" s="84" t="str">
        <f t="shared" ref="AK202:AK209" si="101">IF(AND(I202=""),"",IF(AND(I202="NON ELIGIBLE"),AJ202,(AJ202+I202)))</f>
        <v/>
      </c>
      <c r="AL202" s="92"/>
      <c r="AM202" s="92"/>
      <c r="AN202" s="92"/>
      <c r="AO202" s="92"/>
      <c r="AP202" s="82" t="str">
        <f t="shared" ref="AP202:AP209" si="102">IF(AND(I202=""),"",SUM(AL202:AO202))</f>
        <v/>
      </c>
      <c r="AQ202" s="83" t="str">
        <f t="shared" ref="AQ202:AQ209" si="103">IF(AND(I202=""),"",ROUNDUP(AP202*15%,0))</f>
        <v/>
      </c>
      <c r="AR202" s="84" t="str">
        <f t="shared" ref="AR202:AR209" si="104">IF(AND(I202=""),"",IF(AND(I202="NON ELIGIBLE"),AQ202,(AQ202+I202)))</f>
        <v/>
      </c>
      <c r="AS202" s="92"/>
      <c r="AT202" s="92"/>
      <c r="AU202" s="92"/>
      <c r="AV202" s="92"/>
      <c r="AW202" s="82" t="str">
        <f t="shared" ref="AW202:AW209" si="105">IF(AND(I202=""),"",SUM(AS202:AV202))</f>
        <v/>
      </c>
      <c r="AX202" s="83" t="str">
        <f t="shared" ref="AX202:AX209" si="106">IF(AND(I202=""),"",ROUNDUP(AW202*15%,0))</f>
        <v/>
      </c>
      <c r="AY202" s="84" t="str">
        <f t="shared" ref="AY202:AY209" si="107">IF(AND(I202=""),"",IF(AND(I202="NON ELIGIBLE"),AX202,(AX202+I202)))</f>
        <v/>
      </c>
      <c r="AZ202" s="37"/>
      <c r="BA202" s="37"/>
      <c r="BB202" s="37"/>
      <c r="BC202" s="37"/>
      <c r="BD202" s="37"/>
      <c r="BE202" s="38" t="str">
        <f t="shared" si="81"/>
        <v/>
      </c>
      <c r="BF202" s="39" t="str">
        <f t="shared" si="82"/>
        <v xml:space="preserve"> </v>
      </c>
      <c r="BG202" s="37"/>
      <c r="BH202" s="37"/>
      <c r="BI202" s="37"/>
      <c r="BJ202" s="37"/>
      <c r="BK202" s="37"/>
      <c r="BL202" s="40" t="str">
        <f t="shared" si="83"/>
        <v/>
      </c>
      <c r="BM202" s="41" t="str">
        <f t="shared" si="84"/>
        <v xml:space="preserve"> </v>
      </c>
      <c r="BN202" s="37"/>
      <c r="BO202" s="37"/>
      <c r="BP202" s="37"/>
      <c r="BQ202" s="37"/>
      <c r="BR202" s="37"/>
      <c r="BS202" s="42" t="str">
        <f t="shared" si="85"/>
        <v/>
      </c>
      <c r="BT202" s="43" t="str">
        <f t="shared" si="86"/>
        <v xml:space="preserve"> </v>
      </c>
      <c r="BU202" s="73"/>
      <c r="BV202" s="73"/>
      <c r="BW202" s="73"/>
      <c r="BX202" s="73"/>
      <c r="BY202" s="73"/>
      <c r="BZ202" s="73"/>
      <c r="CA202" s="73"/>
      <c r="CB202" s="73"/>
    </row>
    <row r="203" spans="1:80" ht="18.75">
      <c r="A203" s="88">
        <v>195</v>
      </c>
      <c r="B203" s="90"/>
      <c r="C203" s="90"/>
      <c r="D203" s="91"/>
      <c r="E203" s="91"/>
      <c r="F203" s="85" t="str">
        <f t="shared" si="87"/>
        <v/>
      </c>
      <c r="G203" s="90"/>
      <c r="H203" s="85" t="str">
        <f t="shared" si="88"/>
        <v/>
      </c>
      <c r="I203" s="81" t="str">
        <f t="shared" si="89"/>
        <v/>
      </c>
      <c r="J203" s="94"/>
      <c r="K203" s="94"/>
      <c r="L203" s="94"/>
      <c r="M203" s="94"/>
      <c r="N203" s="82" t="str">
        <f t="shared" si="90"/>
        <v/>
      </c>
      <c r="O203" s="83" t="str">
        <f t="shared" si="91"/>
        <v/>
      </c>
      <c r="P203" s="84" t="str">
        <f t="shared" si="92"/>
        <v/>
      </c>
      <c r="Q203" s="92"/>
      <c r="R203" s="92"/>
      <c r="S203" s="92"/>
      <c r="T203" s="92"/>
      <c r="U203" s="82" t="str">
        <f t="shared" si="93"/>
        <v/>
      </c>
      <c r="V203" s="83" t="str">
        <f t="shared" si="94"/>
        <v/>
      </c>
      <c r="W203" s="84" t="str">
        <f t="shared" si="95"/>
        <v/>
      </c>
      <c r="X203" s="92"/>
      <c r="Y203" s="92"/>
      <c r="Z203" s="92"/>
      <c r="AA203" s="92"/>
      <c r="AB203" s="82" t="str">
        <f t="shared" si="96"/>
        <v/>
      </c>
      <c r="AC203" s="83" t="str">
        <f t="shared" si="97"/>
        <v/>
      </c>
      <c r="AD203" s="84" t="str">
        <f t="shared" si="98"/>
        <v/>
      </c>
      <c r="AE203" s="92"/>
      <c r="AF203" s="92"/>
      <c r="AG203" s="92"/>
      <c r="AH203" s="92"/>
      <c r="AI203" s="82" t="str">
        <f t="shared" si="99"/>
        <v/>
      </c>
      <c r="AJ203" s="83" t="str">
        <f t="shared" si="100"/>
        <v/>
      </c>
      <c r="AK203" s="84" t="str">
        <f t="shared" si="101"/>
        <v/>
      </c>
      <c r="AL203" s="92"/>
      <c r="AM203" s="92"/>
      <c r="AN203" s="92"/>
      <c r="AO203" s="92"/>
      <c r="AP203" s="82" t="str">
        <f t="shared" si="102"/>
        <v/>
      </c>
      <c r="AQ203" s="83" t="str">
        <f t="shared" si="103"/>
        <v/>
      </c>
      <c r="AR203" s="84" t="str">
        <f t="shared" si="104"/>
        <v/>
      </c>
      <c r="AS203" s="92"/>
      <c r="AT203" s="92"/>
      <c r="AU203" s="92"/>
      <c r="AV203" s="92"/>
      <c r="AW203" s="82" t="str">
        <f t="shared" si="105"/>
        <v/>
      </c>
      <c r="AX203" s="83" t="str">
        <f t="shared" si="106"/>
        <v/>
      </c>
      <c r="AY203" s="84" t="str">
        <f t="shared" si="107"/>
        <v/>
      </c>
      <c r="AZ203" s="37"/>
      <c r="BA203" s="37"/>
      <c r="BB203" s="37"/>
      <c r="BC203" s="37"/>
      <c r="BD203" s="37"/>
      <c r="BE203" s="38" t="str">
        <f t="shared" si="81"/>
        <v/>
      </c>
      <c r="BF203" s="39" t="str">
        <f t="shared" si="82"/>
        <v xml:space="preserve"> </v>
      </c>
      <c r="BG203" s="37"/>
      <c r="BH203" s="37"/>
      <c r="BI203" s="37"/>
      <c r="BJ203" s="37"/>
      <c r="BK203" s="37"/>
      <c r="BL203" s="40" t="str">
        <f t="shared" si="83"/>
        <v/>
      </c>
      <c r="BM203" s="41" t="str">
        <f t="shared" si="84"/>
        <v xml:space="preserve"> </v>
      </c>
      <c r="BN203" s="37"/>
      <c r="BO203" s="37"/>
      <c r="BP203" s="37"/>
      <c r="BQ203" s="37"/>
      <c r="BR203" s="37"/>
      <c r="BS203" s="42" t="str">
        <f t="shared" si="85"/>
        <v/>
      </c>
      <c r="BT203" s="43" t="str">
        <f t="shared" si="86"/>
        <v xml:space="preserve"> </v>
      </c>
      <c r="BU203" s="73"/>
      <c r="BV203" s="73"/>
      <c r="BW203" s="73"/>
      <c r="BX203" s="73"/>
      <c r="BY203" s="73"/>
      <c r="BZ203" s="73"/>
      <c r="CA203" s="73"/>
      <c r="CB203" s="73"/>
    </row>
    <row r="204" spans="1:80" ht="18.75">
      <c r="A204" s="91">
        <v>196</v>
      </c>
      <c r="B204" s="90"/>
      <c r="C204" s="90"/>
      <c r="D204" s="91"/>
      <c r="E204" s="91"/>
      <c r="F204" s="85" t="str">
        <f t="shared" si="87"/>
        <v/>
      </c>
      <c r="G204" s="90"/>
      <c r="H204" s="85" t="str">
        <f t="shared" si="88"/>
        <v/>
      </c>
      <c r="I204" s="81" t="str">
        <f t="shared" si="89"/>
        <v/>
      </c>
      <c r="J204" s="94"/>
      <c r="K204" s="94"/>
      <c r="L204" s="94"/>
      <c r="M204" s="94"/>
      <c r="N204" s="82" t="str">
        <f t="shared" si="90"/>
        <v/>
      </c>
      <c r="O204" s="83" t="str">
        <f t="shared" si="91"/>
        <v/>
      </c>
      <c r="P204" s="84" t="str">
        <f t="shared" si="92"/>
        <v/>
      </c>
      <c r="Q204" s="92"/>
      <c r="R204" s="92"/>
      <c r="S204" s="92"/>
      <c r="T204" s="92"/>
      <c r="U204" s="82" t="str">
        <f t="shared" si="93"/>
        <v/>
      </c>
      <c r="V204" s="83" t="str">
        <f t="shared" si="94"/>
        <v/>
      </c>
      <c r="W204" s="84" t="str">
        <f t="shared" si="95"/>
        <v/>
      </c>
      <c r="X204" s="92"/>
      <c r="Y204" s="92"/>
      <c r="Z204" s="92"/>
      <c r="AA204" s="92"/>
      <c r="AB204" s="82" t="str">
        <f t="shared" si="96"/>
        <v/>
      </c>
      <c r="AC204" s="83" t="str">
        <f t="shared" si="97"/>
        <v/>
      </c>
      <c r="AD204" s="84" t="str">
        <f t="shared" si="98"/>
        <v/>
      </c>
      <c r="AE204" s="92"/>
      <c r="AF204" s="92"/>
      <c r="AG204" s="92"/>
      <c r="AH204" s="92"/>
      <c r="AI204" s="82" t="str">
        <f t="shared" si="99"/>
        <v/>
      </c>
      <c r="AJ204" s="83" t="str">
        <f t="shared" si="100"/>
        <v/>
      </c>
      <c r="AK204" s="84" t="str">
        <f t="shared" si="101"/>
        <v/>
      </c>
      <c r="AL204" s="92"/>
      <c r="AM204" s="92"/>
      <c r="AN204" s="92"/>
      <c r="AO204" s="92"/>
      <c r="AP204" s="82" t="str">
        <f t="shared" si="102"/>
        <v/>
      </c>
      <c r="AQ204" s="83" t="str">
        <f t="shared" si="103"/>
        <v/>
      </c>
      <c r="AR204" s="84" t="str">
        <f t="shared" si="104"/>
        <v/>
      </c>
      <c r="AS204" s="92"/>
      <c r="AT204" s="92"/>
      <c r="AU204" s="92"/>
      <c r="AV204" s="92"/>
      <c r="AW204" s="82" t="str">
        <f t="shared" si="105"/>
        <v/>
      </c>
      <c r="AX204" s="83" t="str">
        <f t="shared" si="106"/>
        <v/>
      </c>
      <c r="AY204" s="84" t="str">
        <f t="shared" si="107"/>
        <v/>
      </c>
      <c r="AZ204" s="37"/>
      <c r="BA204" s="37"/>
      <c r="BB204" s="37"/>
      <c r="BC204" s="37"/>
      <c r="BD204" s="37"/>
      <c r="BE204" s="38" t="str">
        <f t="shared" si="81"/>
        <v/>
      </c>
      <c r="BF204" s="39" t="str">
        <f t="shared" si="82"/>
        <v xml:space="preserve"> </v>
      </c>
      <c r="BG204" s="37"/>
      <c r="BH204" s="37"/>
      <c r="BI204" s="37"/>
      <c r="BJ204" s="37"/>
      <c r="BK204" s="37"/>
      <c r="BL204" s="40" t="str">
        <f t="shared" si="83"/>
        <v/>
      </c>
      <c r="BM204" s="41" t="str">
        <f t="shared" si="84"/>
        <v xml:space="preserve"> </v>
      </c>
      <c r="BN204" s="37"/>
      <c r="BO204" s="37"/>
      <c r="BP204" s="37"/>
      <c r="BQ204" s="37"/>
      <c r="BR204" s="37"/>
      <c r="BS204" s="42" t="str">
        <f t="shared" si="85"/>
        <v/>
      </c>
      <c r="BT204" s="43" t="str">
        <f t="shared" si="86"/>
        <v xml:space="preserve"> </v>
      </c>
      <c r="BU204" s="73"/>
      <c r="BV204" s="73"/>
      <c r="BW204" s="73"/>
      <c r="BX204" s="73"/>
      <c r="BY204" s="73"/>
      <c r="BZ204" s="73"/>
      <c r="CA204" s="73"/>
      <c r="CB204" s="73"/>
    </row>
    <row r="205" spans="1:80" ht="18.75">
      <c r="A205" s="88">
        <v>197</v>
      </c>
      <c r="B205" s="90"/>
      <c r="C205" s="90"/>
      <c r="D205" s="91"/>
      <c r="E205" s="91"/>
      <c r="F205" s="85" t="str">
        <f t="shared" si="87"/>
        <v/>
      </c>
      <c r="G205" s="90"/>
      <c r="H205" s="85" t="str">
        <f t="shared" si="88"/>
        <v/>
      </c>
      <c r="I205" s="81" t="str">
        <f t="shared" si="89"/>
        <v/>
      </c>
      <c r="J205" s="94"/>
      <c r="K205" s="94"/>
      <c r="L205" s="94"/>
      <c r="M205" s="94"/>
      <c r="N205" s="82" t="str">
        <f t="shared" si="90"/>
        <v/>
      </c>
      <c r="O205" s="83" t="str">
        <f t="shared" si="91"/>
        <v/>
      </c>
      <c r="P205" s="84" t="str">
        <f t="shared" si="92"/>
        <v/>
      </c>
      <c r="Q205" s="92"/>
      <c r="R205" s="92"/>
      <c r="S205" s="92"/>
      <c r="T205" s="92"/>
      <c r="U205" s="82" t="str">
        <f t="shared" si="93"/>
        <v/>
      </c>
      <c r="V205" s="83" t="str">
        <f t="shared" si="94"/>
        <v/>
      </c>
      <c r="W205" s="84" t="str">
        <f t="shared" si="95"/>
        <v/>
      </c>
      <c r="X205" s="92"/>
      <c r="Y205" s="92"/>
      <c r="Z205" s="92"/>
      <c r="AA205" s="92"/>
      <c r="AB205" s="82" t="str">
        <f t="shared" si="96"/>
        <v/>
      </c>
      <c r="AC205" s="83" t="str">
        <f t="shared" si="97"/>
        <v/>
      </c>
      <c r="AD205" s="84" t="str">
        <f t="shared" si="98"/>
        <v/>
      </c>
      <c r="AE205" s="92"/>
      <c r="AF205" s="92"/>
      <c r="AG205" s="92"/>
      <c r="AH205" s="92"/>
      <c r="AI205" s="82" t="str">
        <f t="shared" si="99"/>
        <v/>
      </c>
      <c r="AJ205" s="83" t="str">
        <f t="shared" si="100"/>
        <v/>
      </c>
      <c r="AK205" s="84" t="str">
        <f t="shared" si="101"/>
        <v/>
      </c>
      <c r="AL205" s="92"/>
      <c r="AM205" s="92"/>
      <c r="AN205" s="92"/>
      <c r="AO205" s="92"/>
      <c r="AP205" s="82" t="str">
        <f t="shared" si="102"/>
        <v/>
      </c>
      <c r="AQ205" s="83" t="str">
        <f t="shared" si="103"/>
        <v/>
      </c>
      <c r="AR205" s="84" t="str">
        <f t="shared" si="104"/>
        <v/>
      </c>
      <c r="AS205" s="92"/>
      <c r="AT205" s="92"/>
      <c r="AU205" s="92"/>
      <c r="AV205" s="92"/>
      <c r="AW205" s="82" t="str">
        <f t="shared" si="105"/>
        <v/>
      </c>
      <c r="AX205" s="83" t="str">
        <f t="shared" si="106"/>
        <v/>
      </c>
      <c r="AY205" s="84" t="str">
        <f t="shared" si="107"/>
        <v/>
      </c>
      <c r="AZ205" s="37"/>
      <c r="BA205" s="37"/>
      <c r="BB205" s="37"/>
      <c r="BC205" s="37"/>
      <c r="BD205" s="37"/>
      <c r="BE205" s="38" t="str">
        <f t="shared" si="81"/>
        <v/>
      </c>
      <c r="BF205" s="39" t="str">
        <f t="shared" si="82"/>
        <v xml:space="preserve"> </v>
      </c>
      <c r="BG205" s="37"/>
      <c r="BH205" s="37"/>
      <c r="BI205" s="37"/>
      <c r="BJ205" s="37"/>
      <c r="BK205" s="37"/>
      <c r="BL205" s="40" t="str">
        <f t="shared" si="83"/>
        <v/>
      </c>
      <c r="BM205" s="41" t="str">
        <f t="shared" si="84"/>
        <v xml:space="preserve"> </v>
      </c>
      <c r="BN205" s="37"/>
      <c r="BO205" s="37"/>
      <c r="BP205" s="37"/>
      <c r="BQ205" s="37"/>
      <c r="BR205" s="37"/>
      <c r="BS205" s="42" t="str">
        <f t="shared" si="85"/>
        <v/>
      </c>
      <c r="BT205" s="43" t="str">
        <f t="shared" si="86"/>
        <v xml:space="preserve"> </v>
      </c>
      <c r="BU205" s="73"/>
      <c r="BV205" s="73"/>
      <c r="BW205" s="73"/>
      <c r="BX205" s="73"/>
      <c r="BY205" s="73"/>
      <c r="BZ205" s="73"/>
      <c r="CA205" s="73"/>
      <c r="CB205" s="73"/>
    </row>
    <row r="206" spans="1:80" ht="18.75">
      <c r="A206" s="91">
        <v>198</v>
      </c>
      <c r="B206" s="90"/>
      <c r="C206" s="90"/>
      <c r="D206" s="91"/>
      <c r="E206" s="91"/>
      <c r="F206" s="85" t="str">
        <f t="shared" si="87"/>
        <v/>
      </c>
      <c r="G206" s="90"/>
      <c r="H206" s="85" t="str">
        <f t="shared" si="88"/>
        <v/>
      </c>
      <c r="I206" s="81" t="str">
        <f t="shared" si="89"/>
        <v/>
      </c>
      <c r="J206" s="94"/>
      <c r="K206" s="94"/>
      <c r="L206" s="94"/>
      <c r="M206" s="94"/>
      <c r="N206" s="82" t="str">
        <f t="shared" si="90"/>
        <v/>
      </c>
      <c r="O206" s="83" t="str">
        <f t="shared" si="91"/>
        <v/>
      </c>
      <c r="P206" s="84" t="str">
        <f t="shared" si="92"/>
        <v/>
      </c>
      <c r="Q206" s="92"/>
      <c r="R206" s="92"/>
      <c r="S206" s="92"/>
      <c r="T206" s="92"/>
      <c r="U206" s="82" t="str">
        <f t="shared" si="93"/>
        <v/>
      </c>
      <c r="V206" s="83" t="str">
        <f t="shared" si="94"/>
        <v/>
      </c>
      <c r="W206" s="84" t="str">
        <f t="shared" si="95"/>
        <v/>
      </c>
      <c r="X206" s="92"/>
      <c r="Y206" s="92"/>
      <c r="Z206" s="92"/>
      <c r="AA206" s="92"/>
      <c r="AB206" s="82" t="str">
        <f t="shared" si="96"/>
        <v/>
      </c>
      <c r="AC206" s="83" t="str">
        <f t="shared" si="97"/>
        <v/>
      </c>
      <c r="AD206" s="84" t="str">
        <f t="shared" si="98"/>
        <v/>
      </c>
      <c r="AE206" s="92"/>
      <c r="AF206" s="92"/>
      <c r="AG206" s="92"/>
      <c r="AH206" s="92"/>
      <c r="AI206" s="82" t="str">
        <f t="shared" si="99"/>
        <v/>
      </c>
      <c r="AJ206" s="83" t="str">
        <f t="shared" si="100"/>
        <v/>
      </c>
      <c r="AK206" s="84" t="str">
        <f t="shared" si="101"/>
        <v/>
      </c>
      <c r="AL206" s="92"/>
      <c r="AM206" s="92"/>
      <c r="AN206" s="92"/>
      <c r="AO206" s="92"/>
      <c r="AP206" s="82" t="str">
        <f t="shared" si="102"/>
        <v/>
      </c>
      <c r="AQ206" s="83" t="str">
        <f t="shared" si="103"/>
        <v/>
      </c>
      <c r="AR206" s="84" t="str">
        <f t="shared" si="104"/>
        <v/>
      </c>
      <c r="AS206" s="92"/>
      <c r="AT206" s="92"/>
      <c r="AU206" s="92"/>
      <c r="AV206" s="92"/>
      <c r="AW206" s="82" t="str">
        <f t="shared" si="105"/>
        <v/>
      </c>
      <c r="AX206" s="83" t="str">
        <f t="shared" si="106"/>
        <v/>
      </c>
      <c r="AY206" s="84" t="str">
        <f t="shared" si="107"/>
        <v/>
      </c>
      <c r="AZ206" s="37"/>
      <c r="BA206" s="37"/>
      <c r="BB206" s="37"/>
      <c r="BC206" s="37"/>
      <c r="BD206" s="37"/>
      <c r="BE206" s="38" t="str">
        <f t="shared" si="81"/>
        <v/>
      </c>
      <c r="BF206" s="39" t="str">
        <f t="shared" si="82"/>
        <v xml:space="preserve"> </v>
      </c>
      <c r="BG206" s="37"/>
      <c r="BH206" s="37"/>
      <c r="BI206" s="37"/>
      <c r="BJ206" s="37"/>
      <c r="BK206" s="37"/>
      <c r="BL206" s="40" t="str">
        <f t="shared" si="83"/>
        <v/>
      </c>
      <c r="BM206" s="41" t="str">
        <f t="shared" si="84"/>
        <v xml:space="preserve"> </v>
      </c>
      <c r="BN206" s="37"/>
      <c r="BO206" s="37"/>
      <c r="BP206" s="37"/>
      <c r="BQ206" s="37"/>
      <c r="BR206" s="37"/>
      <c r="BS206" s="42" t="str">
        <f t="shared" si="85"/>
        <v/>
      </c>
      <c r="BT206" s="43" t="str">
        <f t="shared" si="86"/>
        <v xml:space="preserve"> </v>
      </c>
      <c r="BU206" s="73"/>
      <c r="BV206" s="73"/>
      <c r="BW206" s="73"/>
      <c r="BX206" s="73"/>
      <c r="BY206" s="73"/>
      <c r="BZ206" s="73"/>
      <c r="CA206" s="73"/>
      <c r="CB206" s="73"/>
    </row>
    <row r="207" spans="1:80" ht="18.75">
      <c r="A207" s="88">
        <v>199</v>
      </c>
      <c r="B207" s="90"/>
      <c r="C207" s="90"/>
      <c r="D207" s="91"/>
      <c r="E207" s="91"/>
      <c r="F207" s="85" t="str">
        <f t="shared" si="87"/>
        <v/>
      </c>
      <c r="G207" s="90"/>
      <c r="H207" s="85" t="str">
        <f t="shared" si="88"/>
        <v/>
      </c>
      <c r="I207" s="81" t="str">
        <f t="shared" si="89"/>
        <v/>
      </c>
      <c r="J207" s="94"/>
      <c r="K207" s="94"/>
      <c r="L207" s="94"/>
      <c r="M207" s="94"/>
      <c r="N207" s="82" t="str">
        <f t="shared" si="90"/>
        <v/>
      </c>
      <c r="O207" s="83" t="str">
        <f t="shared" si="91"/>
        <v/>
      </c>
      <c r="P207" s="84" t="str">
        <f t="shared" si="92"/>
        <v/>
      </c>
      <c r="Q207" s="92"/>
      <c r="R207" s="92"/>
      <c r="S207" s="92"/>
      <c r="T207" s="92"/>
      <c r="U207" s="82" t="str">
        <f t="shared" si="93"/>
        <v/>
      </c>
      <c r="V207" s="83" t="str">
        <f t="shared" si="94"/>
        <v/>
      </c>
      <c r="W207" s="84" t="str">
        <f t="shared" si="95"/>
        <v/>
      </c>
      <c r="X207" s="92"/>
      <c r="Y207" s="92"/>
      <c r="Z207" s="92"/>
      <c r="AA207" s="92"/>
      <c r="AB207" s="82" t="str">
        <f t="shared" si="96"/>
        <v/>
      </c>
      <c r="AC207" s="83" t="str">
        <f t="shared" si="97"/>
        <v/>
      </c>
      <c r="AD207" s="84" t="str">
        <f t="shared" si="98"/>
        <v/>
      </c>
      <c r="AE207" s="92"/>
      <c r="AF207" s="92"/>
      <c r="AG207" s="92"/>
      <c r="AH207" s="92"/>
      <c r="AI207" s="82" t="str">
        <f t="shared" si="99"/>
        <v/>
      </c>
      <c r="AJ207" s="83" t="str">
        <f t="shared" si="100"/>
        <v/>
      </c>
      <c r="AK207" s="84" t="str">
        <f t="shared" si="101"/>
        <v/>
      </c>
      <c r="AL207" s="92"/>
      <c r="AM207" s="92"/>
      <c r="AN207" s="92"/>
      <c r="AO207" s="92"/>
      <c r="AP207" s="82" t="str">
        <f t="shared" si="102"/>
        <v/>
      </c>
      <c r="AQ207" s="83" t="str">
        <f t="shared" si="103"/>
        <v/>
      </c>
      <c r="AR207" s="84" t="str">
        <f t="shared" si="104"/>
        <v/>
      </c>
      <c r="AS207" s="92"/>
      <c r="AT207" s="92"/>
      <c r="AU207" s="92"/>
      <c r="AV207" s="92"/>
      <c r="AW207" s="82" t="str">
        <f t="shared" si="105"/>
        <v/>
      </c>
      <c r="AX207" s="83" t="str">
        <f t="shared" si="106"/>
        <v/>
      </c>
      <c r="AY207" s="84" t="str">
        <f t="shared" si="107"/>
        <v/>
      </c>
      <c r="AZ207" s="37"/>
      <c r="BA207" s="37"/>
      <c r="BB207" s="37"/>
      <c r="BC207" s="37"/>
      <c r="BD207" s="37"/>
      <c r="BE207" s="38" t="str">
        <f t="shared" si="81"/>
        <v/>
      </c>
      <c r="BF207" s="39" t="str">
        <f t="shared" si="82"/>
        <v xml:space="preserve"> </v>
      </c>
      <c r="BG207" s="37"/>
      <c r="BH207" s="37"/>
      <c r="BI207" s="37"/>
      <c r="BJ207" s="37"/>
      <c r="BK207" s="37"/>
      <c r="BL207" s="40" t="str">
        <f t="shared" si="83"/>
        <v/>
      </c>
      <c r="BM207" s="41" t="str">
        <f t="shared" si="84"/>
        <v xml:space="preserve"> </v>
      </c>
      <c r="BN207" s="37"/>
      <c r="BO207" s="37"/>
      <c r="BP207" s="37"/>
      <c r="BQ207" s="37"/>
      <c r="BR207" s="37"/>
      <c r="BS207" s="42" t="str">
        <f t="shared" si="85"/>
        <v/>
      </c>
      <c r="BT207" s="43" t="str">
        <f t="shared" si="86"/>
        <v xml:space="preserve"> </v>
      </c>
      <c r="BU207" s="73"/>
      <c r="BV207" s="73"/>
      <c r="BW207" s="73"/>
      <c r="BX207" s="73"/>
      <c r="BY207" s="73"/>
      <c r="BZ207" s="73"/>
      <c r="CA207" s="73"/>
      <c r="CB207" s="73"/>
    </row>
    <row r="208" spans="1:80" ht="18.75">
      <c r="A208" s="91">
        <v>200</v>
      </c>
      <c r="B208" s="90"/>
      <c r="C208" s="90"/>
      <c r="D208" s="91"/>
      <c r="E208" s="91"/>
      <c r="F208" s="85" t="str">
        <f t="shared" si="87"/>
        <v/>
      </c>
      <c r="G208" s="90"/>
      <c r="H208" s="85" t="str">
        <f t="shared" si="88"/>
        <v/>
      </c>
      <c r="I208" s="81" t="str">
        <f t="shared" si="89"/>
        <v/>
      </c>
      <c r="J208" s="94"/>
      <c r="K208" s="94"/>
      <c r="L208" s="94"/>
      <c r="M208" s="94"/>
      <c r="N208" s="82" t="str">
        <f t="shared" si="90"/>
        <v/>
      </c>
      <c r="O208" s="83" t="str">
        <f t="shared" si="91"/>
        <v/>
      </c>
      <c r="P208" s="84" t="str">
        <f t="shared" si="92"/>
        <v/>
      </c>
      <c r="Q208" s="92"/>
      <c r="R208" s="92"/>
      <c r="S208" s="92"/>
      <c r="T208" s="92"/>
      <c r="U208" s="82" t="str">
        <f t="shared" si="93"/>
        <v/>
      </c>
      <c r="V208" s="83" t="str">
        <f t="shared" si="94"/>
        <v/>
      </c>
      <c r="W208" s="84" t="str">
        <f t="shared" si="95"/>
        <v/>
      </c>
      <c r="X208" s="92"/>
      <c r="Y208" s="92"/>
      <c r="Z208" s="92"/>
      <c r="AA208" s="92"/>
      <c r="AB208" s="82" t="str">
        <f t="shared" si="96"/>
        <v/>
      </c>
      <c r="AC208" s="83" t="str">
        <f t="shared" si="97"/>
        <v/>
      </c>
      <c r="AD208" s="84" t="str">
        <f t="shared" si="98"/>
        <v/>
      </c>
      <c r="AE208" s="92"/>
      <c r="AF208" s="92"/>
      <c r="AG208" s="92"/>
      <c r="AH208" s="92"/>
      <c r="AI208" s="82" t="str">
        <f t="shared" si="99"/>
        <v/>
      </c>
      <c r="AJ208" s="83" t="str">
        <f t="shared" si="100"/>
        <v/>
      </c>
      <c r="AK208" s="84" t="str">
        <f t="shared" si="101"/>
        <v/>
      </c>
      <c r="AL208" s="92"/>
      <c r="AM208" s="92"/>
      <c r="AN208" s="92"/>
      <c r="AO208" s="92"/>
      <c r="AP208" s="82" t="str">
        <f t="shared" si="102"/>
        <v/>
      </c>
      <c r="AQ208" s="83" t="str">
        <f t="shared" si="103"/>
        <v/>
      </c>
      <c r="AR208" s="84" t="str">
        <f t="shared" si="104"/>
        <v/>
      </c>
      <c r="AS208" s="92"/>
      <c r="AT208" s="92"/>
      <c r="AU208" s="92"/>
      <c r="AV208" s="92"/>
      <c r="AW208" s="82" t="str">
        <f t="shared" si="105"/>
        <v/>
      </c>
      <c r="AX208" s="83" t="str">
        <f t="shared" si="106"/>
        <v/>
      </c>
      <c r="AY208" s="84" t="str">
        <f t="shared" si="107"/>
        <v/>
      </c>
      <c r="AZ208" s="37"/>
      <c r="BA208" s="37"/>
      <c r="BB208" s="37"/>
      <c r="BC208" s="37"/>
      <c r="BD208" s="37"/>
      <c r="BE208" s="38" t="str">
        <f t="shared" si="81"/>
        <v/>
      </c>
      <c r="BF208" s="39" t="str">
        <f t="shared" si="82"/>
        <v xml:space="preserve"> </v>
      </c>
      <c r="BG208" s="37"/>
      <c r="BH208" s="37"/>
      <c r="BI208" s="37"/>
      <c r="BJ208" s="37"/>
      <c r="BK208" s="37"/>
      <c r="BL208" s="40" t="str">
        <f t="shared" si="83"/>
        <v/>
      </c>
      <c r="BM208" s="41" t="str">
        <f t="shared" si="84"/>
        <v xml:space="preserve"> </v>
      </c>
      <c r="BN208" s="37"/>
      <c r="BO208" s="37"/>
      <c r="BP208" s="37"/>
      <c r="BQ208" s="37"/>
      <c r="BR208" s="37"/>
      <c r="BS208" s="42" t="str">
        <f t="shared" si="85"/>
        <v/>
      </c>
      <c r="BT208" s="43" t="str">
        <f t="shared" si="86"/>
        <v xml:space="preserve"> </v>
      </c>
      <c r="BU208" s="73"/>
      <c r="BV208" s="73"/>
      <c r="BW208" s="73"/>
      <c r="BX208" s="73"/>
      <c r="BY208" s="73"/>
      <c r="BZ208" s="73"/>
      <c r="CA208" s="73"/>
      <c r="CB208" s="73"/>
    </row>
    <row r="209" spans="1:80" ht="18.75">
      <c r="A209" s="88">
        <v>201</v>
      </c>
      <c r="B209" s="90"/>
      <c r="C209" s="90"/>
      <c r="D209" s="91"/>
      <c r="E209" s="91"/>
      <c r="F209" s="85" t="str">
        <f t="shared" si="87"/>
        <v/>
      </c>
      <c r="G209" s="90"/>
      <c r="H209" s="85" t="str">
        <f t="shared" si="88"/>
        <v/>
      </c>
      <c r="I209" s="81" t="str">
        <f t="shared" si="89"/>
        <v/>
      </c>
      <c r="J209" s="94"/>
      <c r="K209" s="94"/>
      <c r="L209" s="94"/>
      <c r="M209" s="94"/>
      <c r="N209" s="82" t="str">
        <f t="shared" si="90"/>
        <v/>
      </c>
      <c r="O209" s="83" t="str">
        <f t="shared" si="91"/>
        <v/>
      </c>
      <c r="P209" s="84" t="str">
        <f t="shared" si="92"/>
        <v/>
      </c>
      <c r="Q209" s="92"/>
      <c r="R209" s="92"/>
      <c r="S209" s="92"/>
      <c r="T209" s="92"/>
      <c r="U209" s="82" t="str">
        <f t="shared" si="93"/>
        <v/>
      </c>
      <c r="V209" s="83" t="str">
        <f t="shared" si="94"/>
        <v/>
      </c>
      <c r="W209" s="84" t="str">
        <f t="shared" si="95"/>
        <v/>
      </c>
      <c r="X209" s="92"/>
      <c r="Y209" s="92"/>
      <c r="Z209" s="92"/>
      <c r="AA209" s="92"/>
      <c r="AB209" s="82" t="str">
        <f t="shared" si="96"/>
        <v/>
      </c>
      <c r="AC209" s="83" t="str">
        <f t="shared" si="97"/>
        <v/>
      </c>
      <c r="AD209" s="84" t="str">
        <f t="shared" si="98"/>
        <v/>
      </c>
      <c r="AE209" s="92"/>
      <c r="AF209" s="92"/>
      <c r="AG209" s="92"/>
      <c r="AH209" s="92"/>
      <c r="AI209" s="82" t="str">
        <f t="shared" si="99"/>
        <v/>
      </c>
      <c r="AJ209" s="83" t="str">
        <f t="shared" si="100"/>
        <v/>
      </c>
      <c r="AK209" s="84" t="str">
        <f t="shared" si="101"/>
        <v/>
      </c>
      <c r="AL209" s="92"/>
      <c r="AM209" s="92"/>
      <c r="AN209" s="92"/>
      <c r="AO209" s="92"/>
      <c r="AP209" s="82" t="str">
        <f t="shared" si="102"/>
        <v/>
      </c>
      <c r="AQ209" s="83" t="str">
        <f t="shared" si="103"/>
        <v/>
      </c>
      <c r="AR209" s="84" t="str">
        <f t="shared" si="104"/>
        <v/>
      </c>
      <c r="AS209" s="92"/>
      <c r="AT209" s="92"/>
      <c r="AU209" s="92"/>
      <c r="AV209" s="92"/>
      <c r="AW209" s="82" t="str">
        <f t="shared" si="105"/>
        <v/>
      </c>
      <c r="AX209" s="83" t="str">
        <f t="shared" si="106"/>
        <v/>
      </c>
      <c r="AY209" s="84" t="str">
        <f t="shared" si="107"/>
        <v/>
      </c>
      <c r="AZ209" s="37"/>
      <c r="BA209" s="37"/>
      <c r="BB209" s="37"/>
      <c r="BC209" s="37"/>
      <c r="BD209" s="37"/>
      <c r="BE209" s="38" t="str">
        <f t="shared" si="81"/>
        <v/>
      </c>
      <c r="BF209" s="39" t="str">
        <f t="shared" si="82"/>
        <v xml:space="preserve"> </v>
      </c>
      <c r="BG209" s="37"/>
      <c r="BH209" s="37"/>
      <c r="BI209" s="37"/>
      <c r="BJ209" s="37"/>
      <c r="BK209" s="37"/>
      <c r="BL209" s="40" t="str">
        <f t="shared" si="83"/>
        <v/>
      </c>
      <c r="BM209" s="41" t="str">
        <f t="shared" si="84"/>
        <v xml:space="preserve"> </v>
      </c>
      <c r="BN209" s="37"/>
      <c r="BO209" s="37"/>
      <c r="BP209" s="37"/>
      <c r="BQ209" s="37"/>
      <c r="BR209" s="37"/>
      <c r="BS209" s="42" t="str">
        <f t="shared" si="85"/>
        <v/>
      </c>
      <c r="BT209" s="43" t="str">
        <f t="shared" si="86"/>
        <v xml:space="preserve"> </v>
      </c>
      <c r="BU209" s="73"/>
      <c r="BV209" s="73"/>
      <c r="BW209" s="73"/>
      <c r="BX209" s="73"/>
      <c r="BY209" s="73"/>
      <c r="BZ209" s="73"/>
      <c r="CA209" s="73"/>
      <c r="CB209" s="73"/>
    </row>
    <row r="210" spans="1:80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  <c r="BX210" s="73"/>
      <c r="BY210" s="73"/>
      <c r="BZ210" s="73"/>
      <c r="CA210" s="73"/>
      <c r="CB210" s="73"/>
    </row>
    <row r="211" spans="1:80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  <c r="BX211" s="73"/>
      <c r="BY211" s="73"/>
      <c r="BZ211" s="73"/>
      <c r="CA211" s="73"/>
      <c r="CB211" s="73"/>
    </row>
    <row r="212" spans="1:80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73"/>
      <c r="AX212" s="73"/>
      <c r="AY212" s="73"/>
      <c r="AZ212" s="73"/>
      <c r="BA212" s="73"/>
      <c r="BB212" s="73"/>
      <c r="BC212" s="73"/>
      <c r="BD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  <c r="BX212" s="73"/>
      <c r="BY212" s="73"/>
      <c r="BZ212" s="73"/>
      <c r="CA212" s="73"/>
      <c r="CB212" s="73"/>
    </row>
    <row r="213" spans="1:80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  <c r="BX213" s="73"/>
      <c r="BY213" s="73"/>
      <c r="BZ213" s="73"/>
      <c r="CA213" s="73"/>
      <c r="CB213" s="73"/>
    </row>
    <row r="214" spans="1:80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</row>
    <row r="215" spans="1:80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  <c r="BX215" s="73"/>
      <c r="BY215" s="73"/>
      <c r="BZ215" s="73"/>
      <c r="CA215" s="73"/>
      <c r="CB215" s="73"/>
    </row>
    <row r="216" spans="1:80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</row>
    <row r="217" spans="1:80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  <c r="BX217" s="73"/>
      <c r="BY217" s="73"/>
      <c r="BZ217" s="73"/>
      <c r="CA217" s="73"/>
      <c r="CB217" s="73"/>
    </row>
    <row r="218" spans="1:80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  <c r="BX218" s="73"/>
      <c r="BY218" s="73"/>
      <c r="BZ218" s="73"/>
      <c r="CA218" s="73"/>
      <c r="CB218" s="73"/>
    </row>
    <row r="219" spans="1:80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3"/>
      <c r="CA219" s="73"/>
      <c r="CB219" s="73"/>
    </row>
    <row r="220" spans="1:80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  <c r="BZ220" s="73"/>
      <c r="CA220" s="73"/>
      <c r="CB220" s="73"/>
    </row>
    <row r="221" spans="1:80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3"/>
      <c r="AY221" s="73"/>
      <c r="AZ221" s="73"/>
      <c r="BA221" s="73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3"/>
      <c r="BM221" s="73"/>
      <c r="BN221" s="73"/>
      <c r="BO221" s="73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3"/>
      <c r="CA221" s="73"/>
      <c r="CB221" s="73"/>
    </row>
    <row r="222" spans="1:80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3"/>
      <c r="BM222" s="73"/>
      <c r="BN222" s="73"/>
      <c r="BO222" s="73"/>
      <c r="BP222" s="73"/>
      <c r="BQ222" s="73"/>
      <c r="BR222" s="73"/>
      <c r="BS222" s="73"/>
      <c r="BT222" s="73"/>
      <c r="BU222" s="73"/>
      <c r="BV222" s="73"/>
      <c r="BW222" s="73"/>
      <c r="BX222" s="73"/>
      <c r="BY222" s="73"/>
      <c r="BZ222" s="73"/>
      <c r="CA222" s="73"/>
      <c r="CB222" s="73"/>
    </row>
    <row r="223" spans="1:80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73"/>
      <c r="BY223" s="73"/>
      <c r="BZ223" s="73"/>
      <c r="CA223" s="73"/>
      <c r="CB223" s="73"/>
    </row>
  </sheetData>
  <sheetProtection password="C1FB" sheet="1" objects="1" scenarios="1" formatCells="0" formatColumns="0" formatRows="0" selectLockedCells="1"/>
  <mergeCells count="75">
    <mergeCell ref="P2:R3"/>
    <mergeCell ref="CI6:CJ6"/>
    <mergeCell ref="CI7:CJ7"/>
    <mergeCell ref="CI8:CJ8"/>
    <mergeCell ref="CI9:CJ9"/>
    <mergeCell ref="AZ5:BF5"/>
    <mergeCell ref="BG5:BM5"/>
    <mergeCell ref="BN5:BT5"/>
    <mergeCell ref="BF6:BF8"/>
    <mergeCell ref="BM6:BM8"/>
    <mergeCell ref="BT6:BT8"/>
    <mergeCell ref="AZ7:AZ8"/>
    <mergeCell ref="BA7:BA8"/>
    <mergeCell ref="BD7:BD8"/>
    <mergeCell ref="BE7:BE8"/>
    <mergeCell ref="BG7:BG8"/>
    <mergeCell ref="CI11:CJ11"/>
    <mergeCell ref="CI12:CJ12"/>
    <mergeCell ref="CI10:CJ10"/>
    <mergeCell ref="AD5:AD7"/>
    <mergeCell ref="AE5:AF5"/>
    <mergeCell ref="AG5:AJ5"/>
    <mergeCell ref="BR7:BR8"/>
    <mergeCell ref="BS7:BS8"/>
    <mergeCell ref="BK7:BK8"/>
    <mergeCell ref="BL7:BL8"/>
    <mergeCell ref="BN7:BN8"/>
    <mergeCell ref="BO7:BO8"/>
    <mergeCell ref="BH7:BH8"/>
    <mergeCell ref="BI7:BI8"/>
    <mergeCell ref="BJ7:BJ8"/>
    <mergeCell ref="BP7:BP8"/>
    <mergeCell ref="BQ7:BQ8"/>
    <mergeCell ref="BB7:BB8"/>
    <mergeCell ref="BC7:BC8"/>
    <mergeCell ref="AS5:AT5"/>
    <mergeCell ref="AU5:AX5"/>
    <mergeCell ref="AY5:AY7"/>
    <mergeCell ref="AX6:AX7"/>
    <mergeCell ref="AJ6:AJ7"/>
    <mergeCell ref="AL5:AM5"/>
    <mergeCell ref="AN5:AQ5"/>
    <mergeCell ref="AR5:AR7"/>
    <mergeCell ref="AQ6:AQ7"/>
    <mergeCell ref="AK5:AK7"/>
    <mergeCell ref="O6:O7"/>
    <mergeCell ref="P5:P7"/>
    <mergeCell ref="X5:Y5"/>
    <mergeCell ref="Z5:AC5"/>
    <mergeCell ref="AC6:AC7"/>
    <mergeCell ref="A4:P4"/>
    <mergeCell ref="E6:E8"/>
    <mergeCell ref="W5:W7"/>
    <mergeCell ref="F6:F8"/>
    <mergeCell ref="I6:I7"/>
    <mergeCell ref="B5:B8"/>
    <mergeCell ref="Q5:R5"/>
    <mergeCell ref="S5:V5"/>
    <mergeCell ref="V6:V7"/>
    <mergeCell ref="A5:A8"/>
    <mergeCell ref="C3:F3"/>
    <mergeCell ref="A1:B1"/>
    <mergeCell ref="A2:B2"/>
    <mergeCell ref="A3:B3"/>
    <mergeCell ref="G3:H3"/>
    <mergeCell ref="C1:K1"/>
    <mergeCell ref="C2:K2"/>
    <mergeCell ref="I3:K3"/>
    <mergeCell ref="J5:K5"/>
    <mergeCell ref="L5:O5"/>
    <mergeCell ref="C5:C8"/>
    <mergeCell ref="H6:H8"/>
    <mergeCell ref="D5:I5"/>
    <mergeCell ref="D6:D7"/>
    <mergeCell ref="G6:G8"/>
  </mergeCells>
  <hyperlinks>
    <hyperlink ref="CI1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Z401"/>
  <sheetViews>
    <sheetView view="pageBreakPreview" zoomScale="120" zoomScaleSheetLayoutView="120" workbookViewId="0">
      <selection activeCell="C3" sqref="C3:D3"/>
    </sheetView>
  </sheetViews>
  <sheetFormatPr defaultRowHeight="15"/>
  <cols>
    <col min="1" max="1" width="5.5703125" style="15" customWidth="1"/>
    <col min="2" max="2" width="15.140625" style="15" customWidth="1"/>
    <col min="3" max="3" width="11.7109375" style="15" customWidth="1"/>
    <col min="4" max="9" width="7.28515625" style="15" customWidth="1"/>
    <col min="10" max="10" width="8.5703125" style="27" customWidth="1"/>
    <col min="11" max="11" width="7.28515625" style="15" customWidth="1"/>
    <col min="12" max="35" width="9.140625" style="15"/>
    <col min="36" max="36" width="0" style="15" hidden="1" customWidth="1"/>
    <col min="37" max="78" width="9.140625" style="15" hidden="1" customWidth="1"/>
    <col min="79" max="79" width="0" style="15" hidden="1" customWidth="1"/>
    <col min="80" max="16384" width="9.140625" style="15"/>
  </cols>
  <sheetData>
    <row r="1" spans="1:77" ht="18.75">
      <c r="A1" s="144" t="s">
        <v>28</v>
      </c>
      <c r="B1" s="144"/>
      <c r="C1" s="201" t="str">
        <f>IF(AND(G3=""),"",'Master Sheet'!C1)</f>
        <v>jktdh; mPPk izkFkfed fo|ky; iksVfy;k] ia-l-&amp; lkstr ¼ikyh½</v>
      </c>
      <c r="D1" s="201"/>
      <c r="E1" s="201"/>
      <c r="F1" s="201"/>
      <c r="G1" s="201"/>
      <c r="H1" s="201"/>
      <c r="I1" s="201"/>
      <c r="J1" s="201"/>
      <c r="K1" s="201"/>
    </row>
    <row r="2" spans="1:77" ht="20.25">
      <c r="A2" s="146" t="s">
        <v>101</v>
      </c>
      <c r="B2" s="146"/>
      <c r="C2" s="146"/>
      <c r="D2" s="146"/>
      <c r="E2" s="146"/>
      <c r="F2" s="219" t="s">
        <v>100</v>
      </c>
      <c r="G2" s="219"/>
      <c r="H2" s="219"/>
      <c r="I2" s="1"/>
      <c r="J2" s="24"/>
      <c r="K2" s="2"/>
    </row>
    <row r="3" spans="1:77" ht="18.75">
      <c r="A3" s="202" t="s">
        <v>29</v>
      </c>
      <c r="B3" s="202"/>
      <c r="C3" s="203"/>
      <c r="D3" s="203"/>
      <c r="E3" s="147" t="s">
        <v>30</v>
      </c>
      <c r="F3" s="147"/>
      <c r="G3" s="220" t="s">
        <v>49</v>
      </c>
      <c r="H3" s="220"/>
      <c r="I3" s="220"/>
      <c r="J3" s="24"/>
      <c r="K3" s="2"/>
    </row>
    <row r="4" spans="1:77" ht="9" customHeight="1">
      <c r="A4" s="3"/>
      <c r="B4" s="4"/>
      <c r="C4" s="5"/>
      <c r="D4" s="6"/>
      <c r="E4" s="3"/>
      <c r="F4" s="7"/>
      <c r="G4" s="8"/>
      <c r="H4" s="9"/>
      <c r="I4" s="8"/>
      <c r="J4" s="24"/>
      <c r="K4" s="2"/>
    </row>
    <row r="5" spans="1:77" ht="31.5">
      <c r="A5" s="148" t="s">
        <v>4</v>
      </c>
      <c r="B5" s="150" t="s">
        <v>32</v>
      </c>
      <c r="C5" s="151" t="s">
        <v>33</v>
      </c>
      <c r="D5" s="99" t="s">
        <v>34</v>
      </c>
      <c r="E5" s="99" t="s">
        <v>35</v>
      </c>
      <c r="F5" s="99" t="s">
        <v>37</v>
      </c>
      <c r="G5" s="99" t="s">
        <v>36</v>
      </c>
      <c r="H5" s="99" t="s">
        <v>38</v>
      </c>
      <c r="I5" s="153" t="s">
        <v>39</v>
      </c>
      <c r="J5" s="154"/>
      <c r="K5" s="155"/>
    </row>
    <row r="6" spans="1:77" ht="15.75">
      <c r="A6" s="149"/>
      <c r="B6" s="148"/>
      <c r="C6" s="152"/>
      <c r="D6" s="10">
        <v>10</v>
      </c>
      <c r="E6" s="10">
        <v>10</v>
      </c>
      <c r="F6" s="10">
        <v>70</v>
      </c>
      <c r="G6" s="10">
        <v>10</v>
      </c>
      <c r="H6" s="10">
        <v>100</v>
      </c>
      <c r="I6" s="11">
        <v>15</v>
      </c>
      <c r="J6" s="25">
        <v>5</v>
      </c>
      <c r="K6" s="14">
        <v>20</v>
      </c>
      <c r="AP6" s="58" t="s">
        <v>44</v>
      </c>
      <c r="AQ6" s="58" t="s">
        <v>45</v>
      </c>
      <c r="AR6" s="58" t="s">
        <v>46</v>
      </c>
      <c r="AS6" s="58" t="s">
        <v>47</v>
      </c>
      <c r="AT6" s="58" t="s">
        <v>48</v>
      </c>
      <c r="AU6" s="59">
        <v>0.15</v>
      </c>
      <c r="AV6" s="60" t="s">
        <v>44</v>
      </c>
      <c r="AW6" s="60" t="s">
        <v>45</v>
      </c>
      <c r="AX6" s="60" t="s">
        <v>46</v>
      </c>
      <c r="AY6" s="60" t="s">
        <v>47</v>
      </c>
      <c r="AZ6" s="60" t="s">
        <v>48</v>
      </c>
      <c r="BA6" s="61">
        <v>0.15</v>
      </c>
      <c r="BB6" s="62" t="s">
        <v>44</v>
      </c>
      <c r="BC6" s="62" t="s">
        <v>45</v>
      </c>
      <c r="BD6" s="62" t="s">
        <v>46</v>
      </c>
      <c r="BE6" s="62" t="s">
        <v>47</v>
      </c>
      <c r="BF6" s="62" t="s">
        <v>48</v>
      </c>
      <c r="BG6" s="63">
        <v>0.15</v>
      </c>
      <c r="BH6" s="64" t="s">
        <v>44</v>
      </c>
      <c r="BI6" s="64" t="s">
        <v>45</v>
      </c>
      <c r="BJ6" s="64" t="s">
        <v>46</v>
      </c>
      <c r="BK6" s="64" t="s">
        <v>47</v>
      </c>
      <c r="BL6" s="64" t="s">
        <v>48</v>
      </c>
      <c r="BM6" s="65">
        <v>0.15</v>
      </c>
      <c r="BN6" s="66" t="s">
        <v>44</v>
      </c>
      <c r="BO6" s="66" t="s">
        <v>45</v>
      </c>
      <c r="BP6" s="66" t="s">
        <v>46</v>
      </c>
      <c r="BQ6" s="66" t="s">
        <v>47</v>
      </c>
      <c r="BR6" s="66" t="s">
        <v>48</v>
      </c>
      <c r="BS6" s="67">
        <v>0.15</v>
      </c>
      <c r="BT6" s="68" t="s">
        <v>44</v>
      </c>
      <c r="BU6" s="68" t="s">
        <v>45</v>
      </c>
      <c r="BV6" s="68" t="s">
        <v>46</v>
      </c>
      <c r="BW6" s="68" t="s">
        <v>47</v>
      </c>
      <c r="BX6" s="68" t="s">
        <v>48</v>
      </c>
      <c r="BY6" s="69">
        <v>0.15</v>
      </c>
    </row>
    <row r="7" spans="1:77" ht="15.95" customHeight="1">
      <c r="A7" s="98">
        <v>1</v>
      </c>
      <c r="B7" s="218" t="str">
        <f>IF(AND(C7=""),"",IF(ISNA(VLOOKUP(A7,'Master Sheet'!A$9:BY$292,2,FALSE)),"",VLOOKUP(A7,'Master Sheet'!A$9:BY$292,2,FALSE)))</f>
        <v>Anil</v>
      </c>
      <c r="C7" s="101">
        <f>IF(AND(G$3=""),"",IF(AND('Master Sheet'!C9=""),"",'Master Sheet'!C9))</f>
        <v>208600</v>
      </c>
      <c r="D7" s="23">
        <f>IF(AND(B7=""),"",IF(AND($G$3=""),"",IF(AND($G$3="Hindi"),AP7,IF(AND($G$3="English"),AV7,IF(AND($G$3="Maths"),BB7,IF(AND($G$3="Sanskrit"),BH7,IF(AND($G$3="Science"),BN7,IF(AND($G$3="Social Science"),BT7,""))))))))</f>
        <v>3</v>
      </c>
      <c r="E7" s="23">
        <f>IF(AND(B7=""),"",IF(AND($G$3=""),"",IF(AND($G$3="Hindi"),AQ7,IF(AND($G$3="English"),AW7,IF(AND($G$3="Maths"),BC7,IF(AND($G$3="Sanskrit"),BI7,IF(AND($G$3="Science"),BO7,IF(AND($G$3="Social Science"),BU7,""))))))))</f>
        <v>2</v>
      </c>
      <c r="F7" s="23">
        <f>IF(AND(B7=""),"",IF(AND($G$3=""),"",IF(AND($G$3="Hindi"),AR7,IF(AND($G$3="English"),AX7,IF(AND($G$3="Maths"),BD7,IF(AND($G$3="Sanskrit"),BJ7,IF(AND($G$3="Science"),BP7,IF(AND($G$3="Social Science"),BV7,""))))))))</f>
        <v>3</v>
      </c>
      <c r="G7" s="23">
        <f>IF(AND(B7=""),"",IF(AND($G$3=""),"",IF(AND($G$3="Hindi"),AS7,IF(AND($G$3="English"),AY7,IF(AND($G$3="Maths"),BE7,IF(AND($G$3="Sanskrit"),BK7,IF(AND($G$3="Science"),BQ7,IF(AND($G$3="Social Science"),BW7,""))))))))</f>
        <v>13</v>
      </c>
      <c r="H7" s="23">
        <f>IF(AND(B7=""),"",IF(AND($G$3=""),"",IF(AND($G$3="Hindi"),AT7,IF(AND($G$3="English"),AZ7,IF(AND($G$3="Maths"),BF7,IF(AND($G$3="Sanskrit"),BL7,IF(AND($G$3="Science"),BR7,IF(AND($G$3="Social Science"),BX7,""))))))))</f>
        <v>21</v>
      </c>
      <c r="I7" s="101">
        <f>IF(AND(B7=""),"",IF(AND($G$3=""),"",IF(AND($G$3="Hindi"),AU7,IF(AND($G$3="English"),BA7,IF(AND($G$3="Maths"),BG7,IF(AND($G$3="Sanskrit"),BM7,IF(AND($G$3="Science"),BS7,IF(AND($G$3="Social Science"),BY7,""))))))))</f>
        <v>4</v>
      </c>
      <c r="J7" s="29">
        <f>IF(AND(C7=""),"",IF(ISNA(VLOOKUP(A7,'Master Sheet'!A$9:BY$292,9,FALSE)),"",VLOOKUP(A7,'Master Sheet'!A$9:BY$292,9,FALSE)))</f>
        <v>5</v>
      </c>
      <c r="K7" s="14">
        <f>IF(AND(G$3=""),"",IF(AND(B7=""),"",IF(AND(B7="NSO"),"",IF(AND(J7="NON ELIGIBLE"),I7,(I7+J7)))))</f>
        <v>9</v>
      </c>
      <c r="AP7" s="70">
        <f>'Master Sheet'!J9</f>
        <v>3</v>
      </c>
      <c r="AQ7" s="70">
        <f>'Master Sheet'!K9</f>
        <v>2</v>
      </c>
      <c r="AR7" s="70">
        <f>'Master Sheet'!L9</f>
        <v>3</v>
      </c>
      <c r="AS7" s="70">
        <f>'Master Sheet'!M9</f>
        <v>13</v>
      </c>
      <c r="AT7" s="70">
        <f>'Master Sheet'!N9</f>
        <v>21</v>
      </c>
      <c r="AU7" s="70">
        <f>'Master Sheet'!O9</f>
        <v>4</v>
      </c>
      <c r="AV7" s="70">
        <f>'Master Sheet'!Q9</f>
        <v>3</v>
      </c>
      <c r="AW7" s="70">
        <f>'Master Sheet'!R9</f>
        <v>1</v>
      </c>
      <c r="AX7" s="70">
        <f>'Master Sheet'!S9</f>
        <v>3</v>
      </c>
      <c r="AY7" s="70">
        <f>'Master Sheet'!T9</f>
        <v>13</v>
      </c>
      <c r="AZ7" s="70">
        <f>'Master Sheet'!U9</f>
        <v>20</v>
      </c>
      <c r="BA7" s="70">
        <f>'Master Sheet'!V9</f>
        <v>3</v>
      </c>
      <c r="BB7" s="70">
        <f>'Master Sheet'!X9</f>
        <v>3</v>
      </c>
      <c r="BC7" s="70">
        <f>'Master Sheet'!Y9</f>
        <v>1</v>
      </c>
      <c r="BD7" s="70">
        <f>'Master Sheet'!Z9</f>
        <v>3</v>
      </c>
      <c r="BE7" s="70">
        <f>'Master Sheet'!AA9</f>
        <v>13</v>
      </c>
      <c r="BF7" s="70">
        <f>'Master Sheet'!AB9</f>
        <v>20</v>
      </c>
      <c r="BG7" s="70">
        <f>'Master Sheet'!AC9</f>
        <v>3</v>
      </c>
      <c r="BH7" s="70">
        <f>'Master Sheet'!AE9</f>
        <v>3</v>
      </c>
      <c r="BI7" s="70">
        <f>'Master Sheet'!AF9</f>
        <v>1</v>
      </c>
      <c r="BJ7" s="70">
        <f>'Master Sheet'!AG9</f>
        <v>3</v>
      </c>
      <c r="BK7" s="70">
        <f>'Master Sheet'!AH9</f>
        <v>13</v>
      </c>
      <c r="BL7" s="70">
        <f>'Master Sheet'!AI9</f>
        <v>20</v>
      </c>
      <c r="BM7" s="70">
        <f>'Master Sheet'!AJ9</f>
        <v>3</v>
      </c>
      <c r="BN7" s="70">
        <f>'Master Sheet'!AL9</f>
        <v>3</v>
      </c>
      <c r="BO7" s="70">
        <f>'Master Sheet'!AM9</f>
        <v>1</v>
      </c>
      <c r="BP7" s="70">
        <f>'Master Sheet'!AN9</f>
        <v>3</v>
      </c>
      <c r="BQ7" s="70">
        <f>'Master Sheet'!AO9</f>
        <v>13</v>
      </c>
      <c r="BR7" s="70">
        <f>'Master Sheet'!AP9</f>
        <v>20</v>
      </c>
      <c r="BS7" s="70">
        <f>'Master Sheet'!AQ9</f>
        <v>3</v>
      </c>
      <c r="BT7" s="70">
        <f>'Master Sheet'!AS9</f>
        <v>3</v>
      </c>
      <c r="BU7" s="70">
        <f>'Master Sheet'!AT9</f>
        <v>1</v>
      </c>
      <c r="BV7" s="70">
        <f>'Master Sheet'!AU9</f>
        <v>3</v>
      </c>
      <c r="BW7" s="70">
        <f>'Master Sheet'!AV9</f>
        <v>13</v>
      </c>
      <c r="BX7" s="70">
        <f>'Master Sheet'!AW9</f>
        <v>20</v>
      </c>
      <c r="BY7" s="70">
        <f>'Master Sheet'!AX9</f>
        <v>3</v>
      </c>
    </row>
    <row r="8" spans="1:77" ht="15.95" customHeight="1" thickBot="1">
      <c r="A8" s="98">
        <v>2</v>
      </c>
      <c r="B8" s="218" t="str">
        <f>IF(AND(C8=""),"",IF(ISNA(VLOOKUP(A8,'Master Sheet'!A$9:BY$292,2,FALSE)),"",VLOOKUP(A8,'Master Sheet'!A$9:BY$292,2,FALSE)))</f>
        <v>Akash</v>
      </c>
      <c r="C8" s="101">
        <f>IF(AND(G$3=""),"",IF(AND('Master Sheet'!C10=""),"",'Master Sheet'!C10))</f>
        <v>208601</v>
      </c>
      <c r="D8" s="23">
        <f t="shared" ref="D8:D46" si="0">IF(AND(B8=""),"",IF(AND($G$3=""),"",IF(AND($G$3="Hindi"),AP8,IF(AND($G$3="English"),AV8,IF(AND($G$3="Maths"),BB8,IF(AND($G$3="Sanskrit"),BH8,IF(AND($G$3="Science"),BN8,IF(AND($G$3="Social Science"),BT8,""))))))))</f>
        <v>3</v>
      </c>
      <c r="E8" s="23">
        <f t="shared" ref="E8:E46" si="1">IF(AND(B8=""),"",IF(AND($G$3=""),"",IF(AND($G$3="Hindi"),AQ8,IF(AND($G$3="English"),AW8,IF(AND($G$3="Maths"),BC8,IF(AND($G$3="Sanskrit"),BI8,IF(AND($G$3="Science"),BO8,IF(AND($G$3="Social Science"),BU8,""))))))))</f>
        <v>3</v>
      </c>
      <c r="F8" s="23">
        <f t="shared" ref="F8:F46" si="2">IF(AND(B8=""),"",IF(AND($G$3=""),"",IF(AND($G$3="Hindi"),AR8,IF(AND($G$3="English"),AX8,IF(AND($G$3="Maths"),BD8,IF(AND($G$3="Sanskrit"),BJ8,IF(AND($G$3="Science"),BP8,IF(AND($G$3="Social Science"),BV8,""))))))))</f>
        <v>3</v>
      </c>
      <c r="G8" s="23">
        <f t="shared" ref="G8:G46" si="3">IF(AND(B8=""),"",IF(AND($G$3=""),"",IF(AND($G$3="Hindi"),AS8,IF(AND($G$3="English"),AY8,IF(AND($G$3="Maths"),BE8,IF(AND($G$3="Sanskrit"),BK8,IF(AND($G$3="Science"),BQ8,IF(AND($G$3="Social Science"),BW8,""))))))))</f>
        <v>11</v>
      </c>
      <c r="H8" s="23">
        <f t="shared" ref="H8:H46" si="4">IF(AND(B8=""),"",IF(AND($G$3=""),"",IF(AND($G$3="Hindi"),AT8,IF(AND($G$3="English"),AZ8,IF(AND($G$3="Maths"),BF8,IF(AND($G$3="Sanskrit"),BL8,IF(AND($G$3="Science"),BR8,IF(AND($G$3="Social Science"),BX8,""))))))))</f>
        <v>20</v>
      </c>
      <c r="I8" s="101">
        <f t="shared" ref="I8:I46" si="5">IF(AND(B8=""),"",IF(AND($G$3=""),"",IF(AND($G$3="Hindi"),AU8,IF(AND($G$3="English"),BA8,IF(AND($G$3="Maths"),BG8,IF(AND($G$3="Sanskrit"),BM8,IF(AND($G$3="Science"),BS8,IF(AND($G$3="Social Science"),BY8,""))))))))</f>
        <v>3</v>
      </c>
      <c r="J8" s="29">
        <f>IF(AND(C8=""),"",IF(ISNA(VLOOKUP(A8,'Master Sheet'!A$9:BY$292,9,FALSE)),"",VLOOKUP(A8,'Master Sheet'!A$9:BY$292,9,FALSE)))</f>
        <v>5</v>
      </c>
      <c r="K8" s="14">
        <f t="shared" ref="K8:K46" si="6">IF(AND(G$3=""),"",IF(AND(B8=""),"",IF(AND(B8="NSO"),"",IF(AND(J8="NON ELIGIBLE"),I8,(I8+J8)))))</f>
        <v>8</v>
      </c>
      <c r="AK8" s="15" t="s">
        <v>49</v>
      </c>
      <c r="AP8" s="70">
        <f>'Master Sheet'!J10</f>
        <v>3</v>
      </c>
      <c r="AQ8" s="70">
        <f>'Master Sheet'!K10</f>
        <v>3</v>
      </c>
      <c r="AR8" s="70">
        <f>'Master Sheet'!L10</f>
        <v>3</v>
      </c>
      <c r="AS8" s="70">
        <f>'Master Sheet'!M10</f>
        <v>11</v>
      </c>
      <c r="AT8" s="70">
        <f>'Master Sheet'!N10</f>
        <v>20</v>
      </c>
      <c r="AU8" s="70">
        <f>'Master Sheet'!O10</f>
        <v>3</v>
      </c>
      <c r="AV8" s="70">
        <f>'Master Sheet'!Q10</f>
        <v>10</v>
      </c>
      <c r="AW8" s="70">
        <f>'Master Sheet'!R10</f>
        <v>5</v>
      </c>
      <c r="AX8" s="70">
        <f>'Master Sheet'!S10</f>
        <v>7</v>
      </c>
      <c r="AY8" s="70">
        <f>'Master Sheet'!T10</f>
        <v>45</v>
      </c>
      <c r="AZ8" s="70">
        <f>'Master Sheet'!U10</f>
        <v>67</v>
      </c>
      <c r="BA8" s="70">
        <f>'Master Sheet'!V10</f>
        <v>11</v>
      </c>
      <c r="BB8" s="70">
        <f>'Master Sheet'!X10</f>
        <v>10</v>
      </c>
      <c r="BC8" s="70">
        <f>'Master Sheet'!Y10</f>
        <v>5</v>
      </c>
      <c r="BD8" s="70">
        <f>'Master Sheet'!Z10</f>
        <v>7</v>
      </c>
      <c r="BE8" s="70">
        <f>'Master Sheet'!AA10</f>
        <v>45</v>
      </c>
      <c r="BF8" s="70">
        <f>'Master Sheet'!AB10</f>
        <v>67</v>
      </c>
      <c r="BG8" s="70">
        <f>'Master Sheet'!AC10</f>
        <v>11</v>
      </c>
      <c r="BH8" s="70">
        <f>'Master Sheet'!AE10</f>
        <v>10</v>
      </c>
      <c r="BI8" s="70">
        <f>'Master Sheet'!AF10</f>
        <v>5</v>
      </c>
      <c r="BJ8" s="70">
        <f>'Master Sheet'!AG10</f>
        <v>7</v>
      </c>
      <c r="BK8" s="70">
        <f>'Master Sheet'!AH10</f>
        <v>45</v>
      </c>
      <c r="BL8" s="70">
        <f>'Master Sheet'!AI10</f>
        <v>67</v>
      </c>
      <c r="BM8" s="70">
        <f>'Master Sheet'!AJ10</f>
        <v>11</v>
      </c>
      <c r="BN8" s="70">
        <f>'Master Sheet'!AL10</f>
        <v>10</v>
      </c>
      <c r="BO8" s="70">
        <f>'Master Sheet'!AM10</f>
        <v>5</v>
      </c>
      <c r="BP8" s="70">
        <f>'Master Sheet'!AN10</f>
        <v>7</v>
      </c>
      <c r="BQ8" s="70">
        <f>'Master Sheet'!AO10</f>
        <v>45</v>
      </c>
      <c r="BR8" s="70">
        <f>'Master Sheet'!AP10</f>
        <v>67</v>
      </c>
      <c r="BS8" s="70">
        <f>'Master Sheet'!AQ10</f>
        <v>11</v>
      </c>
      <c r="BT8" s="70">
        <f>'Master Sheet'!AS10</f>
        <v>10</v>
      </c>
      <c r="BU8" s="70">
        <f>'Master Sheet'!AT10</f>
        <v>5</v>
      </c>
      <c r="BV8" s="70">
        <f>'Master Sheet'!AU10</f>
        <v>7</v>
      </c>
      <c r="BW8" s="70">
        <f>'Master Sheet'!AV10</f>
        <v>45</v>
      </c>
      <c r="BX8" s="70">
        <f>'Master Sheet'!AW10</f>
        <v>67</v>
      </c>
      <c r="BY8" s="70">
        <f>'Master Sheet'!AX10</f>
        <v>11</v>
      </c>
    </row>
    <row r="9" spans="1:77" ht="15.95" customHeight="1">
      <c r="A9" s="98">
        <v>3</v>
      </c>
      <c r="B9" s="218" t="str">
        <f>IF(AND(C9=""),"",IF(ISNA(VLOOKUP(A9,'Master Sheet'!A$9:BY$292,2,FALSE)),"",VLOOKUP(A9,'Master Sheet'!A$9:BY$292,2,FALSE)))</f>
        <v>Ashish</v>
      </c>
      <c r="C9" s="101">
        <f>IF(AND(G$3=""),"",IF(AND('Master Sheet'!C11=""),"",'Master Sheet'!C11))</f>
        <v>208602</v>
      </c>
      <c r="D9" s="23">
        <f t="shared" si="0"/>
        <v>1</v>
      </c>
      <c r="E9" s="23">
        <f>IF(AND(B9=""),"",IF(AND($G$3=""),"",IF(AND($G$3="Hindi"),AQ9,IF(AND($G$3="English"),AW9,IF(AND($G$3="Maths"),BC9,IF(AND($G$3="Sanskrit"),BI9,IF(AND($G$3="Science"),BO9,IF(AND($G$3="Social Science"),BU9,""))))))))</f>
        <v>1</v>
      </c>
      <c r="F9" s="23">
        <f t="shared" si="2"/>
        <v>1</v>
      </c>
      <c r="G9" s="23">
        <f t="shared" si="3"/>
        <v>3</v>
      </c>
      <c r="H9" s="23">
        <f t="shared" si="4"/>
        <v>6</v>
      </c>
      <c r="I9" s="101">
        <f t="shared" si="5"/>
        <v>1</v>
      </c>
      <c r="J9" s="29">
        <f>IF(AND(C9=""),"",IF(ISNA(VLOOKUP(A9,'Master Sheet'!A$9:BY$292,9,FALSE)),"",VLOOKUP(A9,'Master Sheet'!A$9:BY$292,9,FALSE)))</f>
        <v>4</v>
      </c>
      <c r="K9" s="14">
        <f t="shared" si="6"/>
        <v>5</v>
      </c>
      <c r="S9" s="156" t="s">
        <v>78</v>
      </c>
      <c r="T9" s="157"/>
      <c r="U9" s="158"/>
      <c r="AK9" s="15" t="s">
        <v>31</v>
      </c>
      <c r="AP9" s="70">
        <f>'Master Sheet'!J11</f>
        <v>1</v>
      </c>
      <c r="AQ9" s="70">
        <f>'Master Sheet'!K11</f>
        <v>1</v>
      </c>
      <c r="AR9" s="70">
        <f>'Master Sheet'!L11</f>
        <v>1</v>
      </c>
      <c r="AS9" s="70">
        <f>'Master Sheet'!M11</f>
        <v>3</v>
      </c>
      <c r="AT9" s="70">
        <f>'Master Sheet'!N11</f>
        <v>6</v>
      </c>
      <c r="AU9" s="70">
        <f>'Master Sheet'!O11</f>
        <v>1</v>
      </c>
      <c r="AV9" s="70">
        <f>'Master Sheet'!Q11</f>
        <v>3</v>
      </c>
      <c r="AW9" s="70">
        <f>'Master Sheet'!R11</f>
        <v>6</v>
      </c>
      <c r="AX9" s="70">
        <f>'Master Sheet'!S11</f>
        <v>9</v>
      </c>
      <c r="AY9" s="70">
        <f>'Master Sheet'!T11</f>
        <v>38</v>
      </c>
      <c r="AZ9" s="70">
        <f>'Master Sheet'!U11</f>
        <v>56</v>
      </c>
      <c r="BA9" s="70">
        <f>'Master Sheet'!V11</f>
        <v>9</v>
      </c>
      <c r="BB9" s="70">
        <f>'Master Sheet'!X11</f>
        <v>3</v>
      </c>
      <c r="BC9" s="70">
        <f>'Master Sheet'!Y11</f>
        <v>6</v>
      </c>
      <c r="BD9" s="70">
        <f>'Master Sheet'!Z11</f>
        <v>9</v>
      </c>
      <c r="BE9" s="70">
        <f>'Master Sheet'!AA11</f>
        <v>38</v>
      </c>
      <c r="BF9" s="70">
        <f>'Master Sheet'!AB11</f>
        <v>56</v>
      </c>
      <c r="BG9" s="70">
        <f>'Master Sheet'!AC11</f>
        <v>9</v>
      </c>
      <c r="BH9" s="70">
        <f>'Master Sheet'!AE11</f>
        <v>3</v>
      </c>
      <c r="BI9" s="70">
        <f>'Master Sheet'!AF11</f>
        <v>6</v>
      </c>
      <c r="BJ9" s="70">
        <f>'Master Sheet'!AG11</f>
        <v>9</v>
      </c>
      <c r="BK9" s="70">
        <f>'Master Sheet'!AH11</f>
        <v>38</v>
      </c>
      <c r="BL9" s="70">
        <f>'Master Sheet'!AI11</f>
        <v>56</v>
      </c>
      <c r="BM9" s="70">
        <f>'Master Sheet'!AJ11</f>
        <v>9</v>
      </c>
      <c r="BN9" s="70">
        <f>'Master Sheet'!AL11</f>
        <v>3</v>
      </c>
      <c r="BO9" s="70">
        <f>'Master Sheet'!AM11</f>
        <v>6</v>
      </c>
      <c r="BP9" s="70">
        <f>'Master Sheet'!AN11</f>
        <v>9</v>
      </c>
      <c r="BQ9" s="70">
        <f>'Master Sheet'!AO11</f>
        <v>38</v>
      </c>
      <c r="BR9" s="70">
        <f>'Master Sheet'!AP11</f>
        <v>56</v>
      </c>
      <c r="BS9" s="70">
        <f>'Master Sheet'!AQ11</f>
        <v>9</v>
      </c>
      <c r="BT9" s="70">
        <f>'Master Sheet'!AS11</f>
        <v>3</v>
      </c>
      <c r="BU9" s="70">
        <f>'Master Sheet'!AT11</f>
        <v>6</v>
      </c>
      <c r="BV9" s="70">
        <f>'Master Sheet'!AU11</f>
        <v>9</v>
      </c>
      <c r="BW9" s="70">
        <f>'Master Sheet'!AV11</f>
        <v>38</v>
      </c>
      <c r="BX9" s="70">
        <f>'Master Sheet'!AW11</f>
        <v>56</v>
      </c>
      <c r="BY9" s="70">
        <f>'Master Sheet'!AX11</f>
        <v>9</v>
      </c>
    </row>
    <row r="10" spans="1:77" ht="15.95" customHeight="1">
      <c r="A10" s="98">
        <v>4</v>
      </c>
      <c r="B10" s="218" t="str">
        <f>IF(AND(C10=""),"",IF(ISNA(VLOOKUP(A10,'Master Sheet'!A$9:BY$292,2,FALSE)),"",VLOOKUP(A10,'Master Sheet'!A$9:BY$292,2,FALSE)))</f>
        <v>Arun</v>
      </c>
      <c r="C10" s="101">
        <f>IF(AND(G$3=""),"",IF(AND('Master Sheet'!C12=""),"",'Master Sheet'!C12))</f>
        <v>208603</v>
      </c>
      <c r="D10" s="23">
        <f t="shared" si="0"/>
        <v>2</v>
      </c>
      <c r="E10" s="23">
        <f t="shared" si="1"/>
        <v>2</v>
      </c>
      <c r="F10" s="23">
        <f t="shared" si="2"/>
        <v>2</v>
      </c>
      <c r="G10" s="23">
        <f t="shared" si="3"/>
        <v>7</v>
      </c>
      <c r="H10" s="23">
        <f t="shared" si="4"/>
        <v>13</v>
      </c>
      <c r="I10" s="101">
        <f t="shared" si="5"/>
        <v>2</v>
      </c>
      <c r="J10" s="29">
        <f>IF(AND(C10=""),"",IF(ISNA(VLOOKUP(A10,'Master Sheet'!A$9:BY$292,9,FALSE)),"",VLOOKUP(A10,'Master Sheet'!A$9:BY$292,9,FALSE)))</f>
        <v>3</v>
      </c>
      <c r="K10" s="14">
        <f t="shared" si="6"/>
        <v>5</v>
      </c>
      <c r="S10" s="159"/>
      <c r="T10" s="160"/>
      <c r="U10" s="161"/>
      <c r="AK10" s="15" t="s">
        <v>50</v>
      </c>
      <c r="AP10" s="70">
        <f>'Master Sheet'!J12</f>
        <v>2</v>
      </c>
      <c r="AQ10" s="70">
        <f>'Master Sheet'!K12</f>
        <v>2</v>
      </c>
      <c r="AR10" s="70">
        <f>'Master Sheet'!L12</f>
        <v>2</v>
      </c>
      <c r="AS10" s="70">
        <f>'Master Sheet'!M12</f>
        <v>7</v>
      </c>
      <c r="AT10" s="70">
        <f>'Master Sheet'!N12</f>
        <v>13</v>
      </c>
      <c r="AU10" s="70">
        <f>'Master Sheet'!O12</f>
        <v>2</v>
      </c>
      <c r="AV10" s="70">
        <f>'Master Sheet'!Q12</f>
        <v>7</v>
      </c>
      <c r="AW10" s="70">
        <f>'Master Sheet'!R12</f>
        <v>6</v>
      </c>
      <c r="AX10" s="70">
        <f>'Master Sheet'!S12</f>
        <v>8</v>
      </c>
      <c r="AY10" s="70">
        <f>'Master Sheet'!T12</f>
        <v>56</v>
      </c>
      <c r="AZ10" s="70">
        <f>'Master Sheet'!U12</f>
        <v>77</v>
      </c>
      <c r="BA10" s="70">
        <f>'Master Sheet'!V12</f>
        <v>12</v>
      </c>
      <c r="BB10" s="70">
        <f>'Master Sheet'!X12</f>
        <v>7</v>
      </c>
      <c r="BC10" s="70">
        <f>'Master Sheet'!Y12</f>
        <v>6</v>
      </c>
      <c r="BD10" s="70">
        <f>'Master Sheet'!Z12</f>
        <v>8</v>
      </c>
      <c r="BE10" s="70">
        <f>'Master Sheet'!AA12</f>
        <v>56</v>
      </c>
      <c r="BF10" s="70">
        <f>'Master Sheet'!AB12</f>
        <v>77</v>
      </c>
      <c r="BG10" s="70">
        <f>'Master Sheet'!AC12</f>
        <v>12</v>
      </c>
      <c r="BH10" s="70">
        <f>'Master Sheet'!AE12</f>
        <v>7</v>
      </c>
      <c r="BI10" s="70">
        <f>'Master Sheet'!AF12</f>
        <v>6</v>
      </c>
      <c r="BJ10" s="70">
        <f>'Master Sheet'!AG12</f>
        <v>8</v>
      </c>
      <c r="BK10" s="70">
        <f>'Master Sheet'!AH12</f>
        <v>56</v>
      </c>
      <c r="BL10" s="70">
        <f>'Master Sheet'!AI12</f>
        <v>77</v>
      </c>
      <c r="BM10" s="70">
        <f>'Master Sheet'!AJ12</f>
        <v>12</v>
      </c>
      <c r="BN10" s="70">
        <f>'Master Sheet'!AL12</f>
        <v>7</v>
      </c>
      <c r="BO10" s="70">
        <f>'Master Sheet'!AM12</f>
        <v>6</v>
      </c>
      <c r="BP10" s="70">
        <f>'Master Sheet'!AN12</f>
        <v>8</v>
      </c>
      <c r="BQ10" s="70">
        <f>'Master Sheet'!AO12</f>
        <v>56</v>
      </c>
      <c r="BR10" s="70">
        <f>'Master Sheet'!AP12</f>
        <v>77</v>
      </c>
      <c r="BS10" s="70">
        <f>'Master Sheet'!AQ12</f>
        <v>12</v>
      </c>
      <c r="BT10" s="70">
        <f>'Master Sheet'!AS12</f>
        <v>7</v>
      </c>
      <c r="BU10" s="70">
        <f>'Master Sheet'!AT12</f>
        <v>6</v>
      </c>
      <c r="BV10" s="70">
        <f>'Master Sheet'!AU12</f>
        <v>8</v>
      </c>
      <c r="BW10" s="70">
        <f>'Master Sheet'!AV12</f>
        <v>56</v>
      </c>
      <c r="BX10" s="70">
        <f>'Master Sheet'!AW12</f>
        <v>77</v>
      </c>
      <c r="BY10" s="70">
        <f>'Master Sheet'!AX12</f>
        <v>12</v>
      </c>
    </row>
    <row r="11" spans="1:77" ht="15.95" customHeight="1">
      <c r="A11" s="98">
        <v>5</v>
      </c>
      <c r="B11" s="218" t="str">
        <f>IF(AND(C11=""),"",IF(ISNA(VLOOKUP(A11,'Master Sheet'!A$9:BY$292,2,FALSE)),"",VLOOKUP(A11,'Master Sheet'!A$9:BY$292,2,FALSE)))</f>
        <v>Abhisek</v>
      </c>
      <c r="C11" s="101">
        <f>IF(AND(G$3=""),"",IF(AND('Master Sheet'!C13=""),"",'Master Sheet'!C13))</f>
        <v>208604</v>
      </c>
      <c r="D11" s="23">
        <f t="shared" si="0"/>
        <v>4</v>
      </c>
      <c r="E11" s="23">
        <f t="shared" si="1"/>
        <v>4</v>
      </c>
      <c r="F11" s="23">
        <f t="shared" si="2"/>
        <v>4</v>
      </c>
      <c r="G11" s="23">
        <f t="shared" si="3"/>
        <v>9</v>
      </c>
      <c r="H11" s="23">
        <f t="shared" si="4"/>
        <v>21</v>
      </c>
      <c r="I11" s="101">
        <f t="shared" si="5"/>
        <v>4</v>
      </c>
      <c r="J11" s="29">
        <f>IF(AND(C11=""),"",IF(ISNA(VLOOKUP(A11,'Master Sheet'!A$9:BY$292,9,FALSE)),"",VLOOKUP(A11,'Master Sheet'!A$9:BY$292,9,FALSE)))</f>
        <v>4</v>
      </c>
      <c r="K11" s="14">
        <f t="shared" si="6"/>
        <v>8</v>
      </c>
      <c r="S11" s="159"/>
      <c r="T11" s="160"/>
      <c r="U11" s="161"/>
      <c r="AK11" s="15" t="s">
        <v>94</v>
      </c>
      <c r="AP11" s="70">
        <f>'Master Sheet'!J13</f>
        <v>4</v>
      </c>
      <c r="AQ11" s="70">
        <f>'Master Sheet'!K13</f>
        <v>4</v>
      </c>
      <c r="AR11" s="70">
        <f>'Master Sheet'!L13</f>
        <v>4</v>
      </c>
      <c r="AS11" s="70">
        <f>'Master Sheet'!M13</f>
        <v>9</v>
      </c>
      <c r="AT11" s="70">
        <f>'Master Sheet'!N13</f>
        <v>21</v>
      </c>
      <c r="AU11" s="70">
        <f>'Master Sheet'!O13</f>
        <v>4</v>
      </c>
      <c r="AV11" s="70">
        <f>'Master Sheet'!Q13</f>
        <v>5</v>
      </c>
      <c r="AW11" s="70">
        <f>'Master Sheet'!R13</f>
        <v>5</v>
      </c>
      <c r="AX11" s="70">
        <f>'Master Sheet'!S13</f>
        <v>5</v>
      </c>
      <c r="AY11" s="70">
        <f>'Master Sheet'!T13</f>
        <v>56</v>
      </c>
      <c r="AZ11" s="70">
        <f>'Master Sheet'!U13</f>
        <v>71</v>
      </c>
      <c r="BA11" s="70">
        <f>'Master Sheet'!V13</f>
        <v>11</v>
      </c>
      <c r="BB11" s="70">
        <f>'Master Sheet'!X13</f>
        <v>5</v>
      </c>
      <c r="BC11" s="70">
        <f>'Master Sheet'!Y13</f>
        <v>5</v>
      </c>
      <c r="BD11" s="70">
        <f>'Master Sheet'!Z13</f>
        <v>5</v>
      </c>
      <c r="BE11" s="70">
        <f>'Master Sheet'!AA13</f>
        <v>15</v>
      </c>
      <c r="BF11" s="70">
        <f>'Master Sheet'!AB13</f>
        <v>30</v>
      </c>
      <c r="BG11" s="70">
        <f>'Master Sheet'!AC13</f>
        <v>5</v>
      </c>
      <c r="BH11" s="70">
        <f>'Master Sheet'!AE13</f>
        <v>5</v>
      </c>
      <c r="BI11" s="70">
        <f>'Master Sheet'!AF13</f>
        <v>5</v>
      </c>
      <c r="BJ11" s="70">
        <f>'Master Sheet'!AG13</f>
        <v>5</v>
      </c>
      <c r="BK11" s="70">
        <f>'Master Sheet'!AH13</f>
        <v>30</v>
      </c>
      <c r="BL11" s="70">
        <f>'Master Sheet'!AI13</f>
        <v>45</v>
      </c>
      <c r="BM11" s="70">
        <f>'Master Sheet'!AJ13</f>
        <v>7</v>
      </c>
      <c r="BN11" s="70">
        <f>'Master Sheet'!AL13</f>
        <v>5</v>
      </c>
      <c r="BO11" s="70">
        <f>'Master Sheet'!AM13</f>
        <v>5</v>
      </c>
      <c r="BP11" s="70">
        <f>'Master Sheet'!AN13</f>
        <v>5</v>
      </c>
      <c r="BQ11" s="70">
        <f>'Master Sheet'!AO13</f>
        <v>56</v>
      </c>
      <c r="BR11" s="70">
        <f>'Master Sheet'!AP13</f>
        <v>71</v>
      </c>
      <c r="BS11" s="70">
        <f>'Master Sheet'!AQ13</f>
        <v>11</v>
      </c>
      <c r="BT11" s="70">
        <f>'Master Sheet'!AS13</f>
        <v>5</v>
      </c>
      <c r="BU11" s="70">
        <f>'Master Sheet'!AT13</f>
        <v>5</v>
      </c>
      <c r="BV11" s="70">
        <f>'Master Sheet'!AU13</f>
        <v>5</v>
      </c>
      <c r="BW11" s="70">
        <f>'Master Sheet'!AV13</f>
        <v>56</v>
      </c>
      <c r="BX11" s="70">
        <f>'Master Sheet'!AW13</f>
        <v>71</v>
      </c>
      <c r="BY11" s="70">
        <f>'Master Sheet'!AX13</f>
        <v>11</v>
      </c>
    </row>
    <row r="12" spans="1:77" ht="15.95" customHeight="1">
      <c r="A12" s="98">
        <v>6</v>
      </c>
      <c r="B12" s="218" t="str">
        <f>IF(AND(C12=""),"",IF(ISNA(VLOOKUP(A12,'Master Sheet'!A$9:BY$292,2,FALSE)),"",VLOOKUP(A12,'Master Sheet'!A$9:BY$292,2,FALSE)))</f>
        <v>Adesh</v>
      </c>
      <c r="C12" s="101">
        <f>IF(AND(G$3=""),"",IF(AND('Master Sheet'!C14=""),"",'Master Sheet'!C14))</f>
        <v>208605</v>
      </c>
      <c r="D12" s="23">
        <f t="shared" si="0"/>
        <v>6</v>
      </c>
      <c r="E12" s="23">
        <f t="shared" si="1"/>
        <v>6</v>
      </c>
      <c r="F12" s="23">
        <f t="shared" si="2"/>
        <v>6</v>
      </c>
      <c r="G12" s="23">
        <f t="shared" si="3"/>
        <v>58</v>
      </c>
      <c r="H12" s="23">
        <f t="shared" si="4"/>
        <v>76</v>
      </c>
      <c r="I12" s="101">
        <f t="shared" si="5"/>
        <v>12</v>
      </c>
      <c r="J12" s="29">
        <f>IF(AND(C12=""),"",IF(ISNA(VLOOKUP(A12,'Master Sheet'!A$9:BY$292,9,FALSE)),"",VLOOKUP(A12,'Master Sheet'!A$9:BY$292,9,FALSE)))</f>
        <v>5</v>
      </c>
      <c r="K12" s="14">
        <f t="shared" si="6"/>
        <v>17</v>
      </c>
      <c r="S12" s="159"/>
      <c r="T12" s="160"/>
      <c r="U12" s="161"/>
      <c r="AK12" s="15" t="s">
        <v>51</v>
      </c>
      <c r="AP12" s="70">
        <f>'Master Sheet'!J14</f>
        <v>6</v>
      </c>
      <c r="AQ12" s="70">
        <f>'Master Sheet'!K14</f>
        <v>6</v>
      </c>
      <c r="AR12" s="70">
        <f>'Master Sheet'!L14</f>
        <v>6</v>
      </c>
      <c r="AS12" s="70">
        <f>'Master Sheet'!M14</f>
        <v>58</v>
      </c>
      <c r="AT12" s="70">
        <f>'Master Sheet'!N14</f>
        <v>76</v>
      </c>
      <c r="AU12" s="70">
        <f>'Master Sheet'!O14</f>
        <v>12</v>
      </c>
      <c r="AV12" s="70">
        <f>'Master Sheet'!Q14</f>
        <v>6</v>
      </c>
      <c r="AW12" s="70">
        <f>'Master Sheet'!R14</f>
        <v>6</v>
      </c>
      <c r="AX12" s="70">
        <f>'Master Sheet'!S14</f>
        <v>6</v>
      </c>
      <c r="AY12" s="70">
        <f>'Master Sheet'!T14</f>
        <v>58</v>
      </c>
      <c r="AZ12" s="70">
        <f>'Master Sheet'!U14</f>
        <v>76</v>
      </c>
      <c r="BA12" s="70">
        <f>'Master Sheet'!V14</f>
        <v>12</v>
      </c>
      <c r="BB12" s="70">
        <f>'Master Sheet'!X14</f>
        <v>6</v>
      </c>
      <c r="BC12" s="70">
        <f>'Master Sheet'!Y14</f>
        <v>6</v>
      </c>
      <c r="BD12" s="70">
        <f>'Master Sheet'!Z14</f>
        <v>6</v>
      </c>
      <c r="BE12" s="70">
        <f>'Master Sheet'!AA14</f>
        <v>58</v>
      </c>
      <c r="BF12" s="70">
        <f>'Master Sheet'!AB14</f>
        <v>76</v>
      </c>
      <c r="BG12" s="70">
        <f>'Master Sheet'!AC14</f>
        <v>12</v>
      </c>
      <c r="BH12" s="70">
        <f>'Master Sheet'!AE14</f>
        <v>6</v>
      </c>
      <c r="BI12" s="70">
        <f>'Master Sheet'!AF14</f>
        <v>6</v>
      </c>
      <c r="BJ12" s="70">
        <f>'Master Sheet'!AG14</f>
        <v>6</v>
      </c>
      <c r="BK12" s="70">
        <f>'Master Sheet'!AH14</f>
        <v>58</v>
      </c>
      <c r="BL12" s="70">
        <f>'Master Sheet'!AI14</f>
        <v>76</v>
      </c>
      <c r="BM12" s="70">
        <f>'Master Sheet'!AJ14</f>
        <v>12</v>
      </c>
      <c r="BN12" s="70">
        <f>'Master Sheet'!AL14</f>
        <v>6</v>
      </c>
      <c r="BO12" s="70">
        <f>'Master Sheet'!AM14</f>
        <v>6</v>
      </c>
      <c r="BP12" s="70">
        <f>'Master Sheet'!AN14</f>
        <v>6</v>
      </c>
      <c r="BQ12" s="70">
        <f>'Master Sheet'!AO14</f>
        <v>58</v>
      </c>
      <c r="BR12" s="70">
        <f>'Master Sheet'!AP14</f>
        <v>76</v>
      </c>
      <c r="BS12" s="70">
        <f>'Master Sheet'!AQ14</f>
        <v>12</v>
      </c>
      <c r="BT12" s="70">
        <f>'Master Sheet'!AS14</f>
        <v>6</v>
      </c>
      <c r="BU12" s="70">
        <f>'Master Sheet'!AT14</f>
        <v>6</v>
      </c>
      <c r="BV12" s="70">
        <f>'Master Sheet'!AU14</f>
        <v>6</v>
      </c>
      <c r="BW12" s="70">
        <f>'Master Sheet'!AV14</f>
        <v>58</v>
      </c>
      <c r="BX12" s="70">
        <f>'Master Sheet'!AW14</f>
        <v>76</v>
      </c>
      <c r="BY12" s="70">
        <f>'Master Sheet'!AX14</f>
        <v>12</v>
      </c>
    </row>
    <row r="13" spans="1:77" ht="15.95" customHeight="1">
      <c r="A13" s="98">
        <v>7</v>
      </c>
      <c r="B13" s="218" t="str">
        <f>IF(AND(C13=""),"",IF(ISNA(VLOOKUP(A13,'Master Sheet'!A$9:BY$292,2,FALSE)),"",VLOOKUP(A13,'Master Sheet'!A$9:BY$292,2,FALSE)))</f>
        <v>Ankur</v>
      </c>
      <c r="C13" s="101">
        <f>IF(AND(G$3=""),"",IF(AND('Master Sheet'!C15=""),"",'Master Sheet'!C15))</f>
        <v>208606</v>
      </c>
      <c r="D13" s="23">
        <f t="shared" si="0"/>
        <v>7</v>
      </c>
      <c r="E13" s="23">
        <f t="shared" si="1"/>
        <v>5</v>
      </c>
      <c r="F13" s="23">
        <f t="shared" si="2"/>
        <v>7</v>
      </c>
      <c r="G13" s="23">
        <f t="shared" si="3"/>
        <v>67</v>
      </c>
      <c r="H13" s="23">
        <f t="shared" si="4"/>
        <v>86</v>
      </c>
      <c r="I13" s="101">
        <f t="shared" si="5"/>
        <v>13</v>
      </c>
      <c r="J13" s="29">
        <f>IF(AND(C13=""),"",IF(ISNA(VLOOKUP(A13,'Master Sheet'!A$9:BY$292,9,FALSE)),"",VLOOKUP(A13,'Master Sheet'!A$9:BY$292,9,FALSE)))</f>
        <v>4</v>
      </c>
      <c r="K13" s="14">
        <f t="shared" si="6"/>
        <v>17</v>
      </c>
      <c r="S13" s="159"/>
      <c r="T13" s="160"/>
      <c r="U13" s="161"/>
      <c r="AK13" s="15" t="s">
        <v>52</v>
      </c>
      <c r="AP13" s="70">
        <f>'Master Sheet'!J15</f>
        <v>7</v>
      </c>
      <c r="AQ13" s="70">
        <f>'Master Sheet'!K15</f>
        <v>5</v>
      </c>
      <c r="AR13" s="70">
        <f>'Master Sheet'!L15</f>
        <v>7</v>
      </c>
      <c r="AS13" s="70">
        <f>'Master Sheet'!M15</f>
        <v>67</v>
      </c>
      <c r="AT13" s="70">
        <f>'Master Sheet'!N15</f>
        <v>86</v>
      </c>
      <c r="AU13" s="70">
        <f>'Master Sheet'!O15</f>
        <v>13</v>
      </c>
      <c r="AV13" s="70">
        <f>'Master Sheet'!Q15</f>
        <v>7</v>
      </c>
      <c r="AW13" s="70">
        <f>'Master Sheet'!R15</f>
        <v>7</v>
      </c>
      <c r="AX13" s="70">
        <f>'Master Sheet'!S15</f>
        <v>7</v>
      </c>
      <c r="AY13" s="70">
        <f>'Master Sheet'!T15</f>
        <v>67</v>
      </c>
      <c r="AZ13" s="70">
        <f>'Master Sheet'!U15</f>
        <v>88</v>
      </c>
      <c r="BA13" s="70">
        <f>'Master Sheet'!V15</f>
        <v>14</v>
      </c>
      <c r="BB13" s="70">
        <f>'Master Sheet'!X15</f>
        <v>7</v>
      </c>
      <c r="BC13" s="70">
        <f>'Master Sheet'!Y15</f>
        <v>7</v>
      </c>
      <c r="BD13" s="70">
        <f>'Master Sheet'!Z15</f>
        <v>7</v>
      </c>
      <c r="BE13" s="70">
        <f>'Master Sheet'!AA15</f>
        <v>67</v>
      </c>
      <c r="BF13" s="70">
        <f>'Master Sheet'!AB15</f>
        <v>88</v>
      </c>
      <c r="BG13" s="70">
        <f>'Master Sheet'!AC15</f>
        <v>14</v>
      </c>
      <c r="BH13" s="70">
        <f>'Master Sheet'!AE15</f>
        <v>7</v>
      </c>
      <c r="BI13" s="70">
        <f>'Master Sheet'!AF15</f>
        <v>7</v>
      </c>
      <c r="BJ13" s="70">
        <f>'Master Sheet'!AG15</f>
        <v>7</v>
      </c>
      <c r="BK13" s="70">
        <f>'Master Sheet'!AH15</f>
        <v>67</v>
      </c>
      <c r="BL13" s="70">
        <f>'Master Sheet'!AI15</f>
        <v>88</v>
      </c>
      <c r="BM13" s="70">
        <f>'Master Sheet'!AJ15</f>
        <v>14</v>
      </c>
      <c r="BN13" s="70">
        <f>'Master Sheet'!AL15</f>
        <v>7</v>
      </c>
      <c r="BO13" s="70">
        <f>'Master Sheet'!AM15</f>
        <v>7</v>
      </c>
      <c r="BP13" s="70">
        <f>'Master Sheet'!AN15</f>
        <v>7</v>
      </c>
      <c r="BQ13" s="70">
        <f>'Master Sheet'!AO15</f>
        <v>67</v>
      </c>
      <c r="BR13" s="70">
        <f>'Master Sheet'!AP15</f>
        <v>88</v>
      </c>
      <c r="BS13" s="70">
        <f>'Master Sheet'!AQ15</f>
        <v>14</v>
      </c>
      <c r="BT13" s="70">
        <f>'Master Sheet'!AS15</f>
        <v>7</v>
      </c>
      <c r="BU13" s="70">
        <f>'Master Sheet'!AT15</f>
        <v>7</v>
      </c>
      <c r="BV13" s="70">
        <f>'Master Sheet'!AU15</f>
        <v>7</v>
      </c>
      <c r="BW13" s="70">
        <f>'Master Sheet'!AV15</f>
        <v>67</v>
      </c>
      <c r="BX13" s="70">
        <f>'Master Sheet'!AW15</f>
        <v>88</v>
      </c>
      <c r="BY13" s="70">
        <f>'Master Sheet'!AX15</f>
        <v>14</v>
      </c>
    </row>
    <row r="14" spans="1:77" ht="15.95" customHeight="1">
      <c r="A14" s="98">
        <v>8</v>
      </c>
      <c r="B14" s="218" t="str">
        <f>IF(AND(C14=""),"",IF(ISNA(VLOOKUP(A14,'Master Sheet'!A$9:BY$292,2,FALSE)),"",VLOOKUP(A14,'Master Sheet'!A$9:BY$292,2,FALSE)))</f>
        <v/>
      </c>
      <c r="C14" s="101" t="str">
        <f>IF(AND(G$3=""),"",IF(AND('Master Sheet'!C16=""),"",'Master Sheet'!C16))</f>
        <v/>
      </c>
      <c r="D14" s="23" t="str">
        <f t="shared" si="0"/>
        <v/>
      </c>
      <c r="E14" s="23" t="str">
        <f t="shared" si="1"/>
        <v/>
      </c>
      <c r="F14" s="23" t="str">
        <f t="shared" si="2"/>
        <v/>
      </c>
      <c r="G14" s="23" t="str">
        <f t="shared" si="3"/>
        <v/>
      </c>
      <c r="H14" s="23" t="str">
        <f t="shared" si="4"/>
        <v/>
      </c>
      <c r="I14" s="101" t="str">
        <f t="shared" si="5"/>
        <v/>
      </c>
      <c r="J14" s="29" t="str">
        <f>IF(AND(C14=""),"",IF(ISNA(VLOOKUP(A14,'Master Sheet'!A$9:BY$292,9,FALSE)),"",VLOOKUP(A14,'Master Sheet'!A$9:BY$292,9,FALSE)))</f>
        <v/>
      </c>
      <c r="K14" s="14" t="str">
        <f t="shared" si="6"/>
        <v/>
      </c>
      <c r="S14" s="159"/>
      <c r="T14" s="160"/>
      <c r="U14" s="161"/>
      <c r="AP14" s="70">
        <f>'Master Sheet'!J16</f>
        <v>8</v>
      </c>
      <c r="AQ14" s="70">
        <f>'Master Sheet'!K16</f>
        <v>8</v>
      </c>
      <c r="AR14" s="70">
        <f>'Master Sheet'!L16</f>
        <v>8</v>
      </c>
      <c r="AS14" s="70">
        <f>'Master Sheet'!M16</f>
        <v>56</v>
      </c>
      <c r="AT14" s="70">
        <f>'Master Sheet'!N16</f>
        <v>80</v>
      </c>
      <c r="AU14" s="70">
        <f>'Master Sheet'!O16</f>
        <v>12</v>
      </c>
      <c r="AV14" s="70">
        <f>'Master Sheet'!Q16</f>
        <v>8</v>
      </c>
      <c r="AW14" s="70">
        <f>'Master Sheet'!R16</f>
        <v>8</v>
      </c>
      <c r="AX14" s="70">
        <f>'Master Sheet'!S16</f>
        <v>8</v>
      </c>
      <c r="AY14" s="70">
        <f>'Master Sheet'!T16</f>
        <v>56</v>
      </c>
      <c r="AZ14" s="70">
        <f>'Master Sheet'!U16</f>
        <v>80</v>
      </c>
      <c r="BA14" s="70">
        <f>'Master Sheet'!V16</f>
        <v>12</v>
      </c>
      <c r="BB14" s="70">
        <f>'Master Sheet'!X16</f>
        <v>8</v>
      </c>
      <c r="BC14" s="70">
        <f>'Master Sheet'!Y16</f>
        <v>8</v>
      </c>
      <c r="BD14" s="70">
        <f>'Master Sheet'!Z16</f>
        <v>8</v>
      </c>
      <c r="BE14" s="70">
        <f>'Master Sheet'!AA16</f>
        <v>56</v>
      </c>
      <c r="BF14" s="70">
        <f>'Master Sheet'!AB16</f>
        <v>80</v>
      </c>
      <c r="BG14" s="70">
        <f>'Master Sheet'!AC16</f>
        <v>12</v>
      </c>
      <c r="BH14" s="70">
        <f>'Master Sheet'!AE16</f>
        <v>8</v>
      </c>
      <c r="BI14" s="70">
        <f>'Master Sheet'!AF16</f>
        <v>8</v>
      </c>
      <c r="BJ14" s="70">
        <f>'Master Sheet'!AG16</f>
        <v>8</v>
      </c>
      <c r="BK14" s="70">
        <f>'Master Sheet'!AH16</f>
        <v>56</v>
      </c>
      <c r="BL14" s="70">
        <f>'Master Sheet'!AI16</f>
        <v>80</v>
      </c>
      <c r="BM14" s="70">
        <f>'Master Sheet'!AJ16</f>
        <v>12</v>
      </c>
      <c r="BN14" s="70">
        <f>'Master Sheet'!AL16</f>
        <v>8</v>
      </c>
      <c r="BO14" s="70">
        <f>'Master Sheet'!AM16</f>
        <v>8</v>
      </c>
      <c r="BP14" s="70">
        <f>'Master Sheet'!AN16</f>
        <v>8</v>
      </c>
      <c r="BQ14" s="70">
        <f>'Master Sheet'!AO16</f>
        <v>56</v>
      </c>
      <c r="BR14" s="70">
        <f>'Master Sheet'!AP16</f>
        <v>80</v>
      </c>
      <c r="BS14" s="70">
        <f>'Master Sheet'!AQ16</f>
        <v>12</v>
      </c>
      <c r="BT14" s="70">
        <f>'Master Sheet'!AS16</f>
        <v>8</v>
      </c>
      <c r="BU14" s="70">
        <f>'Master Sheet'!AT16</f>
        <v>8</v>
      </c>
      <c r="BV14" s="70">
        <f>'Master Sheet'!AU16</f>
        <v>8</v>
      </c>
      <c r="BW14" s="70">
        <f>'Master Sheet'!AV16</f>
        <v>56</v>
      </c>
      <c r="BX14" s="70">
        <f>'Master Sheet'!AW16</f>
        <v>80</v>
      </c>
      <c r="BY14" s="70">
        <f>'Master Sheet'!AX16</f>
        <v>12</v>
      </c>
    </row>
    <row r="15" spans="1:77" ht="15.95" customHeight="1">
      <c r="A15" s="98">
        <v>9</v>
      </c>
      <c r="B15" s="218" t="str">
        <f>IF(AND(C15=""),"",IF(ISNA(VLOOKUP(A15,'Master Sheet'!A$9:BY$292,2,FALSE)),"",VLOOKUP(A15,'Master Sheet'!A$9:BY$292,2,FALSE)))</f>
        <v/>
      </c>
      <c r="C15" s="101" t="str">
        <f>IF(AND(G$3=""),"",IF(AND('Master Sheet'!C17=""),"",'Master Sheet'!C17))</f>
        <v/>
      </c>
      <c r="D15" s="23" t="str">
        <f t="shared" si="0"/>
        <v/>
      </c>
      <c r="E15" s="23" t="str">
        <f t="shared" si="1"/>
        <v/>
      </c>
      <c r="F15" s="23" t="str">
        <f t="shared" si="2"/>
        <v/>
      </c>
      <c r="G15" s="23" t="str">
        <f t="shared" si="3"/>
        <v/>
      </c>
      <c r="H15" s="23" t="str">
        <f t="shared" si="4"/>
        <v/>
      </c>
      <c r="I15" s="101" t="str">
        <f t="shared" si="5"/>
        <v/>
      </c>
      <c r="J15" s="29" t="str">
        <f>IF(AND(C15=""),"",IF(ISNA(VLOOKUP(A15,'Master Sheet'!A$9:BY$292,9,FALSE)),"",VLOOKUP(A15,'Master Sheet'!A$9:BY$292,9,FALSE)))</f>
        <v/>
      </c>
      <c r="K15" s="14" t="str">
        <f t="shared" si="6"/>
        <v/>
      </c>
      <c r="S15" s="159"/>
      <c r="T15" s="160"/>
      <c r="U15" s="161"/>
      <c r="AP15" s="70">
        <f>'Master Sheet'!J17</f>
        <v>9</v>
      </c>
      <c r="AQ15" s="70">
        <f>'Master Sheet'!K17</f>
        <v>9</v>
      </c>
      <c r="AR15" s="70">
        <f>'Master Sheet'!L17</f>
        <v>9</v>
      </c>
      <c r="AS15" s="70">
        <f>'Master Sheet'!M17</f>
        <v>45</v>
      </c>
      <c r="AT15" s="70">
        <f>'Master Sheet'!N17</f>
        <v>72</v>
      </c>
      <c r="AU15" s="70">
        <f>'Master Sheet'!O17</f>
        <v>11</v>
      </c>
      <c r="AV15" s="70">
        <f>'Master Sheet'!Q17</f>
        <v>9</v>
      </c>
      <c r="AW15" s="70">
        <f>'Master Sheet'!R17</f>
        <v>9</v>
      </c>
      <c r="AX15" s="70">
        <f>'Master Sheet'!S17</f>
        <v>9</v>
      </c>
      <c r="AY15" s="70">
        <f>'Master Sheet'!T17</f>
        <v>45</v>
      </c>
      <c r="AZ15" s="70">
        <f>'Master Sheet'!U17</f>
        <v>72</v>
      </c>
      <c r="BA15" s="70">
        <f>'Master Sheet'!V17</f>
        <v>11</v>
      </c>
      <c r="BB15" s="70">
        <f>'Master Sheet'!X17</f>
        <v>9</v>
      </c>
      <c r="BC15" s="70">
        <f>'Master Sheet'!Y17</f>
        <v>9</v>
      </c>
      <c r="BD15" s="70">
        <f>'Master Sheet'!Z17</f>
        <v>9</v>
      </c>
      <c r="BE15" s="70">
        <f>'Master Sheet'!AA17</f>
        <v>45</v>
      </c>
      <c r="BF15" s="70">
        <f>'Master Sheet'!AB17</f>
        <v>72</v>
      </c>
      <c r="BG15" s="70">
        <f>'Master Sheet'!AC17</f>
        <v>11</v>
      </c>
      <c r="BH15" s="70">
        <f>'Master Sheet'!AE17</f>
        <v>9</v>
      </c>
      <c r="BI15" s="70">
        <f>'Master Sheet'!AF17</f>
        <v>9</v>
      </c>
      <c r="BJ15" s="70">
        <f>'Master Sheet'!AG17</f>
        <v>9</v>
      </c>
      <c r="BK15" s="70">
        <f>'Master Sheet'!AH17</f>
        <v>45</v>
      </c>
      <c r="BL15" s="70">
        <f>'Master Sheet'!AI17</f>
        <v>72</v>
      </c>
      <c r="BM15" s="70">
        <f>'Master Sheet'!AJ17</f>
        <v>11</v>
      </c>
      <c r="BN15" s="70">
        <f>'Master Sheet'!AL17</f>
        <v>9</v>
      </c>
      <c r="BO15" s="70">
        <f>'Master Sheet'!AM17</f>
        <v>9</v>
      </c>
      <c r="BP15" s="70">
        <f>'Master Sheet'!AN17</f>
        <v>9</v>
      </c>
      <c r="BQ15" s="70">
        <f>'Master Sheet'!AO17</f>
        <v>45</v>
      </c>
      <c r="BR15" s="70">
        <f>'Master Sheet'!AP17</f>
        <v>72</v>
      </c>
      <c r="BS15" s="70">
        <f>'Master Sheet'!AQ17</f>
        <v>11</v>
      </c>
      <c r="BT15" s="70">
        <f>'Master Sheet'!AS17</f>
        <v>9</v>
      </c>
      <c r="BU15" s="70">
        <f>'Master Sheet'!AT17</f>
        <v>9</v>
      </c>
      <c r="BV15" s="70">
        <f>'Master Sheet'!AU17</f>
        <v>9</v>
      </c>
      <c r="BW15" s="70">
        <f>'Master Sheet'!AV17</f>
        <v>45</v>
      </c>
      <c r="BX15" s="70">
        <f>'Master Sheet'!AW17</f>
        <v>72</v>
      </c>
      <c r="BY15" s="70">
        <f>'Master Sheet'!AX17</f>
        <v>11</v>
      </c>
    </row>
    <row r="16" spans="1:77" ht="15.95" customHeight="1">
      <c r="A16" s="12">
        <v>10</v>
      </c>
      <c r="B16" s="218" t="str">
        <f>IF(AND(C16=""),"",IF(ISNA(VLOOKUP(A16,'Master Sheet'!A$9:BY$292,2,FALSE)),"",VLOOKUP(A16,'Master Sheet'!A$9:BY$292,2,FALSE)))</f>
        <v/>
      </c>
      <c r="C16" s="22" t="str">
        <f>IF(AND(G$3=""),"",IF(AND('Master Sheet'!C18=""),"",'Master Sheet'!C18))</f>
        <v/>
      </c>
      <c r="D16" s="23" t="str">
        <f t="shared" si="0"/>
        <v/>
      </c>
      <c r="E16" s="23" t="str">
        <f t="shared" si="1"/>
        <v/>
      </c>
      <c r="F16" s="23" t="str">
        <f t="shared" si="2"/>
        <v/>
      </c>
      <c r="G16" s="23" t="str">
        <f t="shared" si="3"/>
        <v/>
      </c>
      <c r="H16" s="23" t="str">
        <f t="shared" si="4"/>
        <v/>
      </c>
      <c r="I16" s="101" t="str">
        <f t="shared" si="5"/>
        <v/>
      </c>
      <c r="J16" s="29" t="str">
        <f>IF(AND(C16=""),"",IF(ISNA(VLOOKUP(A16,'Master Sheet'!A$9:BY$292,9,FALSE)),"",VLOOKUP(A16,'Master Sheet'!A$9:BY$292,9,FALSE)))</f>
        <v/>
      </c>
      <c r="K16" s="14" t="str">
        <f t="shared" si="6"/>
        <v/>
      </c>
      <c r="S16" s="159"/>
      <c r="T16" s="160"/>
      <c r="U16" s="161"/>
      <c r="AP16" s="70">
        <f>'Master Sheet'!J18</f>
        <v>7</v>
      </c>
      <c r="AQ16" s="70">
        <f>'Master Sheet'!K18</f>
        <v>7</v>
      </c>
      <c r="AR16" s="70">
        <f>'Master Sheet'!L18</f>
        <v>7</v>
      </c>
      <c r="AS16" s="70">
        <f>'Master Sheet'!M18</f>
        <v>45</v>
      </c>
      <c r="AT16" s="70">
        <f>'Master Sheet'!N18</f>
        <v>66</v>
      </c>
      <c r="AU16" s="70">
        <f>'Master Sheet'!O18</f>
        <v>10</v>
      </c>
      <c r="AV16" s="70">
        <f>'Master Sheet'!Q18</f>
        <v>7</v>
      </c>
      <c r="AW16" s="70">
        <f>'Master Sheet'!R18</f>
        <v>7</v>
      </c>
      <c r="AX16" s="70">
        <f>'Master Sheet'!S18</f>
        <v>7</v>
      </c>
      <c r="AY16" s="70">
        <f>'Master Sheet'!T18</f>
        <v>45</v>
      </c>
      <c r="AZ16" s="70">
        <f>'Master Sheet'!U18</f>
        <v>66</v>
      </c>
      <c r="BA16" s="70">
        <f>'Master Sheet'!V18</f>
        <v>10</v>
      </c>
      <c r="BB16" s="70">
        <f>'Master Sheet'!X18</f>
        <v>7</v>
      </c>
      <c r="BC16" s="70">
        <f>'Master Sheet'!Y18</f>
        <v>7</v>
      </c>
      <c r="BD16" s="70">
        <f>'Master Sheet'!Z18</f>
        <v>7</v>
      </c>
      <c r="BE16" s="70">
        <f>'Master Sheet'!AA18</f>
        <v>45</v>
      </c>
      <c r="BF16" s="70">
        <f>'Master Sheet'!AB18</f>
        <v>66</v>
      </c>
      <c r="BG16" s="70">
        <f>'Master Sheet'!AC18</f>
        <v>10</v>
      </c>
      <c r="BH16" s="70">
        <f>'Master Sheet'!AE18</f>
        <v>7</v>
      </c>
      <c r="BI16" s="70">
        <f>'Master Sheet'!AF18</f>
        <v>7</v>
      </c>
      <c r="BJ16" s="70">
        <f>'Master Sheet'!AG18</f>
        <v>7</v>
      </c>
      <c r="BK16" s="70">
        <f>'Master Sheet'!AH18</f>
        <v>45</v>
      </c>
      <c r="BL16" s="70">
        <f>'Master Sheet'!AI18</f>
        <v>66</v>
      </c>
      <c r="BM16" s="70">
        <f>'Master Sheet'!AJ18</f>
        <v>10</v>
      </c>
      <c r="BN16" s="70">
        <f>'Master Sheet'!AL18</f>
        <v>7</v>
      </c>
      <c r="BO16" s="70">
        <f>'Master Sheet'!AM18</f>
        <v>7</v>
      </c>
      <c r="BP16" s="70">
        <f>'Master Sheet'!AN18</f>
        <v>7</v>
      </c>
      <c r="BQ16" s="70">
        <f>'Master Sheet'!AO18</f>
        <v>45</v>
      </c>
      <c r="BR16" s="70">
        <f>'Master Sheet'!AP18</f>
        <v>66</v>
      </c>
      <c r="BS16" s="70">
        <f>'Master Sheet'!AQ18</f>
        <v>10</v>
      </c>
      <c r="BT16" s="70">
        <f>'Master Sheet'!AS18</f>
        <v>7</v>
      </c>
      <c r="BU16" s="70">
        <f>'Master Sheet'!AT18</f>
        <v>7</v>
      </c>
      <c r="BV16" s="70">
        <f>'Master Sheet'!AU18</f>
        <v>7</v>
      </c>
      <c r="BW16" s="70">
        <f>'Master Sheet'!AV18</f>
        <v>45</v>
      </c>
      <c r="BX16" s="70">
        <f>'Master Sheet'!AW18</f>
        <v>66</v>
      </c>
      <c r="BY16" s="70">
        <f>'Master Sheet'!AX18</f>
        <v>10</v>
      </c>
    </row>
    <row r="17" spans="1:77" ht="15.95" customHeight="1">
      <c r="A17" s="12">
        <v>11</v>
      </c>
      <c r="B17" s="218" t="str">
        <f>IF(AND(C17=""),"",IF(ISNA(VLOOKUP(A17,'Master Sheet'!A$9:BY$292,2,FALSE)),"",VLOOKUP(A17,'Master Sheet'!A$9:BY$292,2,FALSE)))</f>
        <v/>
      </c>
      <c r="C17" s="22" t="str">
        <f>IF(AND(G$3=""),"",IF(AND('Master Sheet'!C19=""),"",'Master Sheet'!C19))</f>
        <v/>
      </c>
      <c r="D17" s="23" t="str">
        <f t="shared" si="0"/>
        <v/>
      </c>
      <c r="E17" s="23" t="str">
        <f t="shared" si="1"/>
        <v/>
      </c>
      <c r="F17" s="23" t="str">
        <f t="shared" si="2"/>
        <v/>
      </c>
      <c r="G17" s="23" t="str">
        <f t="shared" si="3"/>
        <v/>
      </c>
      <c r="H17" s="23" t="str">
        <f t="shared" si="4"/>
        <v/>
      </c>
      <c r="I17" s="101" t="str">
        <f t="shared" si="5"/>
        <v/>
      </c>
      <c r="J17" s="29" t="str">
        <f>IF(AND(C17=""),"",IF(ISNA(VLOOKUP(A17,'Master Sheet'!A$9:BY$292,9,FALSE)),"",VLOOKUP(A17,'Master Sheet'!A$9:BY$292,9,FALSE)))</f>
        <v/>
      </c>
      <c r="K17" s="14" t="str">
        <f t="shared" si="6"/>
        <v/>
      </c>
      <c r="S17" s="159"/>
      <c r="T17" s="160"/>
      <c r="U17" s="161"/>
      <c r="AP17" s="70">
        <f>'Master Sheet'!J19</f>
        <v>8</v>
      </c>
      <c r="AQ17" s="70">
        <f>'Master Sheet'!K19</f>
        <v>8</v>
      </c>
      <c r="AR17" s="70">
        <f>'Master Sheet'!L19</f>
        <v>8</v>
      </c>
      <c r="AS17" s="70">
        <f>'Master Sheet'!M19</f>
        <v>37</v>
      </c>
      <c r="AT17" s="70">
        <f>'Master Sheet'!N19</f>
        <v>61</v>
      </c>
      <c r="AU17" s="70">
        <f>'Master Sheet'!O19</f>
        <v>10</v>
      </c>
      <c r="AV17" s="70">
        <f>'Master Sheet'!Q19</f>
        <v>8</v>
      </c>
      <c r="AW17" s="70">
        <f>'Master Sheet'!R19</f>
        <v>8</v>
      </c>
      <c r="AX17" s="70">
        <f>'Master Sheet'!S19</f>
        <v>8</v>
      </c>
      <c r="AY17" s="70">
        <f>'Master Sheet'!T19</f>
        <v>37</v>
      </c>
      <c r="AZ17" s="70">
        <f>'Master Sheet'!U19</f>
        <v>61</v>
      </c>
      <c r="BA17" s="70">
        <f>'Master Sheet'!V19</f>
        <v>10</v>
      </c>
      <c r="BB17" s="70">
        <f>'Master Sheet'!X19</f>
        <v>8</v>
      </c>
      <c r="BC17" s="70">
        <f>'Master Sheet'!Y19</f>
        <v>8</v>
      </c>
      <c r="BD17" s="70">
        <f>'Master Sheet'!Z19</f>
        <v>8</v>
      </c>
      <c r="BE17" s="70">
        <f>'Master Sheet'!AA19</f>
        <v>37</v>
      </c>
      <c r="BF17" s="70">
        <f>'Master Sheet'!AB19</f>
        <v>61</v>
      </c>
      <c r="BG17" s="70">
        <f>'Master Sheet'!AC19</f>
        <v>10</v>
      </c>
      <c r="BH17" s="70">
        <f>'Master Sheet'!AE19</f>
        <v>8</v>
      </c>
      <c r="BI17" s="70">
        <f>'Master Sheet'!AF19</f>
        <v>8</v>
      </c>
      <c r="BJ17" s="70">
        <f>'Master Sheet'!AG19</f>
        <v>8</v>
      </c>
      <c r="BK17" s="70">
        <f>'Master Sheet'!AH19</f>
        <v>50</v>
      </c>
      <c r="BL17" s="70">
        <f>'Master Sheet'!AI19</f>
        <v>74</v>
      </c>
      <c r="BM17" s="70">
        <f>'Master Sheet'!AJ19</f>
        <v>12</v>
      </c>
      <c r="BN17" s="70">
        <f>'Master Sheet'!AL19</f>
        <v>8</v>
      </c>
      <c r="BO17" s="70">
        <f>'Master Sheet'!AM19</f>
        <v>8</v>
      </c>
      <c r="BP17" s="70">
        <f>'Master Sheet'!AN19</f>
        <v>8</v>
      </c>
      <c r="BQ17" s="70">
        <f>'Master Sheet'!AO19</f>
        <v>37</v>
      </c>
      <c r="BR17" s="70">
        <f>'Master Sheet'!AP19</f>
        <v>61</v>
      </c>
      <c r="BS17" s="70">
        <f>'Master Sheet'!AQ19</f>
        <v>10</v>
      </c>
      <c r="BT17" s="70">
        <f>'Master Sheet'!AS19</f>
        <v>8</v>
      </c>
      <c r="BU17" s="70">
        <f>'Master Sheet'!AT19</f>
        <v>8</v>
      </c>
      <c r="BV17" s="70">
        <f>'Master Sheet'!AU19</f>
        <v>8</v>
      </c>
      <c r="BW17" s="70">
        <f>'Master Sheet'!AV19</f>
        <v>37</v>
      </c>
      <c r="BX17" s="70">
        <f>'Master Sheet'!AW19</f>
        <v>61</v>
      </c>
      <c r="BY17" s="70">
        <f>'Master Sheet'!AX19</f>
        <v>10</v>
      </c>
    </row>
    <row r="18" spans="1:77" ht="15.95" customHeight="1">
      <c r="A18" s="12">
        <v>12</v>
      </c>
      <c r="B18" s="218" t="str">
        <f>IF(AND(C18=""),"",IF(ISNA(VLOOKUP(A18,'Master Sheet'!A$9:BY$292,2,FALSE)),"",VLOOKUP(A18,'Master Sheet'!A$9:BY$292,2,FALSE)))</f>
        <v/>
      </c>
      <c r="C18" s="22" t="str">
        <f>IF(AND(G$3=""),"",IF(AND('Master Sheet'!C20=""),"",'Master Sheet'!C20))</f>
        <v/>
      </c>
      <c r="D18" s="23" t="str">
        <f t="shared" si="0"/>
        <v/>
      </c>
      <c r="E18" s="23" t="str">
        <f t="shared" si="1"/>
        <v/>
      </c>
      <c r="F18" s="23" t="str">
        <f t="shared" si="2"/>
        <v/>
      </c>
      <c r="G18" s="23" t="str">
        <f t="shared" si="3"/>
        <v/>
      </c>
      <c r="H18" s="23" t="str">
        <f t="shared" si="4"/>
        <v/>
      </c>
      <c r="I18" s="101" t="str">
        <f t="shared" si="5"/>
        <v/>
      </c>
      <c r="J18" s="29" t="str">
        <f>IF(AND(C18=""),"",IF(ISNA(VLOOKUP(A18,'Master Sheet'!A$9:BY$292,9,FALSE)),"",VLOOKUP(A18,'Master Sheet'!A$9:BY$292,9,FALSE)))</f>
        <v/>
      </c>
      <c r="K18" s="14" t="str">
        <f t="shared" si="6"/>
        <v/>
      </c>
      <c r="S18" s="159"/>
      <c r="T18" s="160"/>
      <c r="U18" s="161"/>
      <c r="AP18" s="70">
        <f>'Master Sheet'!J20</f>
        <v>6</v>
      </c>
      <c r="AQ18" s="70">
        <f>'Master Sheet'!K20</f>
        <v>6</v>
      </c>
      <c r="AR18" s="70">
        <f>'Master Sheet'!L20</f>
        <v>6</v>
      </c>
      <c r="AS18" s="70">
        <f>'Master Sheet'!M20</f>
        <v>67</v>
      </c>
      <c r="AT18" s="70">
        <f>'Master Sheet'!N20</f>
        <v>85</v>
      </c>
      <c r="AU18" s="70">
        <f>'Master Sheet'!O20</f>
        <v>13</v>
      </c>
      <c r="AV18" s="70">
        <f>'Master Sheet'!Q20</f>
        <v>6</v>
      </c>
      <c r="AW18" s="70">
        <f>'Master Sheet'!R20</f>
        <v>6</v>
      </c>
      <c r="AX18" s="70">
        <f>'Master Sheet'!S20</f>
        <v>6</v>
      </c>
      <c r="AY18" s="70">
        <f>'Master Sheet'!T20</f>
        <v>67</v>
      </c>
      <c r="AZ18" s="70">
        <f>'Master Sheet'!U20</f>
        <v>85</v>
      </c>
      <c r="BA18" s="70">
        <f>'Master Sheet'!V20</f>
        <v>13</v>
      </c>
      <c r="BB18" s="70">
        <f>'Master Sheet'!X20</f>
        <v>6</v>
      </c>
      <c r="BC18" s="70">
        <f>'Master Sheet'!Y20</f>
        <v>6</v>
      </c>
      <c r="BD18" s="70">
        <f>'Master Sheet'!Z20</f>
        <v>6</v>
      </c>
      <c r="BE18" s="70">
        <f>'Master Sheet'!AA20</f>
        <v>67</v>
      </c>
      <c r="BF18" s="70">
        <f>'Master Sheet'!AB20</f>
        <v>85</v>
      </c>
      <c r="BG18" s="70">
        <f>'Master Sheet'!AC20</f>
        <v>13</v>
      </c>
      <c r="BH18" s="70">
        <f>'Master Sheet'!AE20</f>
        <v>6</v>
      </c>
      <c r="BI18" s="70">
        <f>'Master Sheet'!AF20</f>
        <v>6</v>
      </c>
      <c r="BJ18" s="70">
        <f>'Master Sheet'!AG20</f>
        <v>6</v>
      </c>
      <c r="BK18" s="70">
        <f>'Master Sheet'!AH20</f>
        <v>67</v>
      </c>
      <c r="BL18" s="70">
        <f>'Master Sheet'!AI20</f>
        <v>85</v>
      </c>
      <c r="BM18" s="70">
        <f>'Master Sheet'!AJ20</f>
        <v>13</v>
      </c>
      <c r="BN18" s="70">
        <f>'Master Sheet'!AL20</f>
        <v>6</v>
      </c>
      <c r="BO18" s="70">
        <f>'Master Sheet'!AM20</f>
        <v>6</v>
      </c>
      <c r="BP18" s="70">
        <f>'Master Sheet'!AN20</f>
        <v>6</v>
      </c>
      <c r="BQ18" s="70">
        <f>'Master Sheet'!AO20</f>
        <v>67</v>
      </c>
      <c r="BR18" s="70">
        <f>'Master Sheet'!AP20</f>
        <v>85</v>
      </c>
      <c r="BS18" s="70">
        <f>'Master Sheet'!AQ20</f>
        <v>13</v>
      </c>
      <c r="BT18" s="70">
        <f>'Master Sheet'!AS20</f>
        <v>6</v>
      </c>
      <c r="BU18" s="70">
        <f>'Master Sheet'!AT20</f>
        <v>6</v>
      </c>
      <c r="BV18" s="70">
        <f>'Master Sheet'!AU20</f>
        <v>6</v>
      </c>
      <c r="BW18" s="70">
        <f>'Master Sheet'!AV20</f>
        <v>67</v>
      </c>
      <c r="BX18" s="70">
        <f>'Master Sheet'!AW20</f>
        <v>85</v>
      </c>
      <c r="BY18" s="70">
        <f>'Master Sheet'!AX20</f>
        <v>13</v>
      </c>
    </row>
    <row r="19" spans="1:77" ht="15.95" customHeight="1">
      <c r="A19" s="12">
        <v>13</v>
      </c>
      <c r="B19" s="218" t="str">
        <f>IF(AND(C19=""),"",IF(ISNA(VLOOKUP(A19,'Master Sheet'!A$9:BY$292,2,FALSE)),"",VLOOKUP(A19,'Master Sheet'!A$9:BY$292,2,FALSE)))</f>
        <v/>
      </c>
      <c r="C19" s="22" t="str">
        <f>IF(AND(G$3=""),"",IF(AND('Master Sheet'!C21=""),"",'Master Sheet'!C21))</f>
        <v/>
      </c>
      <c r="D19" s="23" t="str">
        <f t="shared" si="0"/>
        <v/>
      </c>
      <c r="E19" s="23" t="str">
        <f t="shared" si="1"/>
        <v/>
      </c>
      <c r="F19" s="23" t="str">
        <f t="shared" si="2"/>
        <v/>
      </c>
      <c r="G19" s="23" t="str">
        <f t="shared" si="3"/>
        <v/>
      </c>
      <c r="H19" s="23" t="str">
        <f t="shared" si="4"/>
        <v/>
      </c>
      <c r="I19" s="101" t="str">
        <f t="shared" si="5"/>
        <v/>
      </c>
      <c r="J19" s="29" t="str">
        <f>IF(AND(C19=""),"",IF(ISNA(VLOOKUP(A19,'Master Sheet'!A$9:BY$292,9,FALSE)),"",VLOOKUP(A19,'Master Sheet'!A$9:BY$292,9,FALSE)))</f>
        <v/>
      </c>
      <c r="K19" s="14" t="str">
        <f t="shared" si="6"/>
        <v/>
      </c>
      <c r="S19" s="159"/>
      <c r="T19" s="160"/>
      <c r="U19" s="161"/>
      <c r="AP19" s="70">
        <f>'Master Sheet'!J21</f>
        <v>10</v>
      </c>
      <c r="AQ19" s="70">
        <f>'Master Sheet'!K21</f>
        <v>10</v>
      </c>
      <c r="AR19" s="70">
        <f>'Master Sheet'!L21</f>
        <v>8</v>
      </c>
      <c r="AS19" s="70">
        <f>'Master Sheet'!M21</f>
        <v>66</v>
      </c>
      <c r="AT19" s="70">
        <f>'Master Sheet'!N21</f>
        <v>94</v>
      </c>
      <c r="AU19" s="70">
        <f>'Master Sheet'!O21</f>
        <v>15</v>
      </c>
      <c r="AV19" s="70">
        <f>'Master Sheet'!Q21</f>
        <v>5</v>
      </c>
      <c r="AW19" s="70">
        <f>'Master Sheet'!R21</f>
        <v>5</v>
      </c>
      <c r="AX19" s="70">
        <f>'Master Sheet'!S21</f>
        <v>5</v>
      </c>
      <c r="AY19" s="70">
        <f>'Master Sheet'!T21</f>
        <v>56</v>
      </c>
      <c r="AZ19" s="70">
        <f>'Master Sheet'!U21</f>
        <v>71</v>
      </c>
      <c r="BA19" s="70">
        <f>'Master Sheet'!V21</f>
        <v>11</v>
      </c>
      <c r="BB19" s="70">
        <f>'Master Sheet'!X21</f>
        <v>5</v>
      </c>
      <c r="BC19" s="70">
        <f>'Master Sheet'!Y21</f>
        <v>5</v>
      </c>
      <c r="BD19" s="70">
        <f>'Master Sheet'!Z21</f>
        <v>5</v>
      </c>
      <c r="BE19" s="70">
        <f>'Master Sheet'!AA21</f>
        <v>56</v>
      </c>
      <c r="BF19" s="70">
        <f>'Master Sheet'!AB21</f>
        <v>71</v>
      </c>
      <c r="BG19" s="70">
        <f>'Master Sheet'!AC21</f>
        <v>11</v>
      </c>
      <c r="BH19" s="70">
        <f>'Master Sheet'!AE21</f>
        <v>5</v>
      </c>
      <c r="BI19" s="70">
        <f>'Master Sheet'!AF21</f>
        <v>5</v>
      </c>
      <c r="BJ19" s="70">
        <f>'Master Sheet'!AG21</f>
        <v>5</v>
      </c>
      <c r="BK19" s="70">
        <f>'Master Sheet'!AH21</f>
        <v>56</v>
      </c>
      <c r="BL19" s="70">
        <f>'Master Sheet'!AI21</f>
        <v>71</v>
      </c>
      <c r="BM19" s="70">
        <f>'Master Sheet'!AJ21</f>
        <v>11</v>
      </c>
      <c r="BN19" s="70">
        <f>'Master Sheet'!AL21</f>
        <v>5</v>
      </c>
      <c r="BO19" s="70">
        <f>'Master Sheet'!AM21</f>
        <v>5</v>
      </c>
      <c r="BP19" s="70">
        <f>'Master Sheet'!AN21</f>
        <v>5</v>
      </c>
      <c r="BQ19" s="70">
        <f>'Master Sheet'!AO21</f>
        <v>56</v>
      </c>
      <c r="BR19" s="70">
        <f>'Master Sheet'!AP21</f>
        <v>71</v>
      </c>
      <c r="BS19" s="70">
        <f>'Master Sheet'!AQ21</f>
        <v>11</v>
      </c>
      <c r="BT19" s="70">
        <f>'Master Sheet'!AS21</f>
        <v>5</v>
      </c>
      <c r="BU19" s="70">
        <f>'Master Sheet'!AT21</f>
        <v>5</v>
      </c>
      <c r="BV19" s="70">
        <f>'Master Sheet'!AU21</f>
        <v>5</v>
      </c>
      <c r="BW19" s="70">
        <f>'Master Sheet'!AV21</f>
        <v>56</v>
      </c>
      <c r="BX19" s="70">
        <f>'Master Sheet'!AW21</f>
        <v>71</v>
      </c>
      <c r="BY19" s="70">
        <f>'Master Sheet'!AX21</f>
        <v>11</v>
      </c>
    </row>
    <row r="20" spans="1:77" ht="15.95" customHeight="1">
      <c r="A20" s="12">
        <v>14</v>
      </c>
      <c r="B20" s="218" t="str">
        <f>IF(AND(C20=""),"",IF(ISNA(VLOOKUP(A20,'Master Sheet'!A$9:BY$292,2,FALSE)),"",VLOOKUP(A20,'Master Sheet'!A$9:BY$292,2,FALSE)))</f>
        <v/>
      </c>
      <c r="C20" s="22" t="str">
        <f>IF(AND(G$3=""),"",IF(AND('Master Sheet'!C22=""),"",'Master Sheet'!C22))</f>
        <v/>
      </c>
      <c r="D20" s="23" t="str">
        <f t="shared" si="0"/>
        <v/>
      </c>
      <c r="E20" s="23" t="str">
        <f t="shared" si="1"/>
        <v/>
      </c>
      <c r="F20" s="23" t="str">
        <f t="shared" si="2"/>
        <v/>
      </c>
      <c r="G20" s="23" t="str">
        <f t="shared" si="3"/>
        <v/>
      </c>
      <c r="H20" s="23" t="str">
        <f t="shared" si="4"/>
        <v/>
      </c>
      <c r="I20" s="101" t="str">
        <f t="shared" si="5"/>
        <v/>
      </c>
      <c r="J20" s="29" t="str">
        <f>IF(AND(C20=""),"",IF(ISNA(VLOOKUP(A20,'Master Sheet'!A$9:BY$292,9,FALSE)),"",VLOOKUP(A20,'Master Sheet'!A$9:BY$292,9,FALSE)))</f>
        <v/>
      </c>
      <c r="K20" s="14" t="str">
        <f t="shared" si="6"/>
        <v/>
      </c>
      <c r="S20" s="159"/>
      <c r="T20" s="160"/>
      <c r="U20" s="161"/>
      <c r="AP20" s="70">
        <f>'Master Sheet'!J22</f>
        <v>10</v>
      </c>
      <c r="AQ20" s="70">
        <f>'Master Sheet'!K22</f>
        <v>10</v>
      </c>
      <c r="AR20" s="70">
        <f>'Master Sheet'!L22</f>
        <v>10</v>
      </c>
      <c r="AS20" s="70">
        <f>'Master Sheet'!M22</f>
        <v>65</v>
      </c>
      <c r="AT20" s="70">
        <f>'Master Sheet'!N22</f>
        <v>95</v>
      </c>
      <c r="AU20" s="70">
        <f>'Master Sheet'!O22</f>
        <v>15</v>
      </c>
      <c r="AV20" s="70">
        <f>'Master Sheet'!Q22</f>
        <v>5</v>
      </c>
      <c r="AW20" s="70">
        <f>'Master Sheet'!R22</f>
        <v>5</v>
      </c>
      <c r="AX20" s="70">
        <f>'Master Sheet'!S22</f>
        <v>5</v>
      </c>
      <c r="AY20" s="70">
        <f>'Master Sheet'!T22</f>
        <v>56</v>
      </c>
      <c r="AZ20" s="70">
        <f>'Master Sheet'!U22</f>
        <v>71</v>
      </c>
      <c r="BA20" s="70">
        <f>'Master Sheet'!V22</f>
        <v>11</v>
      </c>
      <c r="BB20" s="70">
        <f>'Master Sheet'!X22</f>
        <v>5</v>
      </c>
      <c r="BC20" s="70">
        <f>'Master Sheet'!Y22</f>
        <v>5</v>
      </c>
      <c r="BD20" s="70">
        <f>'Master Sheet'!Z22</f>
        <v>5</v>
      </c>
      <c r="BE20" s="70">
        <f>'Master Sheet'!AA22</f>
        <v>56</v>
      </c>
      <c r="BF20" s="70">
        <f>'Master Sheet'!AB22</f>
        <v>71</v>
      </c>
      <c r="BG20" s="70">
        <f>'Master Sheet'!AC22</f>
        <v>11</v>
      </c>
      <c r="BH20" s="70">
        <f>'Master Sheet'!AE22</f>
        <v>5</v>
      </c>
      <c r="BI20" s="70">
        <f>'Master Sheet'!AF22</f>
        <v>5</v>
      </c>
      <c r="BJ20" s="70">
        <f>'Master Sheet'!AG22</f>
        <v>5</v>
      </c>
      <c r="BK20" s="70">
        <f>'Master Sheet'!AH22</f>
        <v>56</v>
      </c>
      <c r="BL20" s="70">
        <f>'Master Sheet'!AI22</f>
        <v>71</v>
      </c>
      <c r="BM20" s="70">
        <f>'Master Sheet'!AJ22</f>
        <v>11</v>
      </c>
      <c r="BN20" s="70">
        <f>'Master Sheet'!AL22</f>
        <v>5</v>
      </c>
      <c r="BO20" s="70">
        <f>'Master Sheet'!AM22</f>
        <v>5</v>
      </c>
      <c r="BP20" s="70">
        <f>'Master Sheet'!AN22</f>
        <v>5</v>
      </c>
      <c r="BQ20" s="70">
        <f>'Master Sheet'!AO22</f>
        <v>56</v>
      </c>
      <c r="BR20" s="70">
        <f>'Master Sheet'!AP22</f>
        <v>71</v>
      </c>
      <c r="BS20" s="70">
        <f>'Master Sheet'!AQ22</f>
        <v>11</v>
      </c>
      <c r="BT20" s="70">
        <f>'Master Sheet'!AS22</f>
        <v>5</v>
      </c>
      <c r="BU20" s="70">
        <f>'Master Sheet'!AT22</f>
        <v>5</v>
      </c>
      <c r="BV20" s="70">
        <f>'Master Sheet'!AU22</f>
        <v>5</v>
      </c>
      <c r="BW20" s="70">
        <f>'Master Sheet'!AV22</f>
        <v>56</v>
      </c>
      <c r="BX20" s="70">
        <f>'Master Sheet'!AW22</f>
        <v>71</v>
      </c>
      <c r="BY20" s="70">
        <f>'Master Sheet'!AX22</f>
        <v>11</v>
      </c>
    </row>
    <row r="21" spans="1:77" ht="15.95" customHeight="1">
      <c r="A21" s="12">
        <v>15</v>
      </c>
      <c r="B21" s="218" t="str">
        <f>IF(AND(C21=""),"",IF(ISNA(VLOOKUP(A21,'Master Sheet'!A$9:BY$292,2,FALSE)),"",VLOOKUP(A21,'Master Sheet'!A$9:BY$292,2,FALSE)))</f>
        <v/>
      </c>
      <c r="C21" s="22" t="str">
        <f>IF(AND(G$3=""),"",IF(AND('Master Sheet'!C23=""),"",'Master Sheet'!C23))</f>
        <v/>
      </c>
      <c r="D21" s="23" t="str">
        <f t="shared" si="0"/>
        <v/>
      </c>
      <c r="E21" s="23" t="str">
        <f t="shared" si="1"/>
        <v/>
      </c>
      <c r="F21" s="23" t="str">
        <f t="shared" si="2"/>
        <v/>
      </c>
      <c r="G21" s="23" t="str">
        <f t="shared" si="3"/>
        <v/>
      </c>
      <c r="H21" s="23" t="str">
        <f t="shared" si="4"/>
        <v/>
      </c>
      <c r="I21" s="101" t="str">
        <f t="shared" si="5"/>
        <v/>
      </c>
      <c r="J21" s="29" t="str">
        <f>IF(AND(C21=""),"",IF(ISNA(VLOOKUP(A21,'Master Sheet'!A$9:BY$292,9,FALSE)),"",VLOOKUP(A21,'Master Sheet'!A$9:BY$292,9,FALSE)))</f>
        <v/>
      </c>
      <c r="K21" s="14" t="str">
        <f t="shared" si="6"/>
        <v/>
      </c>
      <c r="S21" s="159"/>
      <c r="T21" s="160"/>
      <c r="U21" s="161"/>
      <c r="AP21" s="70">
        <f>'Master Sheet'!J23</f>
        <v>5</v>
      </c>
      <c r="AQ21" s="70">
        <f>'Master Sheet'!K23</f>
        <v>5</v>
      </c>
      <c r="AR21" s="70">
        <f>'Master Sheet'!L23</f>
        <v>5</v>
      </c>
      <c r="AS21" s="70">
        <f>'Master Sheet'!M23</f>
        <v>56</v>
      </c>
      <c r="AT21" s="70">
        <f>'Master Sheet'!N23</f>
        <v>71</v>
      </c>
      <c r="AU21" s="70">
        <f>'Master Sheet'!O23</f>
        <v>11</v>
      </c>
      <c r="AV21" s="70">
        <f>'Master Sheet'!Q23</f>
        <v>5</v>
      </c>
      <c r="AW21" s="70">
        <f>'Master Sheet'!R23</f>
        <v>5</v>
      </c>
      <c r="AX21" s="70">
        <f>'Master Sheet'!S23</f>
        <v>5</v>
      </c>
      <c r="AY21" s="70">
        <f>'Master Sheet'!T23</f>
        <v>56</v>
      </c>
      <c r="AZ21" s="70">
        <f>'Master Sheet'!U23</f>
        <v>71</v>
      </c>
      <c r="BA21" s="70">
        <f>'Master Sheet'!V23</f>
        <v>11</v>
      </c>
      <c r="BB21" s="70">
        <f>'Master Sheet'!X23</f>
        <v>5</v>
      </c>
      <c r="BC21" s="70">
        <f>'Master Sheet'!Y23</f>
        <v>5</v>
      </c>
      <c r="BD21" s="70">
        <f>'Master Sheet'!Z23</f>
        <v>5</v>
      </c>
      <c r="BE21" s="70">
        <f>'Master Sheet'!AA23</f>
        <v>56</v>
      </c>
      <c r="BF21" s="70">
        <f>'Master Sheet'!AB23</f>
        <v>71</v>
      </c>
      <c r="BG21" s="70">
        <f>'Master Sheet'!AC23</f>
        <v>11</v>
      </c>
      <c r="BH21" s="70">
        <f>'Master Sheet'!AE23</f>
        <v>5</v>
      </c>
      <c r="BI21" s="70">
        <f>'Master Sheet'!AF23</f>
        <v>5</v>
      </c>
      <c r="BJ21" s="70">
        <f>'Master Sheet'!AG23</f>
        <v>5</v>
      </c>
      <c r="BK21" s="70">
        <f>'Master Sheet'!AH23</f>
        <v>56</v>
      </c>
      <c r="BL21" s="70">
        <f>'Master Sheet'!AI23</f>
        <v>71</v>
      </c>
      <c r="BM21" s="70">
        <f>'Master Sheet'!AJ23</f>
        <v>11</v>
      </c>
      <c r="BN21" s="70">
        <f>'Master Sheet'!AL23</f>
        <v>5</v>
      </c>
      <c r="BO21" s="70">
        <f>'Master Sheet'!AM23</f>
        <v>5</v>
      </c>
      <c r="BP21" s="70">
        <f>'Master Sheet'!AN23</f>
        <v>5</v>
      </c>
      <c r="BQ21" s="70">
        <f>'Master Sheet'!AO23</f>
        <v>56</v>
      </c>
      <c r="BR21" s="70">
        <f>'Master Sheet'!AP23</f>
        <v>71</v>
      </c>
      <c r="BS21" s="70">
        <f>'Master Sheet'!AQ23</f>
        <v>11</v>
      </c>
      <c r="BT21" s="70">
        <f>'Master Sheet'!AS23</f>
        <v>5</v>
      </c>
      <c r="BU21" s="70">
        <f>'Master Sheet'!AT23</f>
        <v>5</v>
      </c>
      <c r="BV21" s="70">
        <f>'Master Sheet'!AU23</f>
        <v>5</v>
      </c>
      <c r="BW21" s="70">
        <f>'Master Sheet'!AV23</f>
        <v>56</v>
      </c>
      <c r="BX21" s="70">
        <f>'Master Sheet'!AW23</f>
        <v>71</v>
      </c>
      <c r="BY21" s="70">
        <f>'Master Sheet'!AX23</f>
        <v>11</v>
      </c>
    </row>
    <row r="22" spans="1:77" ht="15.95" customHeight="1">
      <c r="A22" s="12">
        <v>16</v>
      </c>
      <c r="B22" s="218" t="str">
        <f>IF(AND(C22=""),"",IF(ISNA(VLOOKUP(A22,'Master Sheet'!A$9:BY$292,2,FALSE)),"",VLOOKUP(A22,'Master Sheet'!A$9:BY$292,2,FALSE)))</f>
        <v/>
      </c>
      <c r="C22" s="22" t="str">
        <f>IF(AND(G$3=""),"",IF(AND('Master Sheet'!C24=""),"",'Master Sheet'!C24))</f>
        <v/>
      </c>
      <c r="D22" s="23" t="str">
        <f t="shared" si="0"/>
        <v/>
      </c>
      <c r="E22" s="23" t="str">
        <f t="shared" si="1"/>
        <v/>
      </c>
      <c r="F22" s="23" t="str">
        <f t="shared" si="2"/>
        <v/>
      </c>
      <c r="G22" s="23" t="str">
        <f t="shared" si="3"/>
        <v/>
      </c>
      <c r="H22" s="23" t="str">
        <f t="shared" si="4"/>
        <v/>
      </c>
      <c r="I22" s="101" t="str">
        <f t="shared" si="5"/>
        <v/>
      </c>
      <c r="J22" s="29" t="str">
        <f>IF(AND(C22=""),"",IF(ISNA(VLOOKUP(A22,'Master Sheet'!A$9:BY$292,9,FALSE)),"",VLOOKUP(A22,'Master Sheet'!A$9:BY$292,9,FALSE)))</f>
        <v/>
      </c>
      <c r="K22" s="14" t="str">
        <f t="shared" si="6"/>
        <v/>
      </c>
      <c r="S22" s="159"/>
      <c r="T22" s="160"/>
      <c r="U22" s="161"/>
      <c r="AP22" s="70">
        <f>'Master Sheet'!J24</f>
        <v>5</v>
      </c>
      <c r="AQ22" s="70">
        <f>'Master Sheet'!K24</f>
        <v>5</v>
      </c>
      <c r="AR22" s="70">
        <f>'Master Sheet'!L24</f>
        <v>5</v>
      </c>
      <c r="AS22" s="70">
        <f>'Master Sheet'!M24</f>
        <v>56</v>
      </c>
      <c r="AT22" s="70">
        <f>'Master Sheet'!N24</f>
        <v>71</v>
      </c>
      <c r="AU22" s="70">
        <f>'Master Sheet'!O24</f>
        <v>11</v>
      </c>
      <c r="AV22" s="70">
        <f>'Master Sheet'!Q24</f>
        <v>5</v>
      </c>
      <c r="AW22" s="70">
        <f>'Master Sheet'!R24</f>
        <v>5</v>
      </c>
      <c r="AX22" s="70">
        <f>'Master Sheet'!S24</f>
        <v>5</v>
      </c>
      <c r="AY22" s="70">
        <f>'Master Sheet'!T24</f>
        <v>56</v>
      </c>
      <c r="AZ22" s="70">
        <f>'Master Sheet'!U24</f>
        <v>71</v>
      </c>
      <c r="BA22" s="70">
        <f>'Master Sheet'!V24</f>
        <v>11</v>
      </c>
      <c r="BB22" s="70">
        <f>'Master Sheet'!X24</f>
        <v>5</v>
      </c>
      <c r="BC22" s="70">
        <f>'Master Sheet'!Y24</f>
        <v>5</v>
      </c>
      <c r="BD22" s="70">
        <f>'Master Sheet'!Z24</f>
        <v>5</v>
      </c>
      <c r="BE22" s="70">
        <f>'Master Sheet'!AA24</f>
        <v>56</v>
      </c>
      <c r="BF22" s="70">
        <f>'Master Sheet'!AB24</f>
        <v>71</v>
      </c>
      <c r="BG22" s="70">
        <f>'Master Sheet'!AC24</f>
        <v>11</v>
      </c>
      <c r="BH22" s="70">
        <f>'Master Sheet'!AE24</f>
        <v>5</v>
      </c>
      <c r="BI22" s="70">
        <f>'Master Sheet'!AF24</f>
        <v>5</v>
      </c>
      <c r="BJ22" s="70">
        <f>'Master Sheet'!AG24</f>
        <v>5</v>
      </c>
      <c r="BK22" s="70">
        <f>'Master Sheet'!AH24</f>
        <v>56</v>
      </c>
      <c r="BL22" s="70">
        <f>'Master Sheet'!AI24</f>
        <v>71</v>
      </c>
      <c r="BM22" s="70">
        <f>'Master Sheet'!AJ24</f>
        <v>11</v>
      </c>
      <c r="BN22" s="70">
        <f>'Master Sheet'!AL24</f>
        <v>5</v>
      </c>
      <c r="BO22" s="70">
        <f>'Master Sheet'!AM24</f>
        <v>5</v>
      </c>
      <c r="BP22" s="70">
        <f>'Master Sheet'!AN24</f>
        <v>5</v>
      </c>
      <c r="BQ22" s="70">
        <f>'Master Sheet'!AO24</f>
        <v>56</v>
      </c>
      <c r="BR22" s="70">
        <f>'Master Sheet'!AP24</f>
        <v>71</v>
      </c>
      <c r="BS22" s="70">
        <f>'Master Sheet'!AQ24</f>
        <v>11</v>
      </c>
      <c r="BT22" s="70">
        <f>'Master Sheet'!AS24</f>
        <v>5</v>
      </c>
      <c r="BU22" s="70">
        <f>'Master Sheet'!AT24</f>
        <v>5</v>
      </c>
      <c r="BV22" s="70">
        <f>'Master Sheet'!AU24</f>
        <v>5</v>
      </c>
      <c r="BW22" s="70">
        <f>'Master Sheet'!AV24</f>
        <v>56</v>
      </c>
      <c r="BX22" s="70">
        <f>'Master Sheet'!AW24</f>
        <v>71</v>
      </c>
      <c r="BY22" s="70">
        <f>'Master Sheet'!AX24</f>
        <v>11</v>
      </c>
    </row>
    <row r="23" spans="1:77" ht="15.95" customHeight="1">
      <c r="A23" s="12">
        <v>17</v>
      </c>
      <c r="B23" s="218" t="str">
        <f>IF(AND(C23=""),"",IF(ISNA(VLOOKUP(A23,'Master Sheet'!A$9:BY$292,2,FALSE)),"",VLOOKUP(A23,'Master Sheet'!A$9:BY$292,2,FALSE)))</f>
        <v/>
      </c>
      <c r="C23" s="22" t="str">
        <f>IF(AND(G$3=""),"",IF(AND('Master Sheet'!C25=""),"",'Master Sheet'!C25))</f>
        <v/>
      </c>
      <c r="D23" s="23" t="str">
        <f t="shared" si="0"/>
        <v/>
      </c>
      <c r="E23" s="23" t="str">
        <f t="shared" si="1"/>
        <v/>
      </c>
      <c r="F23" s="23" t="str">
        <f t="shared" si="2"/>
        <v/>
      </c>
      <c r="G23" s="23" t="str">
        <f t="shared" si="3"/>
        <v/>
      </c>
      <c r="H23" s="23" t="str">
        <f t="shared" si="4"/>
        <v/>
      </c>
      <c r="I23" s="101" t="str">
        <f t="shared" si="5"/>
        <v/>
      </c>
      <c r="J23" s="29" t="str">
        <f>IF(AND(C23=""),"",IF(ISNA(VLOOKUP(A23,'Master Sheet'!A$9:BY$292,9,FALSE)),"",VLOOKUP(A23,'Master Sheet'!A$9:BY$292,9,FALSE)))</f>
        <v/>
      </c>
      <c r="K23" s="14" t="str">
        <f t="shared" si="6"/>
        <v/>
      </c>
      <c r="S23" s="159"/>
      <c r="T23" s="160"/>
      <c r="U23" s="161"/>
      <c r="AP23" s="70">
        <f>'Master Sheet'!J25</f>
        <v>5</v>
      </c>
      <c r="AQ23" s="70">
        <f>'Master Sheet'!K25</f>
        <v>5</v>
      </c>
      <c r="AR23" s="70">
        <f>'Master Sheet'!L25</f>
        <v>5</v>
      </c>
      <c r="AS23" s="70">
        <f>'Master Sheet'!M25</f>
        <v>57</v>
      </c>
      <c r="AT23" s="70">
        <f>'Master Sheet'!N25</f>
        <v>72</v>
      </c>
      <c r="AU23" s="70">
        <f>'Master Sheet'!O25</f>
        <v>11</v>
      </c>
      <c r="AV23" s="70">
        <f>'Master Sheet'!Q25</f>
        <v>5</v>
      </c>
      <c r="AW23" s="70">
        <f>'Master Sheet'!R25</f>
        <v>5</v>
      </c>
      <c r="AX23" s="70">
        <f>'Master Sheet'!S25</f>
        <v>5</v>
      </c>
      <c r="AY23" s="70">
        <f>'Master Sheet'!T25</f>
        <v>56</v>
      </c>
      <c r="AZ23" s="70">
        <f>'Master Sheet'!U25</f>
        <v>71</v>
      </c>
      <c r="BA23" s="70">
        <f>'Master Sheet'!V25</f>
        <v>11</v>
      </c>
      <c r="BB23" s="70">
        <f>'Master Sheet'!X25</f>
        <v>5</v>
      </c>
      <c r="BC23" s="70">
        <f>'Master Sheet'!Y25</f>
        <v>5</v>
      </c>
      <c r="BD23" s="70">
        <f>'Master Sheet'!Z25</f>
        <v>5</v>
      </c>
      <c r="BE23" s="70">
        <f>'Master Sheet'!AA25</f>
        <v>56</v>
      </c>
      <c r="BF23" s="70">
        <f>'Master Sheet'!AB25</f>
        <v>71</v>
      </c>
      <c r="BG23" s="70">
        <f>'Master Sheet'!AC25</f>
        <v>11</v>
      </c>
      <c r="BH23" s="70">
        <f>'Master Sheet'!AE25</f>
        <v>5</v>
      </c>
      <c r="BI23" s="70">
        <f>'Master Sheet'!AF25</f>
        <v>5</v>
      </c>
      <c r="BJ23" s="70">
        <f>'Master Sheet'!AG25</f>
        <v>5</v>
      </c>
      <c r="BK23" s="70">
        <f>'Master Sheet'!AH25</f>
        <v>56</v>
      </c>
      <c r="BL23" s="70">
        <f>'Master Sheet'!AI25</f>
        <v>71</v>
      </c>
      <c r="BM23" s="70">
        <f>'Master Sheet'!AJ25</f>
        <v>11</v>
      </c>
      <c r="BN23" s="70">
        <f>'Master Sheet'!AL25</f>
        <v>5</v>
      </c>
      <c r="BO23" s="70">
        <f>'Master Sheet'!AM25</f>
        <v>5</v>
      </c>
      <c r="BP23" s="70">
        <f>'Master Sheet'!AN25</f>
        <v>5</v>
      </c>
      <c r="BQ23" s="70">
        <f>'Master Sheet'!AO25</f>
        <v>56</v>
      </c>
      <c r="BR23" s="70">
        <f>'Master Sheet'!AP25</f>
        <v>71</v>
      </c>
      <c r="BS23" s="70">
        <f>'Master Sheet'!AQ25</f>
        <v>11</v>
      </c>
      <c r="BT23" s="70">
        <f>'Master Sheet'!AS25</f>
        <v>5</v>
      </c>
      <c r="BU23" s="70">
        <f>'Master Sheet'!AT25</f>
        <v>5</v>
      </c>
      <c r="BV23" s="70">
        <f>'Master Sheet'!AU25</f>
        <v>5</v>
      </c>
      <c r="BW23" s="70">
        <f>'Master Sheet'!AV25</f>
        <v>56</v>
      </c>
      <c r="BX23" s="70">
        <f>'Master Sheet'!AW25</f>
        <v>71</v>
      </c>
      <c r="BY23" s="70">
        <f>'Master Sheet'!AX25</f>
        <v>11</v>
      </c>
    </row>
    <row r="24" spans="1:77" ht="15.95" customHeight="1">
      <c r="A24" s="12">
        <v>18</v>
      </c>
      <c r="B24" s="218" t="str">
        <f>IF(AND(C24=""),"",IF(ISNA(VLOOKUP(A24,'Master Sheet'!A$9:BY$292,2,FALSE)),"",VLOOKUP(A24,'Master Sheet'!A$9:BY$292,2,FALSE)))</f>
        <v/>
      </c>
      <c r="C24" s="22" t="str">
        <f>IF(AND(G$3=""),"",IF(AND('Master Sheet'!C26=""),"",'Master Sheet'!C26))</f>
        <v/>
      </c>
      <c r="D24" s="23" t="str">
        <f t="shared" si="0"/>
        <v/>
      </c>
      <c r="E24" s="23" t="str">
        <f t="shared" si="1"/>
        <v/>
      </c>
      <c r="F24" s="23" t="str">
        <f t="shared" si="2"/>
        <v/>
      </c>
      <c r="G24" s="23" t="str">
        <f t="shared" si="3"/>
        <v/>
      </c>
      <c r="H24" s="23" t="str">
        <f t="shared" si="4"/>
        <v/>
      </c>
      <c r="I24" s="101" t="str">
        <f t="shared" si="5"/>
        <v/>
      </c>
      <c r="J24" s="29" t="str">
        <f>IF(AND(C24=""),"",IF(ISNA(VLOOKUP(A24,'Master Sheet'!A$9:BY$292,9,FALSE)),"",VLOOKUP(A24,'Master Sheet'!A$9:BY$292,9,FALSE)))</f>
        <v/>
      </c>
      <c r="K24" s="14" t="str">
        <f t="shared" si="6"/>
        <v/>
      </c>
      <c r="S24" s="159"/>
      <c r="T24" s="160"/>
      <c r="U24" s="161"/>
      <c r="AP24" s="70">
        <f>'Master Sheet'!J26</f>
        <v>5</v>
      </c>
      <c r="AQ24" s="70">
        <f>'Master Sheet'!K26</f>
        <v>5</v>
      </c>
      <c r="AR24" s="70">
        <f>'Master Sheet'!L26</f>
        <v>5</v>
      </c>
      <c r="AS24" s="70">
        <f>'Master Sheet'!M26</f>
        <v>58</v>
      </c>
      <c r="AT24" s="70">
        <f>'Master Sheet'!N26</f>
        <v>73</v>
      </c>
      <c r="AU24" s="70">
        <f>'Master Sheet'!O26</f>
        <v>11</v>
      </c>
      <c r="AV24" s="70">
        <f>'Master Sheet'!Q26</f>
        <v>5</v>
      </c>
      <c r="AW24" s="70">
        <f>'Master Sheet'!R26</f>
        <v>5</v>
      </c>
      <c r="AX24" s="70">
        <f>'Master Sheet'!S26</f>
        <v>5</v>
      </c>
      <c r="AY24" s="70">
        <f>'Master Sheet'!T26</f>
        <v>56</v>
      </c>
      <c r="AZ24" s="70">
        <f>'Master Sheet'!U26</f>
        <v>71</v>
      </c>
      <c r="BA24" s="70">
        <f>'Master Sheet'!V26</f>
        <v>11</v>
      </c>
      <c r="BB24" s="70">
        <f>'Master Sheet'!X26</f>
        <v>5</v>
      </c>
      <c r="BC24" s="70">
        <f>'Master Sheet'!Y26</f>
        <v>5</v>
      </c>
      <c r="BD24" s="70">
        <f>'Master Sheet'!Z26</f>
        <v>5</v>
      </c>
      <c r="BE24" s="70">
        <f>'Master Sheet'!AA26</f>
        <v>56</v>
      </c>
      <c r="BF24" s="70">
        <f>'Master Sheet'!AB26</f>
        <v>71</v>
      </c>
      <c r="BG24" s="70">
        <f>'Master Sheet'!AC26</f>
        <v>11</v>
      </c>
      <c r="BH24" s="70">
        <f>'Master Sheet'!AE26</f>
        <v>5</v>
      </c>
      <c r="BI24" s="70">
        <f>'Master Sheet'!AF26</f>
        <v>5</v>
      </c>
      <c r="BJ24" s="70">
        <f>'Master Sheet'!AG26</f>
        <v>5</v>
      </c>
      <c r="BK24" s="70">
        <f>'Master Sheet'!AH26</f>
        <v>56</v>
      </c>
      <c r="BL24" s="70">
        <f>'Master Sheet'!AI26</f>
        <v>71</v>
      </c>
      <c r="BM24" s="70">
        <f>'Master Sheet'!AJ26</f>
        <v>11</v>
      </c>
      <c r="BN24" s="70">
        <f>'Master Sheet'!AL26</f>
        <v>5</v>
      </c>
      <c r="BO24" s="70">
        <f>'Master Sheet'!AM26</f>
        <v>5</v>
      </c>
      <c r="BP24" s="70">
        <f>'Master Sheet'!AN26</f>
        <v>5</v>
      </c>
      <c r="BQ24" s="70">
        <f>'Master Sheet'!AO26</f>
        <v>56</v>
      </c>
      <c r="BR24" s="70">
        <f>'Master Sheet'!AP26</f>
        <v>71</v>
      </c>
      <c r="BS24" s="70">
        <f>'Master Sheet'!AQ26</f>
        <v>11</v>
      </c>
      <c r="BT24" s="70">
        <f>'Master Sheet'!AS26</f>
        <v>5</v>
      </c>
      <c r="BU24" s="70">
        <f>'Master Sheet'!AT26</f>
        <v>5</v>
      </c>
      <c r="BV24" s="70">
        <f>'Master Sheet'!AU26</f>
        <v>5</v>
      </c>
      <c r="BW24" s="70">
        <f>'Master Sheet'!AV26</f>
        <v>56</v>
      </c>
      <c r="BX24" s="70">
        <f>'Master Sheet'!AW26</f>
        <v>71</v>
      </c>
      <c r="BY24" s="70">
        <f>'Master Sheet'!AX26</f>
        <v>11</v>
      </c>
    </row>
    <row r="25" spans="1:77" ht="15.95" customHeight="1">
      <c r="A25" s="12">
        <v>19</v>
      </c>
      <c r="B25" s="218" t="str">
        <f>IF(AND(C25=""),"",IF(ISNA(VLOOKUP(A25,'Master Sheet'!A$9:BY$292,2,FALSE)),"",VLOOKUP(A25,'Master Sheet'!A$9:BY$292,2,FALSE)))</f>
        <v/>
      </c>
      <c r="C25" s="22" t="str">
        <f>IF(AND(G$3=""),"",IF(AND('Master Sheet'!C27=""),"",'Master Sheet'!C27))</f>
        <v/>
      </c>
      <c r="D25" s="23" t="str">
        <f t="shared" si="0"/>
        <v/>
      </c>
      <c r="E25" s="23" t="str">
        <f t="shared" si="1"/>
        <v/>
      </c>
      <c r="F25" s="23" t="str">
        <f t="shared" si="2"/>
        <v/>
      </c>
      <c r="G25" s="23" t="str">
        <f t="shared" si="3"/>
        <v/>
      </c>
      <c r="H25" s="23" t="str">
        <f t="shared" si="4"/>
        <v/>
      </c>
      <c r="I25" s="101" t="str">
        <f t="shared" si="5"/>
        <v/>
      </c>
      <c r="J25" s="29" t="str">
        <f>IF(AND(C25=""),"",IF(ISNA(VLOOKUP(A25,'Master Sheet'!A$9:BY$292,9,FALSE)),"",VLOOKUP(A25,'Master Sheet'!A$9:BY$292,9,FALSE)))</f>
        <v/>
      </c>
      <c r="K25" s="14" t="str">
        <f t="shared" si="6"/>
        <v/>
      </c>
      <c r="S25" s="159"/>
      <c r="T25" s="160"/>
      <c r="U25" s="161"/>
      <c r="AP25" s="70">
        <f>'Master Sheet'!J27</f>
        <v>5</v>
      </c>
      <c r="AQ25" s="70">
        <f>'Master Sheet'!K27</f>
        <v>5</v>
      </c>
      <c r="AR25" s="70">
        <f>'Master Sheet'!L27</f>
        <v>5</v>
      </c>
      <c r="AS25" s="70">
        <f>'Master Sheet'!M27</f>
        <v>59</v>
      </c>
      <c r="AT25" s="70">
        <f>'Master Sheet'!N27</f>
        <v>74</v>
      </c>
      <c r="AU25" s="70">
        <f>'Master Sheet'!O27</f>
        <v>12</v>
      </c>
      <c r="AV25" s="70">
        <f>'Master Sheet'!Q27</f>
        <v>5</v>
      </c>
      <c r="AW25" s="70">
        <f>'Master Sheet'!R27</f>
        <v>5</v>
      </c>
      <c r="AX25" s="70">
        <f>'Master Sheet'!S27</f>
        <v>5</v>
      </c>
      <c r="AY25" s="70">
        <f>'Master Sheet'!T27</f>
        <v>56</v>
      </c>
      <c r="AZ25" s="70">
        <f>'Master Sheet'!U27</f>
        <v>71</v>
      </c>
      <c r="BA25" s="70">
        <f>'Master Sheet'!V27</f>
        <v>11</v>
      </c>
      <c r="BB25" s="70">
        <f>'Master Sheet'!X27</f>
        <v>5</v>
      </c>
      <c r="BC25" s="70">
        <f>'Master Sheet'!Y27</f>
        <v>5</v>
      </c>
      <c r="BD25" s="70">
        <f>'Master Sheet'!Z27</f>
        <v>5</v>
      </c>
      <c r="BE25" s="70">
        <f>'Master Sheet'!AA27</f>
        <v>56</v>
      </c>
      <c r="BF25" s="70">
        <f>'Master Sheet'!AB27</f>
        <v>71</v>
      </c>
      <c r="BG25" s="70">
        <f>'Master Sheet'!AC27</f>
        <v>11</v>
      </c>
      <c r="BH25" s="70">
        <f>'Master Sheet'!AE27</f>
        <v>10</v>
      </c>
      <c r="BI25" s="70">
        <f>'Master Sheet'!AF27</f>
        <v>10</v>
      </c>
      <c r="BJ25" s="70">
        <f>'Master Sheet'!AG27</f>
        <v>10</v>
      </c>
      <c r="BK25" s="70">
        <f>'Master Sheet'!AH27</f>
        <v>56</v>
      </c>
      <c r="BL25" s="70">
        <f>'Master Sheet'!AI27</f>
        <v>86</v>
      </c>
      <c r="BM25" s="70">
        <f>'Master Sheet'!AJ27</f>
        <v>13</v>
      </c>
      <c r="BN25" s="70">
        <f>'Master Sheet'!AL27</f>
        <v>5</v>
      </c>
      <c r="BO25" s="70">
        <f>'Master Sheet'!AM27</f>
        <v>5</v>
      </c>
      <c r="BP25" s="70">
        <f>'Master Sheet'!AN27</f>
        <v>5</v>
      </c>
      <c r="BQ25" s="70">
        <f>'Master Sheet'!AO27</f>
        <v>56</v>
      </c>
      <c r="BR25" s="70">
        <f>'Master Sheet'!AP27</f>
        <v>71</v>
      </c>
      <c r="BS25" s="70">
        <f>'Master Sheet'!AQ27</f>
        <v>11</v>
      </c>
      <c r="BT25" s="70">
        <f>'Master Sheet'!AS27</f>
        <v>5</v>
      </c>
      <c r="BU25" s="70">
        <f>'Master Sheet'!AT27</f>
        <v>5</v>
      </c>
      <c r="BV25" s="70">
        <f>'Master Sheet'!AU27</f>
        <v>5</v>
      </c>
      <c r="BW25" s="70">
        <f>'Master Sheet'!AV27</f>
        <v>56</v>
      </c>
      <c r="BX25" s="70">
        <f>'Master Sheet'!AW27</f>
        <v>71</v>
      </c>
      <c r="BY25" s="70">
        <f>'Master Sheet'!AX27</f>
        <v>11</v>
      </c>
    </row>
    <row r="26" spans="1:77" ht="15.95" customHeight="1" thickBot="1">
      <c r="A26" s="12">
        <v>20</v>
      </c>
      <c r="B26" s="218" t="str">
        <f>IF(AND(C26=""),"",IF(ISNA(VLOOKUP(A26,'Master Sheet'!A$9:BY$292,2,FALSE)),"",VLOOKUP(A26,'Master Sheet'!A$9:BY$292,2,FALSE)))</f>
        <v/>
      </c>
      <c r="C26" s="22" t="str">
        <f>IF(AND(G$3=""),"",IF(AND('Master Sheet'!C28=""),"",'Master Sheet'!C28))</f>
        <v/>
      </c>
      <c r="D26" s="23" t="str">
        <f t="shared" si="0"/>
        <v/>
      </c>
      <c r="E26" s="23" t="str">
        <f t="shared" si="1"/>
        <v/>
      </c>
      <c r="F26" s="23" t="str">
        <f t="shared" si="2"/>
        <v/>
      </c>
      <c r="G26" s="23" t="str">
        <f t="shared" si="3"/>
        <v/>
      </c>
      <c r="H26" s="23" t="str">
        <f t="shared" si="4"/>
        <v/>
      </c>
      <c r="I26" s="101" t="str">
        <f t="shared" si="5"/>
        <v/>
      </c>
      <c r="J26" s="29" t="str">
        <f>IF(AND(C26=""),"",IF(ISNA(VLOOKUP(A26,'Master Sheet'!A$9:BY$292,9,FALSE)),"",VLOOKUP(A26,'Master Sheet'!A$9:BY$292,9,FALSE)))</f>
        <v/>
      </c>
      <c r="K26" s="14" t="str">
        <f t="shared" si="6"/>
        <v/>
      </c>
      <c r="S26" s="162"/>
      <c r="T26" s="163"/>
      <c r="U26" s="164"/>
      <c r="AP26" s="70">
        <f>'Master Sheet'!J28</f>
        <v>5</v>
      </c>
      <c r="AQ26" s="70">
        <f>'Master Sheet'!K28</f>
        <v>5</v>
      </c>
      <c r="AR26" s="70">
        <f>'Master Sheet'!L28</f>
        <v>5</v>
      </c>
      <c r="AS26" s="70">
        <f>'Master Sheet'!M28</f>
        <v>60</v>
      </c>
      <c r="AT26" s="70">
        <f>'Master Sheet'!N28</f>
        <v>75</v>
      </c>
      <c r="AU26" s="70">
        <f>'Master Sheet'!O28</f>
        <v>12</v>
      </c>
      <c r="AV26" s="70">
        <f>'Master Sheet'!Q28</f>
        <v>5</v>
      </c>
      <c r="AW26" s="70">
        <f>'Master Sheet'!R28</f>
        <v>5</v>
      </c>
      <c r="AX26" s="70">
        <f>'Master Sheet'!S28</f>
        <v>5</v>
      </c>
      <c r="AY26" s="70">
        <f>'Master Sheet'!T28</f>
        <v>56</v>
      </c>
      <c r="AZ26" s="70">
        <f>'Master Sheet'!U28</f>
        <v>71</v>
      </c>
      <c r="BA26" s="70">
        <f>'Master Sheet'!V28</f>
        <v>11</v>
      </c>
      <c r="BB26" s="70">
        <f>'Master Sheet'!X28</f>
        <v>5</v>
      </c>
      <c r="BC26" s="70">
        <f>'Master Sheet'!Y28</f>
        <v>5</v>
      </c>
      <c r="BD26" s="70">
        <f>'Master Sheet'!Z28</f>
        <v>5</v>
      </c>
      <c r="BE26" s="70">
        <f>'Master Sheet'!AA28</f>
        <v>56</v>
      </c>
      <c r="BF26" s="70">
        <f>'Master Sheet'!AB28</f>
        <v>71</v>
      </c>
      <c r="BG26" s="70">
        <f>'Master Sheet'!AC28</f>
        <v>11</v>
      </c>
      <c r="BH26" s="70">
        <f>'Master Sheet'!AE28</f>
        <v>5</v>
      </c>
      <c r="BI26" s="70">
        <f>'Master Sheet'!AF28</f>
        <v>5</v>
      </c>
      <c r="BJ26" s="70">
        <f>'Master Sheet'!AG28</f>
        <v>5</v>
      </c>
      <c r="BK26" s="70">
        <f>'Master Sheet'!AH28</f>
        <v>56</v>
      </c>
      <c r="BL26" s="70">
        <f>'Master Sheet'!AI28</f>
        <v>71</v>
      </c>
      <c r="BM26" s="70">
        <f>'Master Sheet'!AJ28</f>
        <v>11</v>
      </c>
      <c r="BN26" s="70">
        <f>'Master Sheet'!AL28</f>
        <v>5</v>
      </c>
      <c r="BO26" s="70">
        <f>'Master Sheet'!AM28</f>
        <v>5</v>
      </c>
      <c r="BP26" s="70">
        <f>'Master Sheet'!AN28</f>
        <v>5</v>
      </c>
      <c r="BQ26" s="70">
        <f>'Master Sheet'!AO28</f>
        <v>56</v>
      </c>
      <c r="BR26" s="70">
        <f>'Master Sheet'!AP28</f>
        <v>71</v>
      </c>
      <c r="BS26" s="70">
        <f>'Master Sheet'!AQ28</f>
        <v>11</v>
      </c>
      <c r="BT26" s="70">
        <f>'Master Sheet'!AS28</f>
        <v>5</v>
      </c>
      <c r="BU26" s="70">
        <f>'Master Sheet'!AT28</f>
        <v>5</v>
      </c>
      <c r="BV26" s="70">
        <f>'Master Sheet'!AU28</f>
        <v>5</v>
      </c>
      <c r="BW26" s="70">
        <f>'Master Sheet'!AV28</f>
        <v>56</v>
      </c>
      <c r="BX26" s="70">
        <f>'Master Sheet'!AW28</f>
        <v>71</v>
      </c>
      <c r="BY26" s="70">
        <f>'Master Sheet'!AX28</f>
        <v>11</v>
      </c>
    </row>
    <row r="27" spans="1:77" ht="15.95" customHeight="1">
      <c r="A27" s="12">
        <v>21</v>
      </c>
      <c r="B27" s="218" t="str">
        <f>IF(AND(C27=""),"",IF(ISNA(VLOOKUP(A27,'Master Sheet'!A$9:BY$292,2,FALSE)),"",VLOOKUP(A27,'Master Sheet'!A$9:BY$292,2,FALSE)))</f>
        <v/>
      </c>
      <c r="C27" s="22" t="str">
        <f>IF(AND(G$3=""),"",IF(AND('Master Sheet'!C29=""),"",'Master Sheet'!C29))</f>
        <v/>
      </c>
      <c r="D27" s="23" t="str">
        <f t="shared" si="0"/>
        <v/>
      </c>
      <c r="E27" s="23" t="str">
        <f t="shared" si="1"/>
        <v/>
      </c>
      <c r="F27" s="23" t="str">
        <f t="shared" si="2"/>
        <v/>
      </c>
      <c r="G27" s="23" t="str">
        <f t="shared" si="3"/>
        <v/>
      </c>
      <c r="H27" s="23" t="str">
        <f t="shared" si="4"/>
        <v/>
      </c>
      <c r="I27" s="101" t="str">
        <f t="shared" si="5"/>
        <v/>
      </c>
      <c r="J27" s="29" t="str">
        <f>IF(AND(C27=""),"",IF(ISNA(VLOOKUP(A27,'Master Sheet'!A$9:BY$292,9,FALSE)),"",VLOOKUP(A27,'Master Sheet'!A$9:BY$292,9,FALSE)))</f>
        <v/>
      </c>
      <c r="K27" s="14" t="str">
        <f t="shared" si="6"/>
        <v/>
      </c>
      <c r="AP27" s="70">
        <f>'Master Sheet'!J29</f>
        <v>5</v>
      </c>
      <c r="AQ27" s="70">
        <f>'Master Sheet'!K29</f>
        <v>6</v>
      </c>
      <c r="AR27" s="70">
        <f>'Master Sheet'!L29</f>
        <v>5</v>
      </c>
      <c r="AS27" s="70">
        <f>'Master Sheet'!M29</f>
        <v>61</v>
      </c>
      <c r="AT27" s="70">
        <f>'Master Sheet'!N29</f>
        <v>77</v>
      </c>
      <c r="AU27" s="70">
        <f>'Master Sheet'!O29</f>
        <v>12</v>
      </c>
      <c r="AV27" s="70">
        <f>'Master Sheet'!Q29</f>
        <v>5</v>
      </c>
      <c r="AW27" s="70">
        <f>'Master Sheet'!R29</f>
        <v>5</v>
      </c>
      <c r="AX27" s="70">
        <f>'Master Sheet'!S29</f>
        <v>5</v>
      </c>
      <c r="AY27" s="70">
        <f>'Master Sheet'!T29</f>
        <v>56</v>
      </c>
      <c r="AZ27" s="70">
        <f>'Master Sheet'!U29</f>
        <v>71</v>
      </c>
      <c r="BA27" s="70">
        <f>'Master Sheet'!V29</f>
        <v>11</v>
      </c>
      <c r="BB27" s="70">
        <f>'Master Sheet'!X29</f>
        <v>5</v>
      </c>
      <c r="BC27" s="70">
        <f>'Master Sheet'!Y29</f>
        <v>5</v>
      </c>
      <c r="BD27" s="70">
        <f>'Master Sheet'!Z29</f>
        <v>5</v>
      </c>
      <c r="BE27" s="70">
        <f>'Master Sheet'!AA29</f>
        <v>56</v>
      </c>
      <c r="BF27" s="70">
        <f>'Master Sheet'!AB29</f>
        <v>71</v>
      </c>
      <c r="BG27" s="70">
        <f>'Master Sheet'!AC29</f>
        <v>11</v>
      </c>
      <c r="BH27" s="70">
        <f>'Master Sheet'!AE29</f>
        <v>5</v>
      </c>
      <c r="BI27" s="70">
        <f>'Master Sheet'!AF29</f>
        <v>5</v>
      </c>
      <c r="BJ27" s="70">
        <f>'Master Sheet'!AG29</f>
        <v>5</v>
      </c>
      <c r="BK27" s="70">
        <f>'Master Sheet'!AH29</f>
        <v>56</v>
      </c>
      <c r="BL27" s="70">
        <f>'Master Sheet'!AI29</f>
        <v>71</v>
      </c>
      <c r="BM27" s="70">
        <f>'Master Sheet'!AJ29</f>
        <v>11</v>
      </c>
      <c r="BN27" s="70">
        <f>'Master Sheet'!AL29</f>
        <v>5</v>
      </c>
      <c r="BO27" s="70">
        <f>'Master Sheet'!AM29</f>
        <v>5</v>
      </c>
      <c r="BP27" s="70">
        <f>'Master Sheet'!AN29</f>
        <v>5</v>
      </c>
      <c r="BQ27" s="70">
        <f>'Master Sheet'!AO29</f>
        <v>56</v>
      </c>
      <c r="BR27" s="70">
        <f>'Master Sheet'!AP29</f>
        <v>71</v>
      </c>
      <c r="BS27" s="70">
        <f>'Master Sheet'!AQ29</f>
        <v>11</v>
      </c>
      <c r="BT27" s="70">
        <f>'Master Sheet'!AS29</f>
        <v>5</v>
      </c>
      <c r="BU27" s="70">
        <f>'Master Sheet'!AT29</f>
        <v>5</v>
      </c>
      <c r="BV27" s="70">
        <f>'Master Sheet'!AU29</f>
        <v>5</v>
      </c>
      <c r="BW27" s="70">
        <f>'Master Sheet'!AV29</f>
        <v>56</v>
      </c>
      <c r="BX27" s="70">
        <f>'Master Sheet'!AW29</f>
        <v>71</v>
      </c>
      <c r="BY27" s="70">
        <f>'Master Sheet'!AX29</f>
        <v>11</v>
      </c>
    </row>
    <row r="28" spans="1:77" ht="15.95" customHeight="1">
      <c r="A28" s="12">
        <v>22</v>
      </c>
      <c r="B28" s="218" t="str">
        <f>IF(AND(C28=""),"",IF(ISNA(VLOOKUP(A28,'Master Sheet'!A$9:BY$292,2,FALSE)),"",VLOOKUP(A28,'Master Sheet'!A$9:BY$292,2,FALSE)))</f>
        <v/>
      </c>
      <c r="C28" s="22" t="str">
        <f>IF(AND(G$3=""),"",IF(AND('Master Sheet'!C30=""),"",'Master Sheet'!C30))</f>
        <v/>
      </c>
      <c r="D28" s="23" t="str">
        <f t="shared" si="0"/>
        <v/>
      </c>
      <c r="E28" s="23" t="str">
        <f t="shared" si="1"/>
        <v/>
      </c>
      <c r="F28" s="23" t="str">
        <f t="shared" si="2"/>
        <v/>
      </c>
      <c r="G28" s="23" t="str">
        <f t="shared" si="3"/>
        <v/>
      </c>
      <c r="H28" s="23" t="str">
        <f t="shared" si="4"/>
        <v/>
      </c>
      <c r="I28" s="101" t="str">
        <f t="shared" si="5"/>
        <v/>
      </c>
      <c r="J28" s="29" t="str">
        <f>IF(AND(C28=""),"",IF(ISNA(VLOOKUP(A28,'Master Sheet'!A$9:BY$292,9,FALSE)),"",VLOOKUP(A28,'Master Sheet'!A$9:BY$292,9,FALSE)))</f>
        <v/>
      </c>
      <c r="K28" s="14" t="str">
        <f t="shared" si="6"/>
        <v/>
      </c>
      <c r="AP28" s="70">
        <f>'Master Sheet'!J30</f>
        <v>5</v>
      </c>
      <c r="AQ28" s="70">
        <f>'Master Sheet'!K30</f>
        <v>7</v>
      </c>
      <c r="AR28" s="70">
        <f>'Master Sheet'!L30</f>
        <v>5</v>
      </c>
      <c r="AS28" s="70">
        <f>'Master Sheet'!M30</f>
        <v>62</v>
      </c>
      <c r="AT28" s="70">
        <f>'Master Sheet'!N30</f>
        <v>79</v>
      </c>
      <c r="AU28" s="70">
        <f>'Master Sheet'!O30</f>
        <v>12</v>
      </c>
      <c r="AV28" s="70">
        <f>'Master Sheet'!Q30</f>
        <v>5</v>
      </c>
      <c r="AW28" s="70">
        <f>'Master Sheet'!R30</f>
        <v>5</v>
      </c>
      <c r="AX28" s="70">
        <f>'Master Sheet'!S30</f>
        <v>5</v>
      </c>
      <c r="AY28" s="70">
        <f>'Master Sheet'!T30</f>
        <v>56</v>
      </c>
      <c r="AZ28" s="70">
        <f>'Master Sheet'!U30</f>
        <v>71</v>
      </c>
      <c r="BA28" s="70">
        <f>'Master Sheet'!V30</f>
        <v>11</v>
      </c>
      <c r="BB28" s="70">
        <f>'Master Sheet'!X30</f>
        <v>5</v>
      </c>
      <c r="BC28" s="70">
        <f>'Master Sheet'!Y30</f>
        <v>5</v>
      </c>
      <c r="BD28" s="70">
        <f>'Master Sheet'!Z30</f>
        <v>5</v>
      </c>
      <c r="BE28" s="70">
        <f>'Master Sheet'!AA30</f>
        <v>56</v>
      </c>
      <c r="BF28" s="70">
        <f>'Master Sheet'!AB30</f>
        <v>71</v>
      </c>
      <c r="BG28" s="70">
        <f>'Master Sheet'!AC30</f>
        <v>11</v>
      </c>
      <c r="BH28" s="70">
        <f>'Master Sheet'!AE30</f>
        <v>5</v>
      </c>
      <c r="BI28" s="70">
        <f>'Master Sheet'!AF30</f>
        <v>5</v>
      </c>
      <c r="BJ28" s="70">
        <f>'Master Sheet'!AG30</f>
        <v>5</v>
      </c>
      <c r="BK28" s="70">
        <f>'Master Sheet'!AH30</f>
        <v>56</v>
      </c>
      <c r="BL28" s="70">
        <f>'Master Sheet'!AI30</f>
        <v>71</v>
      </c>
      <c r="BM28" s="70">
        <f>'Master Sheet'!AJ30</f>
        <v>11</v>
      </c>
      <c r="BN28" s="70">
        <f>'Master Sheet'!AL30</f>
        <v>5</v>
      </c>
      <c r="BO28" s="70">
        <f>'Master Sheet'!AM30</f>
        <v>5</v>
      </c>
      <c r="BP28" s="70">
        <f>'Master Sheet'!AN30</f>
        <v>5</v>
      </c>
      <c r="BQ28" s="70">
        <f>'Master Sheet'!AO30</f>
        <v>56</v>
      </c>
      <c r="BR28" s="70">
        <f>'Master Sheet'!AP30</f>
        <v>71</v>
      </c>
      <c r="BS28" s="70">
        <f>'Master Sheet'!AQ30</f>
        <v>11</v>
      </c>
      <c r="BT28" s="70">
        <f>'Master Sheet'!AS30</f>
        <v>5</v>
      </c>
      <c r="BU28" s="70">
        <f>'Master Sheet'!AT30</f>
        <v>5</v>
      </c>
      <c r="BV28" s="70">
        <f>'Master Sheet'!AU30</f>
        <v>5</v>
      </c>
      <c r="BW28" s="70">
        <f>'Master Sheet'!AV30</f>
        <v>56</v>
      </c>
      <c r="BX28" s="70">
        <f>'Master Sheet'!AW30</f>
        <v>71</v>
      </c>
      <c r="BY28" s="70">
        <f>'Master Sheet'!AX30</f>
        <v>11</v>
      </c>
    </row>
    <row r="29" spans="1:77" ht="15.95" customHeight="1">
      <c r="A29" s="12">
        <v>23</v>
      </c>
      <c r="B29" s="218" t="str">
        <f>IF(AND(C29=""),"",IF(ISNA(VLOOKUP(A29,'Master Sheet'!A$9:BY$292,2,FALSE)),"",VLOOKUP(A29,'Master Sheet'!A$9:BY$292,2,FALSE)))</f>
        <v/>
      </c>
      <c r="C29" s="22" t="str">
        <f>IF(AND(G$3=""),"",IF(AND('Master Sheet'!C31=""),"",'Master Sheet'!C31))</f>
        <v/>
      </c>
      <c r="D29" s="23" t="str">
        <f t="shared" si="0"/>
        <v/>
      </c>
      <c r="E29" s="23" t="str">
        <f t="shared" si="1"/>
        <v/>
      </c>
      <c r="F29" s="23" t="str">
        <f t="shared" si="2"/>
        <v/>
      </c>
      <c r="G29" s="23" t="str">
        <f t="shared" si="3"/>
        <v/>
      </c>
      <c r="H29" s="23" t="str">
        <f t="shared" si="4"/>
        <v/>
      </c>
      <c r="I29" s="101" t="str">
        <f t="shared" si="5"/>
        <v/>
      </c>
      <c r="J29" s="29" t="str">
        <f>IF(AND(C29=""),"",IF(ISNA(VLOOKUP(A29,'Master Sheet'!A$9:BY$292,9,FALSE)),"",VLOOKUP(A29,'Master Sheet'!A$9:BY$292,9,FALSE)))</f>
        <v/>
      </c>
      <c r="K29" s="14" t="str">
        <f t="shared" si="6"/>
        <v/>
      </c>
      <c r="AP29" s="70">
        <f>'Master Sheet'!J31</f>
        <v>5</v>
      </c>
      <c r="AQ29" s="70">
        <f>'Master Sheet'!K31</f>
        <v>8</v>
      </c>
      <c r="AR29" s="70">
        <f>'Master Sheet'!L31</f>
        <v>5</v>
      </c>
      <c r="AS29" s="70">
        <f>'Master Sheet'!M31</f>
        <v>63</v>
      </c>
      <c r="AT29" s="70">
        <f>'Master Sheet'!N31</f>
        <v>81</v>
      </c>
      <c r="AU29" s="70">
        <f>'Master Sheet'!O31</f>
        <v>13</v>
      </c>
      <c r="AV29" s="70">
        <f>'Master Sheet'!Q31</f>
        <v>5</v>
      </c>
      <c r="AW29" s="70">
        <f>'Master Sheet'!R31</f>
        <v>5</v>
      </c>
      <c r="AX29" s="70">
        <f>'Master Sheet'!S31</f>
        <v>5</v>
      </c>
      <c r="AY29" s="70">
        <f>'Master Sheet'!T31</f>
        <v>56</v>
      </c>
      <c r="AZ29" s="70">
        <f>'Master Sheet'!U31</f>
        <v>71</v>
      </c>
      <c r="BA29" s="70">
        <f>'Master Sheet'!V31</f>
        <v>11</v>
      </c>
      <c r="BB29" s="70">
        <f>'Master Sheet'!X31</f>
        <v>5</v>
      </c>
      <c r="BC29" s="70">
        <f>'Master Sheet'!Y31</f>
        <v>5</v>
      </c>
      <c r="BD29" s="70">
        <f>'Master Sheet'!Z31</f>
        <v>5</v>
      </c>
      <c r="BE29" s="70">
        <f>'Master Sheet'!AA31</f>
        <v>56</v>
      </c>
      <c r="BF29" s="70">
        <f>'Master Sheet'!AB31</f>
        <v>71</v>
      </c>
      <c r="BG29" s="70">
        <f>'Master Sheet'!AC31</f>
        <v>11</v>
      </c>
      <c r="BH29" s="70">
        <f>'Master Sheet'!AE31</f>
        <v>5</v>
      </c>
      <c r="BI29" s="70">
        <f>'Master Sheet'!AF31</f>
        <v>5</v>
      </c>
      <c r="BJ29" s="70">
        <f>'Master Sheet'!AG31</f>
        <v>5</v>
      </c>
      <c r="BK29" s="70">
        <f>'Master Sheet'!AH31</f>
        <v>56</v>
      </c>
      <c r="BL29" s="70">
        <f>'Master Sheet'!AI31</f>
        <v>71</v>
      </c>
      <c r="BM29" s="70">
        <f>'Master Sheet'!AJ31</f>
        <v>11</v>
      </c>
      <c r="BN29" s="70">
        <f>'Master Sheet'!AL31</f>
        <v>5</v>
      </c>
      <c r="BO29" s="70">
        <f>'Master Sheet'!AM31</f>
        <v>5</v>
      </c>
      <c r="BP29" s="70">
        <f>'Master Sheet'!AN31</f>
        <v>5</v>
      </c>
      <c r="BQ29" s="70">
        <f>'Master Sheet'!AO31</f>
        <v>56</v>
      </c>
      <c r="BR29" s="70">
        <f>'Master Sheet'!AP31</f>
        <v>71</v>
      </c>
      <c r="BS29" s="70">
        <f>'Master Sheet'!AQ31</f>
        <v>11</v>
      </c>
      <c r="BT29" s="70">
        <f>'Master Sheet'!AS31</f>
        <v>5</v>
      </c>
      <c r="BU29" s="70">
        <f>'Master Sheet'!AT31</f>
        <v>5</v>
      </c>
      <c r="BV29" s="70">
        <f>'Master Sheet'!AU31</f>
        <v>5</v>
      </c>
      <c r="BW29" s="70">
        <f>'Master Sheet'!AV31</f>
        <v>56</v>
      </c>
      <c r="BX29" s="70">
        <f>'Master Sheet'!AW31</f>
        <v>71</v>
      </c>
      <c r="BY29" s="70">
        <f>'Master Sheet'!AX31</f>
        <v>11</v>
      </c>
    </row>
    <row r="30" spans="1:77" ht="15.95" customHeight="1">
      <c r="A30" s="12">
        <v>24</v>
      </c>
      <c r="B30" s="218" t="str">
        <f>IF(AND(C30=""),"",IF(ISNA(VLOOKUP(A30,'Master Sheet'!A$9:BY$292,2,FALSE)),"",VLOOKUP(A30,'Master Sheet'!A$9:BY$292,2,FALSE)))</f>
        <v/>
      </c>
      <c r="C30" s="22" t="str">
        <f>IF(AND(G$3=""),"",IF(AND('Master Sheet'!C32=""),"",'Master Sheet'!C32))</f>
        <v/>
      </c>
      <c r="D30" s="23" t="str">
        <f t="shared" si="0"/>
        <v/>
      </c>
      <c r="E30" s="23" t="str">
        <f t="shared" si="1"/>
        <v/>
      </c>
      <c r="F30" s="23" t="str">
        <f t="shared" si="2"/>
        <v/>
      </c>
      <c r="G30" s="23" t="str">
        <f t="shared" si="3"/>
        <v/>
      </c>
      <c r="H30" s="23" t="str">
        <f t="shared" si="4"/>
        <v/>
      </c>
      <c r="I30" s="101" t="str">
        <f t="shared" si="5"/>
        <v/>
      </c>
      <c r="J30" s="29" t="str">
        <f>IF(AND(C30=""),"",IF(ISNA(VLOOKUP(A30,'Master Sheet'!A$9:BY$292,9,FALSE)),"",VLOOKUP(A30,'Master Sheet'!A$9:BY$292,9,FALSE)))</f>
        <v/>
      </c>
      <c r="K30" s="14" t="str">
        <f t="shared" si="6"/>
        <v/>
      </c>
      <c r="AP30" s="70">
        <f>'Master Sheet'!J32</f>
        <v>5</v>
      </c>
      <c r="AQ30" s="70">
        <f>'Master Sheet'!K32</f>
        <v>9</v>
      </c>
      <c r="AR30" s="70">
        <f>'Master Sheet'!L32</f>
        <v>5</v>
      </c>
      <c r="AS30" s="70">
        <f>'Master Sheet'!M32</f>
        <v>64</v>
      </c>
      <c r="AT30" s="70">
        <f>'Master Sheet'!N32</f>
        <v>83</v>
      </c>
      <c r="AU30" s="70">
        <f>'Master Sheet'!O32</f>
        <v>13</v>
      </c>
      <c r="AV30" s="70">
        <f>'Master Sheet'!Q32</f>
        <v>5</v>
      </c>
      <c r="AW30" s="70">
        <f>'Master Sheet'!R32</f>
        <v>5</v>
      </c>
      <c r="AX30" s="70">
        <f>'Master Sheet'!S32</f>
        <v>5</v>
      </c>
      <c r="AY30" s="70">
        <f>'Master Sheet'!T32</f>
        <v>56</v>
      </c>
      <c r="AZ30" s="70">
        <f>'Master Sheet'!U32</f>
        <v>71</v>
      </c>
      <c r="BA30" s="70">
        <f>'Master Sheet'!V32</f>
        <v>11</v>
      </c>
      <c r="BB30" s="70">
        <f>'Master Sheet'!X32</f>
        <v>5</v>
      </c>
      <c r="BC30" s="70">
        <f>'Master Sheet'!Y32</f>
        <v>5</v>
      </c>
      <c r="BD30" s="70">
        <f>'Master Sheet'!Z32</f>
        <v>5</v>
      </c>
      <c r="BE30" s="70">
        <f>'Master Sheet'!AA32</f>
        <v>56</v>
      </c>
      <c r="BF30" s="70">
        <f>'Master Sheet'!AB32</f>
        <v>71</v>
      </c>
      <c r="BG30" s="70">
        <f>'Master Sheet'!AC32</f>
        <v>11</v>
      </c>
      <c r="BH30" s="70">
        <f>'Master Sheet'!AE32</f>
        <v>5</v>
      </c>
      <c r="BI30" s="70">
        <f>'Master Sheet'!AF32</f>
        <v>5</v>
      </c>
      <c r="BJ30" s="70">
        <f>'Master Sheet'!AG32</f>
        <v>5</v>
      </c>
      <c r="BK30" s="70">
        <f>'Master Sheet'!AH32</f>
        <v>56</v>
      </c>
      <c r="BL30" s="70">
        <f>'Master Sheet'!AI32</f>
        <v>71</v>
      </c>
      <c r="BM30" s="70">
        <f>'Master Sheet'!AJ32</f>
        <v>11</v>
      </c>
      <c r="BN30" s="70">
        <f>'Master Sheet'!AL32</f>
        <v>5</v>
      </c>
      <c r="BO30" s="70">
        <f>'Master Sheet'!AM32</f>
        <v>5</v>
      </c>
      <c r="BP30" s="70">
        <f>'Master Sheet'!AN32</f>
        <v>5</v>
      </c>
      <c r="BQ30" s="70">
        <f>'Master Sheet'!AO32</f>
        <v>56</v>
      </c>
      <c r="BR30" s="70">
        <f>'Master Sheet'!AP32</f>
        <v>71</v>
      </c>
      <c r="BS30" s="70">
        <f>'Master Sheet'!AQ32</f>
        <v>11</v>
      </c>
      <c r="BT30" s="70">
        <f>'Master Sheet'!AS32</f>
        <v>5</v>
      </c>
      <c r="BU30" s="70">
        <f>'Master Sheet'!AT32</f>
        <v>5</v>
      </c>
      <c r="BV30" s="70">
        <f>'Master Sheet'!AU32</f>
        <v>5</v>
      </c>
      <c r="BW30" s="70">
        <f>'Master Sheet'!AV32</f>
        <v>56</v>
      </c>
      <c r="BX30" s="70">
        <f>'Master Sheet'!AW32</f>
        <v>71</v>
      </c>
      <c r="BY30" s="70">
        <f>'Master Sheet'!AX32</f>
        <v>11</v>
      </c>
    </row>
    <row r="31" spans="1:77" ht="15.95" customHeight="1">
      <c r="A31" s="12">
        <v>25</v>
      </c>
      <c r="B31" s="218" t="str">
        <f>IF(AND(C31=""),"",IF(ISNA(VLOOKUP(A31,'Master Sheet'!A$9:BY$292,2,FALSE)),"",VLOOKUP(A31,'Master Sheet'!A$9:BY$292,2,FALSE)))</f>
        <v/>
      </c>
      <c r="C31" s="22" t="str">
        <f>IF(AND(G$3=""),"",IF(AND('Master Sheet'!C33=""),"",'Master Sheet'!C33))</f>
        <v/>
      </c>
      <c r="D31" s="23" t="str">
        <f t="shared" si="0"/>
        <v/>
      </c>
      <c r="E31" s="23" t="str">
        <f t="shared" si="1"/>
        <v/>
      </c>
      <c r="F31" s="23" t="str">
        <f t="shared" si="2"/>
        <v/>
      </c>
      <c r="G31" s="23" t="str">
        <f t="shared" si="3"/>
        <v/>
      </c>
      <c r="H31" s="23" t="str">
        <f t="shared" si="4"/>
        <v/>
      </c>
      <c r="I31" s="101" t="str">
        <f t="shared" si="5"/>
        <v/>
      </c>
      <c r="J31" s="29" t="str">
        <f>IF(AND(C31=""),"",IF(ISNA(VLOOKUP(A31,'Master Sheet'!A$9:BY$292,9,FALSE)),"",VLOOKUP(A31,'Master Sheet'!A$9:BY$292,9,FALSE)))</f>
        <v/>
      </c>
      <c r="K31" s="14" t="str">
        <f t="shared" si="6"/>
        <v/>
      </c>
      <c r="AP31" s="70">
        <f>'Master Sheet'!J33</f>
        <v>5</v>
      </c>
      <c r="AQ31" s="70">
        <f>'Master Sheet'!K33</f>
        <v>10</v>
      </c>
      <c r="AR31" s="70">
        <f>'Master Sheet'!L33</f>
        <v>5</v>
      </c>
      <c r="AS31" s="70">
        <f>'Master Sheet'!M33</f>
        <v>65</v>
      </c>
      <c r="AT31" s="70">
        <f>'Master Sheet'!N33</f>
        <v>85</v>
      </c>
      <c r="AU31" s="70">
        <f>'Master Sheet'!O33</f>
        <v>13</v>
      </c>
      <c r="AV31" s="70">
        <f>'Master Sheet'!Q33</f>
        <v>5</v>
      </c>
      <c r="AW31" s="70">
        <f>'Master Sheet'!R33</f>
        <v>5</v>
      </c>
      <c r="AX31" s="70">
        <f>'Master Sheet'!S33</f>
        <v>5</v>
      </c>
      <c r="AY31" s="70">
        <f>'Master Sheet'!T33</f>
        <v>56</v>
      </c>
      <c r="AZ31" s="70">
        <f>'Master Sheet'!U33</f>
        <v>71</v>
      </c>
      <c r="BA31" s="70">
        <f>'Master Sheet'!V33</f>
        <v>11</v>
      </c>
      <c r="BB31" s="70">
        <f>'Master Sheet'!X33</f>
        <v>5</v>
      </c>
      <c r="BC31" s="70">
        <f>'Master Sheet'!Y33</f>
        <v>5</v>
      </c>
      <c r="BD31" s="70">
        <f>'Master Sheet'!Z33</f>
        <v>5</v>
      </c>
      <c r="BE31" s="70">
        <f>'Master Sheet'!AA33</f>
        <v>56</v>
      </c>
      <c r="BF31" s="70">
        <f>'Master Sheet'!AB33</f>
        <v>71</v>
      </c>
      <c r="BG31" s="70">
        <f>'Master Sheet'!AC33</f>
        <v>11</v>
      </c>
      <c r="BH31" s="70">
        <f>'Master Sheet'!AE33</f>
        <v>5</v>
      </c>
      <c r="BI31" s="70">
        <f>'Master Sheet'!AF33</f>
        <v>5</v>
      </c>
      <c r="BJ31" s="70">
        <f>'Master Sheet'!AG33</f>
        <v>5</v>
      </c>
      <c r="BK31" s="70">
        <f>'Master Sheet'!AH33</f>
        <v>56</v>
      </c>
      <c r="BL31" s="70">
        <f>'Master Sheet'!AI33</f>
        <v>71</v>
      </c>
      <c r="BM31" s="70">
        <f>'Master Sheet'!AJ33</f>
        <v>11</v>
      </c>
      <c r="BN31" s="70">
        <f>'Master Sheet'!AL33</f>
        <v>5</v>
      </c>
      <c r="BO31" s="70">
        <f>'Master Sheet'!AM33</f>
        <v>5</v>
      </c>
      <c r="BP31" s="70">
        <f>'Master Sheet'!AN33</f>
        <v>5</v>
      </c>
      <c r="BQ31" s="70">
        <f>'Master Sheet'!AO33</f>
        <v>56</v>
      </c>
      <c r="BR31" s="70">
        <f>'Master Sheet'!AP33</f>
        <v>71</v>
      </c>
      <c r="BS31" s="70">
        <f>'Master Sheet'!AQ33</f>
        <v>11</v>
      </c>
      <c r="BT31" s="70">
        <f>'Master Sheet'!AS33</f>
        <v>5</v>
      </c>
      <c r="BU31" s="70">
        <f>'Master Sheet'!AT33</f>
        <v>5</v>
      </c>
      <c r="BV31" s="70">
        <f>'Master Sheet'!AU33</f>
        <v>5</v>
      </c>
      <c r="BW31" s="70">
        <f>'Master Sheet'!AV33</f>
        <v>56</v>
      </c>
      <c r="BX31" s="70">
        <f>'Master Sheet'!AW33</f>
        <v>71</v>
      </c>
      <c r="BY31" s="70">
        <f>'Master Sheet'!AX33</f>
        <v>11</v>
      </c>
    </row>
    <row r="32" spans="1:77" ht="15.95" customHeight="1">
      <c r="A32" s="12">
        <v>26</v>
      </c>
      <c r="B32" s="218" t="str">
        <f>IF(AND(C32=""),"",IF(ISNA(VLOOKUP(A32,'Master Sheet'!A$9:BY$292,2,FALSE)),"",VLOOKUP(A32,'Master Sheet'!A$9:BY$292,2,FALSE)))</f>
        <v/>
      </c>
      <c r="C32" s="22" t="str">
        <f>IF(AND(G$3=""),"",IF(AND('Master Sheet'!C34=""),"",'Master Sheet'!C34))</f>
        <v/>
      </c>
      <c r="D32" s="23" t="str">
        <f t="shared" si="0"/>
        <v/>
      </c>
      <c r="E32" s="23" t="str">
        <f t="shared" si="1"/>
        <v/>
      </c>
      <c r="F32" s="23" t="str">
        <f t="shared" si="2"/>
        <v/>
      </c>
      <c r="G32" s="23" t="str">
        <f t="shared" si="3"/>
        <v/>
      </c>
      <c r="H32" s="23" t="str">
        <f t="shared" si="4"/>
        <v/>
      </c>
      <c r="I32" s="101" t="str">
        <f t="shared" si="5"/>
        <v/>
      </c>
      <c r="J32" s="29" t="str">
        <f>IF(AND(C32=""),"",IF(ISNA(VLOOKUP(A32,'Master Sheet'!A$9:BY$292,9,FALSE)),"",VLOOKUP(A32,'Master Sheet'!A$9:BY$292,9,FALSE)))</f>
        <v/>
      </c>
      <c r="K32" s="14" t="str">
        <f t="shared" si="6"/>
        <v/>
      </c>
      <c r="AP32" s="70">
        <f>'Master Sheet'!J34</f>
        <v>5</v>
      </c>
      <c r="AQ32" s="70">
        <f>'Master Sheet'!K34</f>
        <v>6</v>
      </c>
      <c r="AR32" s="70">
        <f>'Master Sheet'!L34</f>
        <v>5</v>
      </c>
      <c r="AS32" s="70">
        <f>'Master Sheet'!M34</f>
        <v>66</v>
      </c>
      <c r="AT32" s="70">
        <f>'Master Sheet'!N34</f>
        <v>82</v>
      </c>
      <c r="AU32" s="70">
        <f>'Master Sheet'!O34</f>
        <v>13</v>
      </c>
      <c r="AV32" s="70">
        <f>'Master Sheet'!Q34</f>
        <v>5</v>
      </c>
      <c r="AW32" s="70">
        <f>'Master Sheet'!R34</f>
        <v>5</v>
      </c>
      <c r="AX32" s="70">
        <f>'Master Sheet'!S34</f>
        <v>5</v>
      </c>
      <c r="AY32" s="70">
        <f>'Master Sheet'!T34</f>
        <v>56</v>
      </c>
      <c r="AZ32" s="70">
        <f>'Master Sheet'!U34</f>
        <v>71</v>
      </c>
      <c r="BA32" s="70">
        <f>'Master Sheet'!V34</f>
        <v>11</v>
      </c>
      <c r="BB32" s="70">
        <f>'Master Sheet'!X34</f>
        <v>5</v>
      </c>
      <c r="BC32" s="70">
        <f>'Master Sheet'!Y34</f>
        <v>5</v>
      </c>
      <c r="BD32" s="70">
        <f>'Master Sheet'!Z34</f>
        <v>5</v>
      </c>
      <c r="BE32" s="70">
        <f>'Master Sheet'!AA34</f>
        <v>56</v>
      </c>
      <c r="BF32" s="70">
        <f>'Master Sheet'!AB34</f>
        <v>71</v>
      </c>
      <c r="BG32" s="70">
        <f>'Master Sheet'!AC34</f>
        <v>11</v>
      </c>
      <c r="BH32" s="70">
        <f>'Master Sheet'!AE34</f>
        <v>5</v>
      </c>
      <c r="BI32" s="70">
        <f>'Master Sheet'!AF34</f>
        <v>5</v>
      </c>
      <c r="BJ32" s="70">
        <f>'Master Sheet'!AG34</f>
        <v>5</v>
      </c>
      <c r="BK32" s="70">
        <f>'Master Sheet'!AH34</f>
        <v>56</v>
      </c>
      <c r="BL32" s="70">
        <f>'Master Sheet'!AI34</f>
        <v>71</v>
      </c>
      <c r="BM32" s="70">
        <f>'Master Sheet'!AJ34</f>
        <v>11</v>
      </c>
      <c r="BN32" s="70">
        <f>'Master Sheet'!AL34</f>
        <v>5</v>
      </c>
      <c r="BO32" s="70">
        <f>'Master Sheet'!AM34</f>
        <v>5</v>
      </c>
      <c r="BP32" s="70">
        <f>'Master Sheet'!AN34</f>
        <v>5</v>
      </c>
      <c r="BQ32" s="70">
        <f>'Master Sheet'!AO34</f>
        <v>56</v>
      </c>
      <c r="BR32" s="70">
        <f>'Master Sheet'!AP34</f>
        <v>71</v>
      </c>
      <c r="BS32" s="70">
        <f>'Master Sheet'!AQ34</f>
        <v>11</v>
      </c>
      <c r="BT32" s="70">
        <f>'Master Sheet'!AS34</f>
        <v>5</v>
      </c>
      <c r="BU32" s="70">
        <f>'Master Sheet'!AT34</f>
        <v>5</v>
      </c>
      <c r="BV32" s="70">
        <f>'Master Sheet'!AU34</f>
        <v>5</v>
      </c>
      <c r="BW32" s="70">
        <f>'Master Sheet'!AV34</f>
        <v>56</v>
      </c>
      <c r="BX32" s="70">
        <f>'Master Sheet'!AW34</f>
        <v>71</v>
      </c>
      <c r="BY32" s="70">
        <f>'Master Sheet'!AX34</f>
        <v>11</v>
      </c>
    </row>
    <row r="33" spans="1:77" ht="15.95" customHeight="1">
      <c r="A33" s="12">
        <v>27</v>
      </c>
      <c r="B33" s="218" t="str">
        <f>IF(AND(C33=""),"",IF(ISNA(VLOOKUP(A33,'Master Sheet'!A$9:BY$292,2,FALSE)),"",VLOOKUP(A33,'Master Sheet'!A$9:BY$292,2,FALSE)))</f>
        <v/>
      </c>
      <c r="C33" s="22" t="str">
        <f>IF(AND(G$3=""),"",IF(AND('Master Sheet'!C35=""),"",'Master Sheet'!C35))</f>
        <v/>
      </c>
      <c r="D33" s="23" t="str">
        <f t="shared" si="0"/>
        <v/>
      </c>
      <c r="E33" s="23" t="str">
        <f t="shared" si="1"/>
        <v/>
      </c>
      <c r="F33" s="23" t="str">
        <f t="shared" si="2"/>
        <v/>
      </c>
      <c r="G33" s="23" t="str">
        <f t="shared" si="3"/>
        <v/>
      </c>
      <c r="H33" s="23" t="str">
        <f t="shared" si="4"/>
        <v/>
      </c>
      <c r="I33" s="101" t="str">
        <f t="shared" si="5"/>
        <v/>
      </c>
      <c r="J33" s="29" t="str">
        <f>IF(AND(C33=""),"",IF(ISNA(VLOOKUP(A33,'Master Sheet'!A$9:BY$292,9,FALSE)),"",VLOOKUP(A33,'Master Sheet'!A$9:BY$292,9,FALSE)))</f>
        <v/>
      </c>
      <c r="K33" s="14" t="str">
        <f t="shared" si="6"/>
        <v/>
      </c>
      <c r="AP33" s="70">
        <f>'Master Sheet'!J35</f>
        <v>5</v>
      </c>
      <c r="AQ33" s="70">
        <f>'Master Sheet'!K35</f>
        <v>7</v>
      </c>
      <c r="AR33" s="70">
        <f>'Master Sheet'!L35</f>
        <v>5</v>
      </c>
      <c r="AS33" s="70">
        <f>'Master Sheet'!M35</f>
        <v>67</v>
      </c>
      <c r="AT33" s="70">
        <f>'Master Sheet'!N35</f>
        <v>84</v>
      </c>
      <c r="AU33" s="70">
        <f>'Master Sheet'!O35</f>
        <v>13</v>
      </c>
      <c r="AV33" s="70">
        <f>'Master Sheet'!Q35</f>
        <v>5</v>
      </c>
      <c r="AW33" s="70">
        <f>'Master Sheet'!R35</f>
        <v>5</v>
      </c>
      <c r="AX33" s="70">
        <f>'Master Sheet'!S35</f>
        <v>5</v>
      </c>
      <c r="AY33" s="70">
        <f>'Master Sheet'!T35</f>
        <v>56</v>
      </c>
      <c r="AZ33" s="70">
        <f>'Master Sheet'!U35</f>
        <v>71</v>
      </c>
      <c r="BA33" s="70">
        <f>'Master Sheet'!V35</f>
        <v>11</v>
      </c>
      <c r="BB33" s="70">
        <f>'Master Sheet'!X35</f>
        <v>5</v>
      </c>
      <c r="BC33" s="70">
        <f>'Master Sheet'!Y35</f>
        <v>5</v>
      </c>
      <c r="BD33" s="70">
        <f>'Master Sheet'!Z35</f>
        <v>5</v>
      </c>
      <c r="BE33" s="70">
        <f>'Master Sheet'!AA35</f>
        <v>56</v>
      </c>
      <c r="BF33" s="70">
        <f>'Master Sheet'!AB35</f>
        <v>71</v>
      </c>
      <c r="BG33" s="70">
        <f>'Master Sheet'!AC35</f>
        <v>11</v>
      </c>
      <c r="BH33" s="70">
        <f>'Master Sheet'!AE35</f>
        <v>5</v>
      </c>
      <c r="BI33" s="70">
        <f>'Master Sheet'!AF35</f>
        <v>5</v>
      </c>
      <c r="BJ33" s="70">
        <f>'Master Sheet'!AG35</f>
        <v>5</v>
      </c>
      <c r="BK33" s="70">
        <f>'Master Sheet'!AH35</f>
        <v>56</v>
      </c>
      <c r="BL33" s="70">
        <f>'Master Sheet'!AI35</f>
        <v>71</v>
      </c>
      <c r="BM33" s="70">
        <f>'Master Sheet'!AJ35</f>
        <v>11</v>
      </c>
      <c r="BN33" s="70">
        <f>'Master Sheet'!AL35</f>
        <v>5</v>
      </c>
      <c r="BO33" s="70">
        <f>'Master Sheet'!AM35</f>
        <v>5</v>
      </c>
      <c r="BP33" s="70">
        <f>'Master Sheet'!AN35</f>
        <v>5</v>
      </c>
      <c r="BQ33" s="70">
        <f>'Master Sheet'!AO35</f>
        <v>56</v>
      </c>
      <c r="BR33" s="70">
        <f>'Master Sheet'!AP35</f>
        <v>71</v>
      </c>
      <c r="BS33" s="70">
        <f>'Master Sheet'!AQ35</f>
        <v>11</v>
      </c>
      <c r="BT33" s="70">
        <f>'Master Sheet'!AS35</f>
        <v>5</v>
      </c>
      <c r="BU33" s="70">
        <f>'Master Sheet'!AT35</f>
        <v>5</v>
      </c>
      <c r="BV33" s="70">
        <f>'Master Sheet'!AU35</f>
        <v>5</v>
      </c>
      <c r="BW33" s="70">
        <f>'Master Sheet'!AV35</f>
        <v>56</v>
      </c>
      <c r="BX33" s="70">
        <f>'Master Sheet'!AW35</f>
        <v>71</v>
      </c>
      <c r="BY33" s="70">
        <f>'Master Sheet'!AX35</f>
        <v>11</v>
      </c>
    </row>
    <row r="34" spans="1:77" ht="15.95" customHeight="1">
      <c r="A34" s="12">
        <v>28</v>
      </c>
      <c r="B34" s="218" t="str">
        <f>IF(AND(C34=""),"",IF(ISNA(VLOOKUP(A34,'Master Sheet'!A$9:BY$292,2,FALSE)),"",VLOOKUP(A34,'Master Sheet'!A$9:BY$292,2,FALSE)))</f>
        <v/>
      </c>
      <c r="C34" s="22" t="str">
        <f>IF(AND(G$3=""),"",IF(AND('Master Sheet'!C36=""),"",'Master Sheet'!C36))</f>
        <v/>
      </c>
      <c r="D34" s="23" t="str">
        <f t="shared" si="0"/>
        <v/>
      </c>
      <c r="E34" s="23" t="str">
        <f t="shared" si="1"/>
        <v/>
      </c>
      <c r="F34" s="23" t="str">
        <f t="shared" si="2"/>
        <v/>
      </c>
      <c r="G34" s="23" t="str">
        <f t="shared" si="3"/>
        <v/>
      </c>
      <c r="H34" s="23" t="str">
        <f t="shared" si="4"/>
        <v/>
      </c>
      <c r="I34" s="101" t="str">
        <f t="shared" si="5"/>
        <v/>
      </c>
      <c r="J34" s="29" t="str">
        <f>IF(AND(C34=""),"",IF(ISNA(VLOOKUP(A34,'Master Sheet'!A$9:BY$292,9,FALSE)),"",VLOOKUP(A34,'Master Sheet'!A$9:BY$292,9,FALSE)))</f>
        <v/>
      </c>
      <c r="K34" s="14" t="str">
        <f t="shared" si="6"/>
        <v/>
      </c>
      <c r="AP34" s="70">
        <f>'Master Sheet'!J36</f>
        <v>0</v>
      </c>
      <c r="AQ34" s="70">
        <f>'Master Sheet'!K36</f>
        <v>0</v>
      </c>
      <c r="AR34" s="70">
        <f>'Master Sheet'!L36</f>
        <v>0</v>
      </c>
      <c r="AS34" s="70">
        <f>'Master Sheet'!M36</f>
        <v>0</v>
      </c>
      <c r="AT34" s="70" t="str">
        <f>'Master Sheet'!N36</f>
        <v/>
      </c>
      <c r="AU34" s="70" t="str">
        <f>'Master Sheet'!O36</f>
        <v/>
      </c>
      <c r="AV34" s="70">
        <f>'Master Sheet'!Q36</f>
        <v>5</v>
      </c>
      <c r="AW34" s="70">
        <f>'Master Sheet'!R36</f>
        <v>5</v>
      </c>
      <c r="AX34" s="70">
        <f>'Master Sheet'!S36</f>
        <v>5</v>
      </c>
      <c r="AY34" s="70">
        <f>'Master Sheet'!T36</f>
        <v>56</v>
      </c>
      <c r="AZ34" s="70" t="str">
        <f>'Master Sheet'!U36</f>
        <v/>
      </c>
      <c r="BA34" s="70" t="str">
        <f>'Master Sheet'!V36</f>
        <v/>
      </c>
      <c r="BB34" s="70">
        <f>'Master Sheet'!X36</f>
        <v>5</v>
      </c>
      <c r="BC34" s="70">
        <f>'Master Sheet'!Y36</f>
        <v>5</v>
      </c>
      <c r="BD34" s="70">
        <f>'Master Sheet'!Z36</f>
        <v>5</v>
      </c>
      <c r="BE34" s="70">
        <f>'Master Sheet'!AA36</f>
        <v>56</v>
      </c>
      <c r="BF34" s="70" t="str">
        <f>'Master Sheet'!AB36</f>
        <v/>
      </c>
      <c r="BG34" s="70" t="str">
        <f>'Master Sheet'!AC36</f>
        <v/>
      </c>
      <c r="BH34" s="70">
        <f>'Master Sheet'!AE36</f>
        <v>5</v>
      </c>
      <c r="BI34" s="70">
        <f>'Master Sheet'!AF36</f>
        <v>5</v>
      </c>
      <c r="BJ34" s="70">
        <f>'Master Sheet'!AG36</f>
        <v>5</v>
      </c>
      <c r="BK34" s="70">
        <f>'Master Sheet'!AH36</f>
        <v>56</v>
      </c>
      <c r="BL34" s="70" t="str">
        <f>'Master Sheet'!AI36</f>
        <v/>
      </c>
      <c r="BM34" s="70" t="str">
        <f>'Master Sheet'!AJ36</f>
        <v/>
      </c>
      <c r="BN34" s="70">
        <f>'Master Sheet'!AL36</f>
        <v>5</v>
      </c>
      <c r="BO34" s="70">
        <f>'Master Sheet'!AM36</f>
        <v>5</v>
      </c>
      <c r="BP34" s="70">
        <f>'Master Sheet'!AN36</f>
        <v>5</v>
      </c>
      <c r="BQ34" s="70">
        <f>'Master Sheet'!AO36</f>
        <v>56</v>
      </c>
      <c r="BR34" s="70" t="str">
        <f>'Master Sheet'!AP36</f>
        <v/>
      </c>
      <c r="BS34" s="70" t="str">
        <f>'Master Sheet'!AQ36</f>
        <v/>
      </c>
      <c r="BT34" s="70">
        <f>'Master Sheet'!AS36</f>
        <v>5</v>
      </c>
      <c r="BU34" s="70">
        <f>'Master Sheet'!AT36</f>
        <v>5</v>
      </c>
      <c r="BV34" s="70">
        <f>'Master Sheet'!AU36</f>
        <v>5</v>
      </c>
      <c r="BW34" s="70">
        <f>'Master Sheet'!AV36</f>
        <v>56</v>
      </c>
      <c r="BX34" s="70" t="str">
        <f>'Master Sheet'!AW36</f>
        <v/>
      </c>
      <c r="BY34" s="70" t="str">
        <f>'Master Sheet'!AX36</f>
        <v/>
      </c>
    </row>
    <row r="35" spans="1:77" ht="15.95" customHeight="1">
      <c r="A35" s="12">
        <v>29</v>
      </c>
      <c r="B35" s="218" t="str">
        <f>IF(AND(C35=""),"",IF(ISNA(VLOOKUP(A35,'Master Sheet'!A$9:BY$292,2,FALSE)),"",VLOOKUP(A35,'Master Sheet'!A$9:BY$292,2,FALSE)))</f>
        <v/>
      </c>
      <c r="C35" s="22" t="str">
        <f>IF(AND(G$3=""),"",IF(AND('Master Sheet'!C37=""),"",'Master Sheet'!C37))</f>
        <v/>
      </c>
      <c r="D35" s="23" t="str">
        <f t="shared" si="0"/>
        <v/>
      </c>
      <c r="E35" s="23" t="str">
        <f t="shared" si="1"/>
        <v/>
      </c>
      <c r="F35" s="23" t="str">
        <f t="shared" si="2"/>
        <v/>
      </c>
      <c r="G35" s="23" t="str">
        <f t="shared" si="3"/>
        <v/>
      </c>
      <c r="H35" s="23" t="str">
        <f t="shared" si="4"/>
        <v/>
      </c>
      <c r="I35" s="101" t="str">
        <f t="shared" si="5"/>
        <v/>
      </c>
      <c r="J35" s="29" t="str">
        <f>IF(AND(C35=""),"",IF(ISNA(VLOOKUP(A35,'Master Sheet'!A$9:BY$292,9,FALSE)),"",VLOOKUP(A35,'Master Sheet'!A$9:BY$292,9,FALSE)))</f>
        <v/>
      </c>
      <c r="K35" s="14" t="str">
        <f t="shared" si="6"/>
        <v/>
      </c>
      <c r="AP35" s="70">
        <f>'Master Sheet'!J37</f>
        <v>0</v>
      </c>
      <c r="AQ35" s="70">
        <f>'Master Sheet'!K37</f>
        <v>0</v>
      </c>
      <c r="AR35" s="70">
        <f>'Master Sheet'!L37</f>
        <v>0</v>
      </c>
      <c r="AS35" s="70">
        <f>'Master Sheet'!M37</f>
        <v>0</v>
      </c>
      <c r="AT35" s="70" t="str">
        <f>'Master Sheet'!N37</f>
        <v/>
      </c>
      <c r="AU35" s="70" t="str">
        <f>'Master Sheet'!O37</f>
        <v/>
      </c>
      <c r="AV35" s="70">
        <f>'Master Sheet'!Q37</f>
        <v>5</v>
      </c>
      <c r="AW35" s="70">
        <f>'Master Sheet'!R37</f>
        <v>5</v>
      </c>
      <c r="AX35" s="70">
        <f>'Master Sheet'!S37</f>
        <v>5</v>
      </c>
      <c r="AY35" s="70">
        <f>'Master Sheet'!T37</f>
        <v>56</v>
      </c>
      <c r="AZ35" s="70" t="str">
        <f>'Master Sheet'!U37</f>
        <v/>
      </c>
      <c r="BA35" s="70" t="str">
        <f>'Master Sheet'!V37</f>
        <v/>
      </c>
      <c r="BB35" s="70">
        <f>'Master Sheet'!X37</f>
        <v>5</v>
      </c>
      <c r="BC35" s="70">
        <f>'Master Sheet'!Y37</f>
        <v>5</v>
      </c>
      <c r="BD35" s="70">
        <f>'Master Sheet'!Z37</f>
        <v>5</v>
      </c>
      <c r="BE35" s="70">
        <f>'Master Sheet'!AA37</f>
        <v>56</v>
      </c>
      <c r="BF35" s="70" t="str">
        <f>'Master Sheet'!AB37</f>
        <v/>
      </c>
      <c r="BG35" s="70" t="str">
        <f>'Master Sheet'!AC37</f>
        <v/>
      </c>
      <c r="BH35" s="70">
        <f>'Master Sheet'!AE37</f>
        <v>5</v>
      </c>
      <c r="BI35" s="70">
        <f>'Master Sheet'!AF37</f>
        <v>5</v>
      </c>
      <c r="BJ35" s="70">
        <f>'Master Sheet'!AG37</f>
        <v>5</v>
      </c>
      <c r="BK35" s="70">
        <f>'Master Sheet'!AH37</f>
        <v>56</v>
      </c>
      <c r="BL35" s="70" t="str">
        <f>'Master Sheet'!AI37</f>
        <v/>
      </c>
      <c r="BM35" s="70" t="str">
        <f>'Master Sheet'!AJ37</f>
        <v/>
      </c>
      <c r="BN35" s="70">
        <f>'Master Sheet'!AL37</f>
        <v>5</v>
      </c>
      <c r="BO35" s="70">
        <f>'Master Sheet'!AM37</f>
        <v>5</v>
      </c>
      <c r="BP35" s="70">
        <f>'Master Sheet'!AN37</f>
        <v>5</v>
      </c>
      <c r="BQ35" s="70">
        <f>'Master Sheet'!AO37</f>
        <v>56</v>
      </c>
      <c r="BR35" s="70" t="str">
        <f>'Master Sheet'!AP37</f>
        <v/>
      </c>
      <c r="BS35" s="70" t="str">
        <f>'Master Sheet'!AQ37</f>
        <v/>
      </c>
      <c r="BT35" s="70">
        <f>'Master Sheet'!AS37</f>
        <v>5</v>
      </c>
      <c r="BU35" s="70">
        <f>'Master Sheet'!AT37</f>
        <v>5</v>
      </c>
      <c r="BV35" s="70">
        <f>'Master Sheet'!AU37</f>
        <v>5</v>
      </c>
      <c r="BW35" s="70">
        <f>'Master Sheet'!AV37</f>
        <v>56</v>
      </c>
      <c r="BX35" s="70" t="str">
        <f>'Master Sheet'!AW37</f>
        <v/>
      </c>
      <c r="BY35" s="70" t="str">
        <f>'Master Sheet'!AX37</f>
        <v/>
      </c>
    </row>
    <row r="36" spans="1:77" ht="15.95" customHeight="1">
      <c r="A36" s="12">
        <v>30</v>
      </c>
      <c r="B36" s="218" t="str">
        <f>IF(AND(C36=""),"",IF(ISNA(VLOOKUP(A36,'Master Sheet'!A$9:BY$292,2,FALSE)),"",VLOOKUP(A36,'Master Sheet'!A$9:BY$292,2,FALSE)))</f>
        <v/>
      </c>
      <c r="C36" s="22" t="str">
        <f>IF(AND(G$3=""),"",IF(AND('Master Sheet'!C38=""),"",'Master Sheet'!C38))</f>
        <v/>
      </c>
      <c r="D36" s="23" t="str">
        <f t="shared" si="0"/>
        <v/>
      </c>
      <c r="E36" s="23" t="str">
        <f t="shared" si="1"/>
        <v/>
      </c>
      <c r="F36" s="23" t="str">
        <f t="shared" si="2"/>
        <v/>
      </c>
      <c r="G36" s="23" t="str">
        <f t="shared" si="3"/>
        <v/>
      </c>
      <c r="H36" s="23" t="str">
        <f t="shared" si="4"/>
        <v/>
      </c>
      <c r="I36" s="101" t="str">
        <f t="shared" si="5"/>
        <v/>
      </c>
      <c r="J36" s="29" t="str">
        <f>IF(AND(C36=""),"",IF(ISNA(VLOOKUP(A36,'Master Sheet'!A$9:BY$292,9,FALSE)),"",VLOOKUP(A36,'Master Sheet'!A$9:BY$292,9,FALSE)))</f>
        <v/>
      </c>
      <c r="K36" s="14" t="str">
        <f t="shared" si="6"/>
        <v/>
      </c>
      <c r="AP36" s="70">
        <f>'Master Sheet'!J38</f>
        <v>0</v>
      </c>
      <c r="AQ36" s="70">
        <f>'Master Sheet'!K38</f>
        <v>0</v>
      </c>
      <c r="AR36" s="70">
        <f>'Master Sheet'!L38</f>
        <v>0</v>
      </c>
      <c r="AS36" s="70">
        <f>'Master Sheet'!M38</f>
        <v>0</v>
      </c>
      <c r="AT36" s="70" t="str">
        <f>'Master Sheet'!N38</f>
        <v/>
      </c>
      <c r="AU36" s="70" t="str">
        <f>'Master Sheet'!O38</f>
        <v/>
      </c>
      <c r="AV36" s="70">
        <f>'Master Sheet'!Q38</f>
        <v>5</v>
      </c>
      <c r="AW36" s="70">
        <f>'Master Sheet'!R38</f>
        <v>5</v>
      </c>
      <c r="AX36" s="70">
        <f>'Master Sheet'!S38</f>
        <v>5</v>
      </c>
      <c r="AY36" s="70">
        <f>'Master Sheet'!T38</f>
        <v>56</v>
      </c>
      <c r="AZ36" s="70" t="str">
        <f>'Master Sheet'!U38</f>
        <v/>
      </c>
      <c r="BA36" s="70" t="str">
        <f>'Master Sheet'!V38</f>
        <v/>
      </c>
      <c r="BB36" s="70">
        <f>'Master Sheet'!X38</f>
        <v>5</v>
      </c>
      <c r="BC36" s="70">
        <f>'Master Sheet'!Y38</f>
        <v>5</v>
      </c>
      <c r="BD36" s="70">
        <f>'Master Sheet'!Z38</f>
        <v>5</v>
      </c>
      <c r="BE36" s="70">
        <f>'Master Sheet'!AA38</f>
        <v>56</v>
      </c>
      <c r="BF36" s="70" t="str">
        <f>'Master Sheet'!AB38</f>
        <v/>
      </c>
      <c r="BG36" s="70" t="str">
        <f>'Master Sheet'!AC38</f>
        <v/>
      </c>
      <c r="BH36" s="70">
        <f>'Master Sheet'!AE38</f>
        <v>5</v>
      </c>
      <c r="BI36" s="70">
        <f>'Master Sheet'!AF38</f>
        <v>5</v>
      </c>
      <c r="BJ36" s="70">
        <f>'Master Sheet'!AG38</f>
        <v>5</v>
      </c>
      <c r="BK36" s="70">
        <f>'Master Sheet'!AH38</f>
        <v>56</v>
      </c>
      <c r="BL36" s="70" t="str">
        <f>'Master Sheet'!AI38</f>
        <v/>
      </c>
      <c r="BM36" s="70" t="str">
        <f>'Master Sheet'!AJ38</f>
        <v/>
      </c>
      <c r="BN36" s="70">
        <f>'Master Sheet'!AL38</f>
        <v>5</v>
      </c>
      <c r="BO36" s="70">
        <f>'Master Sheet'!AM38</f>
        <v>5</v>
      </c>
      <c r="BP36" s="70">
        <f>'Master Sheet'!AN38</f>
        <v>5</v>
      </c>
      <c r="BQ36" s="70">
        <f>'Master Sheet'!AO38</f>
        <v>56</v>
      </c>
      <c r="BR36" s="70" t="str">
        <f>'Master Sheet'!AP38</f>
        <v/>
      </c>
      <c r="BS36" s="70" t="str">
        <f>'Master Sheet'!AQ38</f>
        <v/>
      </c>
      <c r="BT36" s="70">
        <f>'Master Sheet'!AS38</f>
        <v>5</v>
      </c>
      <c r="BU36" s="70">
        <f>'Master Sheet'!AT38</f>
        <v>5</v>
      </c>
      <c r="BV36" s="70">
        <f>'Master Sheet'!AU38</f>
        <v>5</v>
      </c>
      <c r="BW36" s="70">
        <f>'Master Sheet'!AV38</f>
        <v>56</v>
      </c>
      <c r="BX36" s="70" t="str">
        <f>'Master Sheet'!AW38</f>
        <v/>
      </c>
      <c r="BY36" s="70" t="str">
        <f>'Master Sheet'!AX38</f>
        <v/>
      </c>
    </row>
    <row r="37" spans="1:77" ht="15.95" customHeight="1">
      <c r="A37" s="12">
        <v>31</v>
      </c>
      <c r="B37" s="218" t="str">
        <f>IF(AND(C37=""),"",IF(ISNA(VLOOKUP(A37,'Master Sheet'!A$9:BY$292,2,FALSE)),"",VLOOKUP(A37,'Master Sheet'!A$9:BY$292,2,FALSE)))</f>
        <v/>
      </c>
      <c r="C37" s="22" t="str">
        <f>IF(AND(G$3=""),"",IF(AND('Master Sheet'!C39=""),"",'Master Sheet'!C39))</f>
        <v/>
      </c>
      <c r="D37" s="23" t="str">
        <f t="shared" si="0"/>
        <v/>
      </c>
      <c r="E37" s="23" t="str">
        <f t="shared" si="1"/>
        <v/>
      </c>
      <c r="F37" s="23" t="str">
        <f t="shared" si="2"/>
        <v/>
      </c>
      <c r="G37" s="23" t="str">
        <f t="shared" si="3"/>
        <v/>
      </c>
      <c r="H37" s="23" t="str">
        <f t="shared" si="4"/>
        <v/>
      </c>
      <c r="I37" s="101" t="str">
        <f t="shared" si="5"/>
        <v/>
      </c>
      <c r="J37" s="29" t="str">
        <f>IF(AND(C37=""),"",IF(ISNA(VLOOKUP(A37,'Master Sheet'!A$9:BY$292,9,FALSE)),"",VLOOKUP(A37,'Master Sheet'!A$9:BY$292,9,FALSE)))</f>
        <v/>
      </c>
      <c r="K37" s="14" t="str">
        <f t="shared" si="6"/>
        <v/>
      </c>
      <c r="AP37" s="70">
        <f>'Master Sheet'!J39</f>
        <v>0</v>
      </c>
      <c r="AQ37" s="70">
        <f>'Master Sheet'!K39</f>
        <v>0</v>
      </c>
      <c r="AR37" s="70">
        <f>'Master Sheet'!L39</f>
        <v>0</v>
      </c>
      <c r="AS37" s="70">
        <f>'Master Sheet'!M39</f>
        <v>0</v>
      </c>
      <c r="AT37" s="70" t="str">
        <f>'Master Sheet'!N39</f>
        <v/>
      </c>
      <c r="AU37" s="70" t="str">
        <f>'Master Sheet'!O39</f>
        <v/>
      </c>
      <c r="AV37" s="70">
        <f>'Master Sheet'!Q39</f>
        <v>5</v>
      </c>
      <c r="AW37" s="70">
        <f>'Master Sheet'!R39</f>
        <v>5</v>
      </c>
      <c r="AX37" s="70">
        <f>'Master Sheet'!S39</f>
        <v>5</v>
      </c>
      <c r="AY37" s="70">
        <f>'Master Sheet'!T39</f>
        <v>56</v>
      </c>
      <c r="AZ37" s="70" t="str">
        <f>'Master Sheet'!U39</f>
        <v/>
      </c>
      <c r="BA37" s="70" t="str">
        <f>'Master Sheet'!V39</f>
        <v/>
      </c>
      <c r="BB37" s="70">
        <f>'Master Sheet'!X39</f>
        <v>5</v>
      </c>
      <c r="BC37" s="70">
        <f>'Master Sheet'!Y39</f>
        <v>5</v>
      </c>
      <c r="BD37" s="70">
        <f>'Master Sheet'!Z39</f>
        <v>5</v>
      </c>
      <c r="BE37" s="70">
        <f>'Master Sheet'!AA39</f>
        <v>56</v>
      </c>
      <c r="BF37" s="70" t="str">
        <f>'Master Sheet'!AB39</f>
        <v/>
      </c>
      <c r="BG37" s="70" t="str">
        <f>'Master Sheet'!AC39</f>
        <v/>
      </c>
      <c r="BH37" s="70">
        <f>'Master Sheet'!AE39</f>
        <v>0</v>
      </c>
      <c r="BI37" s="70">
        <f>'Master Sheet'!AF39</f>
        <v>0</v>
      </c>
      <c r="BJ37" s="70">
        <f>'Master Sheet'!AG39</f>
        <v>0</v>
      </c>
      <c r="BK37" s="70">
        <f>'Master Sheet'!AH39</f>
        <v>0</v>
      </c>
      <c r="BL37" s="70" t="str">
        <f>'Master Sheet'!AI39</f>
        <v/>
      </c>
      <c r="BM37" s="70" t="str">
        <f>'Master Sheet'!AJ39</f>
        <v/>
      </c>
      <c r="BN37" s="70">
        <f>'Master Sheet'!AL39</f>
        <v>0</v>
      </c>
      <c r="BO37" s="70">
        <f>'Master Sheet'!AM39</f>
        <v>0</v>
      </c>
      <c r="BP37" s="70">
        <f>'Master Sheet'!AN39</f>
        <v>0</v>
      </c>
      <c r="BQ37" s="70">
        <f>'Master Sheet'!AO39</f>
        <v>0</v>
      </c>
      <c r="BR37" s="70" t="str">
        <f>'Master Sheet'!AP39</f>
        <v/>
      </c>
      <c r="BS37" s="70" t="str">
        <f>'Master Sheet'!AQ39</f>
        <v/>
      </c>
      <c r="BT37" s="70">
        <f>'Master Sheet'!AS39</f>
        <v>5</v>
      </c>
      <c r="BU37" s="70">
        <f>'Master Sheet'!AT39</f>
        <v>5</v>
      </c>
      <c r="BV37" s="70">
        <f>'Master Sheet'!AU39</f>
        <v>5</v>
      </c>
      <c r="BW37" s="70">
        <f>'Master Sheet'!AV39</f>
        <v>56</v>
      </c>
      <c r="BX37" s="70" t="str">
        <f>'Master Sheet'!AW39</f>
        <v/>
      </c>
      <c r="BY37" s="70" t="str">
        <f>'Master Sheet'!AX39</f>
        <v/>
      </c>
    </row>
    <row r="38" spans="1:77" ht="15.95" customHeight="1">
      <c r="A38" s="12">
        <v>32</v>
      </c>
      <c r="B38" s="218" t="str">
        <f>IF(AND(C38=""),"",IF(ISNA(VLOOKUP(A38,'Master Sheet'!A$9:BY$292,2,FALSE)),"",VLOOKUP(A38,'Master Sheet'!A$9:BY$292,2,FALSE)))</f>
        <v/>
      </c>
      <c r="C38" s="22" t="str">
        <f>IF(AND(G$3=""),"",IF(AND('Master Sheet'!C40=""),"",'Master Sheet'!C40))</f>
        <v/>
      </c>
      <c r="D38" s="23" t="str">
        <f t="shared" si="0"/>
        <v/>
      </c>
      <c r="E38" s="23" t="str">
        <f t="shared" si="1"/>
        <v/>
      </c>
      <c r="F38" s="23" t="str">
        <f t="shared" si="2"/>
        <v/>
      </c>
      <c r="G38" s="23" t="str">
        <f t="shared" si="3"/>
        <v/>
      </c>
      <c r="H38" s="23" t="str">
        <f t="shared" si="4"/>
        <v/>
      </c>
      <c r="I38" s="101" t="str">
        <f t="shared" si="5"/>
        <v/>
      </c>
      <c r="J38" s="29" t="str">
        <f>IF(AND(C38=""),"",IF(ISNA(VLOOKUP(A38,'Master Sheet'!A$9:BY$292,9,FALSE)),"",VLOOKUP(A38,'Master Sheet'!A$9:BY$292,9,FALSE)))</f>
        <v/>
      </c>
      <c r="K38" s="14" t="str">
        <f t="shared" si="6"/>
        <v/>
      </c>
      <c r="AP38" s="70">
        <f>'Master Sheet'!J40</f>
        <v>0</v>
      </c>
      <c r="AQ38" s="70">
        <f>'Master Sheet'!K40</f>
        <v>0</v>
      </c>
      <c r="AR38" s="70">
        <f>'Master Sheet'!L40</f>
        <v>0</v>
      </c>
      <c r="AS38" s="70">
        <f>'Master Sheet'!M40</f>
        <v>0</v>
      </c>
      <c r="AT38" s="70" t="str">
        <f>'Master Sheet'!N40</f>
        <v/>
      </c>
      <c r="AU38" s="70" t="str">
        <f>'Master Sheet'!O40</f>
        <v/>
      </c>
      <c r="AV38" s="70">
        <f>'Master Sheet'!Q40</f>
        <v>0</v>
      </c>
      <c r="AW38" s="70">
        <f>'Master Sheet'!R40</f>
        <v>0</v>
      </c>
      <c r="AX38" s="70">
        <f>'Master Sheet'!S40</f>
        <v>0</v>
      </c>
      <c r="AY38" s="70">
        <f>'Master Sheet'!T40</f>
        <v>0</v>
      </c>
      <c r="AZ38" s="70" t="str">
        <f>'Master Sheet'!U40</f>
        <v/>
      </c>
      <c r="BA38" s="70" t="str">
        <f>'Master Sheet'!V40</f>
        <v/>
      </c>
      <c r="BB38" s="70">
        <f>'Master Sheet'!X40</f>
        <v>0</v>
      </c>
      <c r="BC38" s="70">
        <f>'Master Sheet'!Y40</f>
        <v>0</v>
      </c>
      <c r="BD38" s="70">
        <f>'Master Sheet'!Z40</f>
        <v>0</v>
      </c>
      <c r="BE38" s="70">
        <f>'Master Sheet'!AA40</f>
        <v>0</v>
      </c>
      <c r="BF38" s="70" t="str">
        <f>'Master Sheet'!AB40</f>
        <v/>
      </c>
      <c r="BG38" s="70" t="str">
        <f>'Master Sheet'!AC40</f>
        <v/>
      </c>
      <c r="BH38" s="70">
        <f>'Master Sheet'!AE40</f>
        <v>0</v>
      </c>
      <c r="BI38" s="70">
        <f>'Master Sheet'!AF40</f>
        <v>0</v>
      </c>
      <c r="BJ38" s="70">
        <f>'Master Sheet'!AG40</f>
        <v>0</v>
      </c>
      <c r="BK38" s="70">
        <f>'Master Sheet'!AH40</f>
        <v>0</v>
      </c>
      <c r="BL38" s="70" t="str">
        <f>'Master Sheet'!AI40</f>
        <v/>
      </c>
      <c r="BM38" s="70" t="str">
        <f>'Master Sheet'!AJ40</f>
        <v/>
      </c>
      <c r="BN38" s="70">
        <f>'Master Sheet'!AL40</f>
        <v>0</v>
      </c>
      <c r="BO38" s="70">
        <f>'Master Sheet'!AM40</f>
        <v>0</v>
      </c>
      <c r="BP38" s="70">
        <f>'Master Sheet'!AN40</f>
        <v>0</v>
      </c>
      <c r="BQ38" s="70">
        <f>'Master Sheet'!AO40</f>
        <v>0</v>
      </c>
      <c r="BR38" s="70" t="str">
        <f>'Master Sheet'!AP40</f>
        <v/>
      </c>
      <c r="BS38" s="70" t="str">
        <f>'Master Sheet'!AQ40</f>
        <v/>
      </c>
      <c r="BT38" s="70">
        <f>'Master Sheet'!AS40</f>
        <v>5</v>
      </c>
      <c r="BU38" s="70">
        <f>'Master Sheet'!AT40</f>
        <v>5</v>
      </c>
      <c r="BV38" s="70">
        <f>'Master Sheet'!AU40</f>
        <v>5</v>
      </c>
      <c r="BW38" s="70">
        <f>'Master Sheet'!AV40</f>
        <v>56</v>
      </c>
      <c r="BX38" s="70" t="str">
        <f>'Master Sheet'!AW40</f>
        <v/>
      </c>
      <c r="BY38" s="70" t="str">
        <f>'Master Sheet'!AX40</f>
        <v/>
      </c>
    </row>
    <row r="39" spans="1:77" ht="15.95" customHeight="1">
      <c r="A39" s="12">
        <v>33</v>
      </c>
      <c r="B39" s="218" t="str">
        <f>IF(AND(C39=""),"",IF(ISNA(VLOOKUP(A39,'Master Sheet'!A$9:BY$292,2,FALSE)),"",VLOOKUP(A39,'Master Sheet'!A$9:BY$292,2,FALSE)))</f>
        <v/>
      </c>
      <c r="C39" s="22" t="str">
        <f>IF(AND(G$3=""),"",IF(AND('Master Sheet'!C41=""),"",'Master Sheet'!C41))</f>
        <v/>
      </c>
      <c r="D39" s="23" t="str">
        <f t="shared" si="0"/>
        <v/>
      </c>
      <c r="E39" s="23" t="str">
        <f t="shared" si="1"/>
        <v/>
      </c>
      <c r="F39" s="23" t="str">
        <f t="shared" si="2"/>
        <v/>
      </c>
      <c r="G39" s="23" t="str">
        <f t="shared" si="3"/>
        <v/>
      </c>
      <c r="H39" s="23" t="str">
        <f t="shared" si="4"/>
        <v/>
      </c>
      <c r="I39" s="101" t="str">
        <f t="shared" si="5"/>
        <v/>
      </c>
      <c r="J39" s="29" t="str">
        <f>IF(AND(C39=""),"",IF(ISNA(VLOOKUP(A39,'Master Sheet'!A$9:BY$292,9,FALSE)),"",VLOOKUP(A39,'Master Sheet'!A$9:BY$292,9,FALSE)))</f>
        <v/>
      </c>
      <c r="K39" s="14" t="str">
        <f t="shared" si="6"/>
        <v/>
      </c>
      <c r="AP39" s="70">
        <f>'Master Sheet'!J41</f>
        <v>0</v>
      </c>
      <c r="AQ39" s="70">
        <f>'Master Sheet'!K41</f>
        <v>0</v>
      </c>
      <c r="AR39" s="70">
        <f>'Master Sheet'!L41</f>
        <v>0</v>
      </c>
      <c r="AS39" s="70">
        <f>'Master Sheet'!M41</f>
        <v>0</v>
      </c>
      <c r="AT39" s="70" t="str">
        <f>'Master Sheet'!N41</f>
        <v/>
      </c>
      <c r="AU39" s="70" t="str">
        <f>'Master Sheet'!O41</f>
        <v/>
      </c>
      <c r="AV39" s="70">
        <f>'Master Sheet'!Q41</f>
        <v>0</v>
      </c>
      <c r="AW39" s="70">
        <f>'Master Sheet'!R41</f>
        <v>0</v>
      </c>
      <c r="AX39" s="70">
        <f>'Master Sheet'!S41</f>
        <v>0</v>
      </c>
      <c r="AY39" s="70">
        <f>'Master Sheet'!T41</f>
        <v>0</v>
      </c>
      <c r="AZ39" s="70" t="str">
        <f>'Master Sheet'!U41</f>
        <v/>
      </c>
      <c r="BA39" s="70" t="str">
        <f>'Master Sheet'!V41</f>
        <v/>
      </c>
      <c r="BB39" s="70">
        <f>'Master Sheet'!X41</f>
        <v>0</v>
      </c>
      <c r="BC39" s="70">
        <f>'Master Sheet'!Y41</f>
        <v>0</v>
      </c>
      <c r="BD39" s="70">
        <f>'Master Sheet'!Z41</f>
        <v>0</v>
      </c>
      <c r="BE39" s="70">
        <f>'Master Sheet'!AA41</f>
        <v>0</v>
      </c>
      <c r="BF39" s="70" t="str">
        <f>'Master Sheet'!AB41</f>
        <v/>
      </c>
      <c r="BG39" s="70" t="str">
        <f>'Master Sheet'!AC41</f>
        <v/>
      </c>
      <c r="BH39" s="70">
        <f>'Master Sheet'!AE41</f>
        <v>0</v>
      </c>
      <c r="BI39" s="70">
        <f>'Master Sheet'!AF41</f>
        <v>0</v>
      </c>
      <c r="BJ39" s="70">
        <f>'Master Sheet'!AG41</f>
        <v>0</v>
      </c>
      <c r="BK39" s="70">
        <f>'Master Sheet'!AH41</f>
        <v>0</v>
      </c>
      <c r="BL39" s="70" t="str">
        <f>'Master Sheet'!AI41</f>
        <v/>
      </c>
      <c r="BM39" s="70" t="str">
        <f>'Master Sheet'!AJ41</f>
        <v/>
      </c>
      <c r="BN39" s="70">
        <f>'Master Sheet'!AL41</f>
        <v>0</v>
      </c>
      <c r="BO39" s="70">
        <f>'Master Sheet'!AM41</f>
        <v>0</v>
      </c>
      <c r="BP39" s="70">
        <f>'Master Sheet'!AN41</f>
        <v>0</v>
      </c>
      <c r="BQ39" s="70">
        <f>'Master Sheet'!AO41</f>
        <v>0</v>
      </c>
      <c r="BR39" s="70" t="str">
        <f>'Master Sheet'!AP41</f>
        <v/>
      </c>
      <c r="BS39" s="70" t="str">
        <f>'Master Sheet'!AQ41</f>
        <v/>
      </c>
      <c r="BT39" s="70">
        <f>'Master Sheet'!AS41</f>
        <v>5</v>
      </c>
      <c r="BU39" s="70">
        <f>'Master Sheet'!AT41</f>
        <v>5</v>
      </c>
      <c r="BV39" s="70">
        <f>'Master Sheet'!AU41</f>
        <v>5</v>
      </c>
      <c r="BW39" s="70">
        <f>'Master Sheet'!AV41</f>
        <v>56</v>
      </c>
      <c r="BX39" s="70" t="str">
        <f>'Master Sheet'!AW41</f>
        <v/>
      </c>
      <c r="BY39" s="70" t="str">
        <f>'Master Sheet'!AX41</f>
        <v/>
      </c>
    </row>
    <row r="40" spans="1:77" ht="15.95" customHeight="1">
      <c r="A40" s="12">
        <v>34</v>
      </c>
      <c r="B40" s="218" t="str">
        <f>IF(AND(C40=""),"",IF(ISNA(VLOOKUP(A40,'Master Sheet'!A$9:BY$292,2,FALSE)),"",VLOOKUP(A40,'Master Sheet'!A$9:BY$292,2,FALSE)))</f>
        <v/>
      </c>
      <c r="C40" s="22" t="str">
        <f>IF(AND(G$3=""),"",IF(AND('Master Sheet'!C42=""),"",'Master Sheet'!C42))</f>
        <v/>
      </c>
      <c r="D40" s="23" t="str">
        <f t="shared" si="0"/>
        <v/>
      </c>
      <c r="E40" s="23" t="str">
        <f t="shared" si="1"/>
        <v/>
      </c>
      <c r="F40" s="23" t="str">
        <f t="shared" si="2"/>
        <v/>
      </c>
      <c r="G40" s="23" t="str">
        <f t="shared" si="3"/>
        <v/>
      </c>
      <c r="H40" s="23" t="str">
        <f t="shared" si="4"/>
        <v/>
      </c>
      <c r="I40" s="101" t="str">
        <f t="shared" si="5"/>
        <v/>
      </c>
      <c r="J40" s="29" t="str">
        <f>IF(AND(C40=""),"",IF(ISNA(VLOOKUP(A40,'Master Sheet'!A$9:BY$292,9,FALSE)),"",VLOOKUP(A40,'Master Sheet'!A$9:BY$292,9,FALSE)))</f>
        <v/>
      </c>
      <c r="K40" s="14" t="str">
        <f t="shared" si="6"/>
        <v/>
      </c>
      <c r="AP40" s="70">
        <f>'Master Sheet'!J42</f>
        <v>0</v>
      </c>
      <c r="AQ40" s="70">
        <f>'Master Sheet'!K42</f>
        <v>0</v>
      </c>
      <c r="AR40" s="70">
        <f>'Master Sheet'!L42</f>
        <v>0</v>
      </c>
      <c r="AS40" s="70">
        <f>'Master Sheet'!M42</f>
        <v>0</v>
      </c>
      <c r="AT40" s="70" t="str">
        <f>'Master Sheet'!N42</f>
        <v/>
      </c>
      <c r="AU40" s="70" t="str">
        <f>'Master Sheet'!O42</f>
        <v/>
      </c>
      <c r="AV40" s="70">
        <f>'Master Sheet'!Q42</f>
        <v>0</v>
      </c>
      <c r="AW40" s="70">
        <f>'Master Sheet'!R42</f>
        <v>0</v>
      </c>
      <c r="AX40" s="70">
        <f>'Master Sheet'!S42</f>
        <v>0</v>
      </c>
      <c r="AY40" s="70">
        <f>'Master Sheet'!T42</f>
        <v>0</v>
      </c>
      <c r="AZ40" s="70" t="str">
        <f>'Master Sheet'!U42</f>
        <v/>
      </c>
      <c r="BA40" s="70" t="str">
        <f>'Master Sheet'!V42</f>
        <v/>
      </c>
      <c r="BB40" s="70">
        <f>'Master Sheet'!X42</f>
        <v>0</v>
      </c>
      <c r="BC40" s="70">
        <f>'Master Sheet'!Y42</f>
        <v>0</v>
      </c>
      <c r="BD40" s="70">
        <f>'Master Sheet'!Z42</f>
        <v>0</v>
      </c>
      <c r="BE40" s="70">
        <f>'Master Sheet'!AA42</f>
        <v>0</v>
      </c>
      <c r="BF40" s="70" t="str">
        <f>'Master Sheet'!AB42</f>
        <v/>
      </c>
      <c r="BG40" s="70" t="str">
        <f>'Master Sheet'!AC42</f>
        <v/>
      </c>
      <c r="BH40" s="70">
        <f>'Master Sheet'!AE42</f>
        <v>0</v>
      </c>
      <c r="BI40" s="70">
        <f>'Master Sheet'!AF42</f>
        <v>0</v>
      </c>
      <c r="BJ40" s="70">
        <f>'Master Sheet'!AG42</f>
        <v>0</v>
      </c>
      <c r="BK40" s="70">
        <f>'Master Sheet'!AH42</f>
        <v>0</v>
      </c>
      <c r="BL40" s="70" t="str">
        <f>'Master Sheet'!AI42</f>
        <v/>
      </c>
      <c r="BM40" s="70" t="str">
        <f>'Master Sheet'!AJ42</f>
        <v/>
      </c>
      <c r="BN40" s="70">
        <f>'Master Sheet'!AL42</f>
        <v>0</v>
      </c>
      <c r="BO40" s="70">
        <f>'Master Sheet'!AM42</f>
        <v>0</v>
      </c>
      <c r="BP40" s="70">
        <f>'Master Sheet'!AN42</f>
        <v>0</v>
      </c>
      <c r="BQ40" s="70">
        <f>'Master Sheet'!AO42</f>
        <v>0</v>
      </c>
      <c r="BR40" s="70" t="str">
        <f>'Master Sheet'!AP42</f>
        <v/>
      </c>
      <c r="BS40" s="70" t="str">
        <f>'Master Sheet'!AQ42</f>
        <v/>
      </c>
      <c r="BT40" s="70">
        <f>'Master Sheet'!AS42</f>
        <v>0</v>
      </c>
      <c r="BU40" s="70">
        <f>'Master Sheet'!AT42</f>
        <v>0</v>
      </c>
      <c r="BV40" s="70">
        <f>'Master Sheet'!AU42</f>
        <v>0</v>
      </c>
      <c r="BW40" s="70">
        <f>'Master Sheet'!AV42</f>
        <v>0</v>
      </c>
      <c r="BX40" s="70" t="str">
        <f>'Master Sheet'!AW42</f>
        <v/>
      </c>
      <c r="BY40" s="70" t="str">
        <f>'Master Sheet'!AX42</f>
        <v/>
      </c>
    </row>
    <row r="41" spans="1:77" ht="15.95" customHeight="1">
      <c r="A41" s="12">
        <v>35</v>
      </c>
      <c r="B41" s="218" t="str">
        <f>IF(AND(C41=""),"",IF(ISNA(VLOOKUP(A41,'Master Sheet'!A$9:BY$292,2,FALSE)),"",VLOOKUP(A41,'Master Sheet'!A$9:BY$292,2,FALSE)))</f>
        <v/>
      </c>
      <c r="C41" s="22" t="str">
        <f>IF(AND(G$3=""),"",IF(AND('Master Sheet'!C43=""),"",'Master Sheet'!C43))</f>
        <v/>
      </c>
      <c r="D41" s="23" t="str">
        <f t="shared" si="0"/>
        <v/>
      </c>
      <c r="E41" s="23" t="str">
        <f t="shared" si="1"/>
        <v/>
      </c>
      <c r="F41" s="23" t="str">
        <f t="shared" si="2"/>
        <v/>
      </c>
      <c r="G41" s="23" t="str">
        <f t="shared" si="3"/>
        <v/>
      </c>
      <c r="H41" s="23" t="str">
        <f t="shared" si="4"/>
        <v/>
      </c>
      <c r="I41" s="101" t="str">
        <f t="shared" si="5"/>
        <v/>
      </c>
      <c r="J41" s="29" t="str">
        <f>IF(AND(C41=""),"",IF(ISNA(VLOOKUP(A41,'Master Sheet'!A$9:BY$292,9,FALSE)),"",VLOOKUP(A41,'Master Sheet'!A$9:BY$292,9,FALSE)))</f>
        <v/>
      </c>
      <c r="K41" s="14" t="str">
        <f t="shared" si="6"/>
        <v/>
      </c>
      <c r="AP41" s="70">
        <f>'Master Sheet'!J43</f>
        <v>0</v>
      </c>
      <c r="AQ41" s="70">
        <f>'Master Sheet'!K43</f>
        <v>0</v>
      </c>
      <c r="AR41" s="70">
        <f>'Master Sheet'!L43</f>
        <v>0</v>
      </c>
      <c r="AS41" s="70">
        <f>'Master Sheet'!M43</f>
        <v>0</v>
      </c>
      <c r="AT41" s="70" t="str">
        <f>'Master Sheet'!N43</f>
        <v/>
      </c>
      <c r="AU41" s="70" t="str">
        <f>'Master Sheet'!O43</f>
        <v/>
      </c>
      <c r="AV41" s="70">
        <f>'Master Sheet'!Q43</f>
        <v>0</v>
      </c>
      <c r="AW41" s="70">
        <f>'Master Sheet'!R43</f>
        <v>0</v>
      </c>
      <c r="AX41" s="70">
        <f>'Master Sheet'!S43</f>
        <v>0</v>
      </c>
      <c r="AY41" s="70">
        <f>'Master Sheet'!T43</f>
        <v>0</v>
      </c>
      <c r="AZ41" s="70" t="str">
        <f>'Master Sheet'!U43</f>
        <v/>
      </c>
      <c r="BA41" s="70" t="str">
        <f>'Master Sheet'!V43</f>
        <v/>
      </c>
      <c r="BB41" s="70">
        <f>'Master Sheet'!X43</f>
        <v>0</v>
      </c>
      <c r="BC41" s="70">
        <f>'Master Sheet'!Y43</f>
        <v>0</v>
      </c>
      <c r="BD41" s="70">
        <f>'Master Sheet'!Z43</f>
        <v>0</v>
      </c>
      <c r="BE41" s="70">
        <f>'Master Sheet'!AA43</f>
        <v>0</v>
      </c>
      <c r="BF41" s="70" t="str">
        <f>'Master Sheet'!AB43</f>
        <v/>
      </c>
      <c r="BG41" s="70" t="str">
        <f>'Master Sheet'!AC43</f>
        <v/>
      </c>
      <c r="BH41" s="70">
        <f>'Master Sheet'!AE43</f>
        <v>0</v>
      </c>
      <c r="BI41" s="70">
        <f>'Master Sheet'!AF43</f>
        <v>0</v>
      </c>
      <c r="BJ41" s="70">
        <f>'Master Sheet'!AG43</f>
        <v>0</v>
      </c>
      <c r="BK41" s="70">
        <f>'Master Sheet'!AH43</f>
        <v>0</v>
      </c>
      <c r="BL41" s="70" t="str">
        <f>'Master Sheet'!AI43</f>
        <v/>
      </c>
      <c r="BM41" s="70" t="str">
        <f>'Master Sheet'!AJ43</f>
        <v/>
      </c>
      <c r="BN41" s="70">
        <f>'Master Sheet'!AL43</f>
        <v>0</v>
      </c>
      <c r="BO41" s="70">
        <f>'Master Sheet'!AM43</f>
        <v>0</v>
      </c>
      <c r="BP41" s="70">
        <f>'Master Sheet'!AN43</f>
        <v>0</v>
      </c>
      <c r="BQ41" s="70">
        <f>'Master Sheet'!AO43</f>
        <v>0</v>
      </c>
      <c r="BR41" s="70" t="str">
        <f>'Master Sheet'!AP43</f>
        <v/>
      </c>
      <c r="BS41" s="70" t="str">
        <f>'Master Sheet'!AQ43</f>
        <v/>
      </c>
      <c r="BT41" s="70">
        <f>'Master Sheet'!AS43</f>
        <v>0</v>
      </c>
      <c r="BU41" s="70">
        <f>'Master Sheet'!AT43</f>
        <v>0</v>
      </c>
      <c r="BV41" s="70">
        <f>'Master Sheet'!AU43</f>
        <v>0</v>
      </c>
      <c r="BW41" s="70">
        <f>'Master Sheet'!AV43</f>
        <v>0</v>
      </c>
      <c r="BX41" s="70" t="str">
        <f>'Master Sheet'!AW43</f>
        <v/>
      </c>
      <c r="BY41" s="70" t="str">
        <f>'Master Sheet'!AX43</f>
        <v/>
      </c>
    </row>
    <row r="42" spans="1:77" ht="15.95" customHeight="1">
      <c r="A42" s="12">
        <v>36</v>
      </c>
      <c r="B42" s="218" t="str">
        <f>IF(AND(C42=""),"",IF(ISNA(VLOOKUP(A42,'Master Sheet'!A$9:BY$292,2,FALSE)),"",VLOOKUP(A42,'Master Sheet'!A$9:BY$292,2,FALSE)))</f>
        <v/>
      </c>
      <c r="C42" s="22" t="str">
        <f>IF(AND(G$3=""),"",IF(AND('Master Sheet'!C44=""),"",'Master Sheet'!C44))</f>
        <v/>
      </c>
      <c r="D42" s="23" t="str">
        <f t="shared" si="0"/>
        <v/>
      </c>
      <c r="E42" s="23" t="str">
        <f t="shared" si="1"/>
        <v/>
      </c>
      <c r="F42" s="23" t="str">
        <f t="shared" si="2"/>
        <v/>
      </c>
      <c r="G42" s="23" t="str">
        <f t="shared" si="3"/>
        <v/>
      </c>
      <c r="H42" s="23" t="str">
        <f t="shared" si="4"/>
        <v/>
      </c>
      <c r="I42" s="101" t="str">
        <f t="shared" si="5"/>
        <v/>
      </c>
      <c r="J42" s="29" t="str">
        <f>IF(AND(C42=""),"",IF(ISNA(VLOOKUP(A42,'Master Sheet'!A$9:BY$292,9,FALSE)),"",VLOOKUP(A42,'Master Sheet'!A$9:BY$292,9,FALSE)))</f>
        <v/>
      </c>
      <c r="K42" s="14" t="str">
        <f t="shared" si="6"/>
        <v/>
      </c>
      <c r="AP42" s="70">
        <f>'Master Sheet'!J44</f>
        <v>0</v>
      </c>
      <c r="AQ42" s="70">
        <f>'Master Sheet'!K44</f>
        <v>0</v>
      </c>
      <c r="AR42" s="70">
        <f>'Master Sheet'!L44</f>
        <v>0</v>
      </c>
      <c r="AS42" s="70">
        <f>'Master Sheet'!M44</f>
        <v>0</v>
      </c>
      <c r="AT42" s="70" t="str">
        <f>'Master Sheet'!N44</f>
        <v/>
      </c>
      <c r="AU42" s="70" t="str">
        <f>'Master Sheet'!O44</f>
        <v/>
      </c>
      <c r="AV42" s="70">
        <f>'Master Sheet'!Q44</f>
        <v>0</v>
      </c>
      <c r="AW42" s="70">
        <f>'Master Sheet'!R44</f>
        <v>0</v>
      </c>
      <c r="AX42" s="70">
        <f>'Master Sheet'!S44</f>
        <v>0</v>
      </c>
      <c r="AY42" s="70">
        <f>'Master Sheet'!T44</f>
        <v>0</v>
      </c>
      <c r="AZ42" s="70" t="str">
        <f>'Master Sheet'!U44</f>
        <v/>
      </c>
      <c r="BA42" s="70" t="str">
        <f>'Master Sheet'!V44</f>
        <v/>
      </c>
      <c r="BB42" s="70">
        <f>'Master Sheet'!X44</f>
        <v>0</v>
      </c>
      <c r="BC42" s="70">
        <f>'Master Sheet'!Y44</f>
        <v>0</v>
      </c>
      <c r="BD42" s="70">
        <f>'Master Sheet'!Z44</f>
        <v>0</v>
      </c>
      <c r="BE42" s="70">
        <f>'Master Sheet'!AA44</f>
        <v>0</v>
      </c>
      <c r="BF42" s="70" t="str">
        <f>'Master Sheet'!AB44</f>
        <v/>
      </c>
      <c r="BG42" s="70" t="str">
        <f>'Master Sheet'!AC44</f>
        <v/>
      </c>
      <c r="BH42" s="70">
        <f>'Master Sheet'!AE44</f>
        <v>0</v>
      </c>
      <c r="BI42" s="70">
        <f>'Master Sheet'!AF44</f>
        <v>0</v>
      </c>
      <c r="BJ42" s="70">
        <f>'Master Sheet'!AG44</f>
        <v>0</v>
      </c>
      <c r="BK42" s="70">
        <f>'Master Sheet'!AH44</f>
        <v>0</v>
      </c>
      <c r="BL42" s="70" t="str">
        <f>'Master Sheet'!AI44</f>
        <v/>
      </c>
      <c r="BM42" s="70" t="str">
        <f>'Master Sheet'!AJ44</f>
        <v/>
      </c>
      <c r="BN42" s="70">
        <f>'Master Sheet'!AL44</f>
        <v>0</v>
      </c>
      <c r="BO42" s="70">
        <f>'Master Sheet'!AM44</f>
        <v>0</v>
      </c>
      <c r="BP42" s="70">
        <f>'Master Sheet'!AN44</f>
        <v>0</v>
      </c>
      <c r="BQ42" s="70">
        <f>'Master Sheet'!AO44</f>
        <v>0</v>
      </c>
      <c r="BR42" s="70" t="str">
        <f>'Master Sheet'!AP44</f>
        <v/>
      </c>
      <c r="BS42" s="70" t="str">
        <f>'Master Sheet'!AQ44</f>
        <v/>
      </c>
      <c r="BT42" s="70">
        <f>'Master Sheet'!AS44</f>
        <v>0</v>
      </c>
      <c r="BU42" s="70">
        <f>'Master Sheet'!AT44</f>
        <v>0</v>
      </c>
      <c r="BV42" s="70">
        <f>'Master Sheet'!AU44</f>
        <v>0</v>
      </c>
      <c r="BW42" s="70">
        <f>'Master Sheet'!AV44</f>
        <v>0</v>
      </c>
      <c r="BX42" s="70" t="str">
        <f>'Master Sheet'!AW44</f>
        <v/>
      </c>
      <c r="BY42" s="70" t="str">
        <f>'Master Sheet'!AX44</f>
        <v/>
      </c>
    </row>
    <row r="43" spans="1:77" ht="15.95" customHeight="1">
      <c r="A43" s="12">
        <v>37</v>
      </c>
      <c r="B43" s="218" t="str">
        <f>IF(AND(C43=""),"",IF(ISNA(VLOOKUP(A43,'Master Sheet'!A$9:BY$292,2,FALSE)),"",VLOOKUP(A43,'Master Sheet'!A$9:BY$292,2,FALSE)))</f>
        <v/>
      </c>
      <c r="C43" s="22" t="str">
        <f>IF(AND(G$3=""),"",IF(AND('Master Sheet'!C45=""),"",'Master Sheet'!C45))</f>
        <v/>
      </c>
      <c r="D43" s="23" t="str">
        <f t="shared" si="0"/>
        <v/>
      </c>
      <c r="E43" s="23" t="str">
        <f t="shared" si="1"/>
        <v/>
      </c>
      <c r="F43" s="23" t="str">
        <f t="shared" si="2"/>
        <v/>
      </c>
      <c r="G43" s="23" t="str">
        <f t="shared" si="3"/>
        <v/>
      </c>
      <c r="H43" s="23" t="str">
        <f t="shared" si="4"/>
        <v/>
      </c>
      <c r="I43" s="101" t="str">
        <f t="shared" si="5"/>
        <v/>
      </c>
      <c r="J43" s="29" t="str">
        <f>IF(AND(C43=""),"",IF(ISNA(VLOOKUP(A43,'Master Sheet'!A$9:BY$292,9,FALSE)),"",VLOOKUP(A43,'Master Sheet'!A$9:BY$292,9,FALSE)))</f>
        <v/>
      </c>
      <c r="K43" s="14" t="str">
        <f t="shared" si="6"/>
        <v/>
      </c>
      <c r="AP43" s="70">
        <f>'Master Sheet'!J45</f>
        <v>0</v>
      </c>
      <c r="AQ43" s="70">
        <f>'Master Sheet'!K45</f>
        <v>0</v>
      </c>
      <c r="AR43" s="70">
        <f>'Master Sheet'!L45</f>
        <v>0</v>
      </c>
      <c r="AS43" s="70">
        <f>'Master Sheet'!M45</f>
        <v>0</v>
      </c>
      <c r="AT43" s="70" t="str">
        <f>'Master Sheet'!N45</f>
        <v/>
      </c>
      <c r="AU43" s="70" t="str">
        <f>'Master Sheet'!O45</f>
        <v/>
      </c>
      <c r="AV43" s="70">
        <f>'Master Sheet'!Q45</f>
        <v>0</v>
      </c>
      <c r="AW43" s="70">
        <f>'Master Sheet'!R45</f>
        <v>0</v>
      </c>
      <c r="AX43" s="70">
        <f>'Master Sheet'!S45</f>
        <v>0</v>
      </c>
      <c r="AY43" s="70">
        <f>'Master Sheet'!T45</f>
        <v>0</v>
      </c>
      <c r="AZ43" s="70" t="str">
        <f>'Master Sheet'!U45</f>
        <v/>
      </c>
      <c r="BA43" s="70" t="str">
        <f>'Master Sheet'!V45</f>
        <v/>
      </c>
      <c r="BB43" s="70">
        <f>'Master Sheet'!X45</f>
        <v>0</v>
      </c>
      <c r="BC43" s="70">
        <f>'Master Sheet'!Y45</f>
        <v>0</v>
      </c>
      <c r="BD43" s="70">
        <f>'Master Sheet'!Z45</f>
        <v>0</v>
      </c>
      <c r="BE43" s="70">
        <f>'Master Sheet'!AA45</f>
        <v>0</v>
      </c>
      <c r="BF43" s="70" t="str">
        <f>'Master Sheet'!AB45</f>
        <v/>
      </c>
      <c r="BG43" s="70" t="str">
        <f>'Master Sheet'!AC45</f>
        <v/>
      </c>
      <c r="BH43" s="70">
        <f>'Master Sheet'!AE45</f>
        <v>0</v>
      </c>
      <c r="BI43" s="70">
        <f>'Master Sheet'!AF45</f>
        <v>0</v>
      </c>
      <c r="BJ43" s="70">
        <f>'Master Sheet'!AG45</f>
        <v>0</v>
      </c>
      <c r="BK43" s="70">
        <f>'Master Sheet'!AH45</f>
        <v>0</v>
      </c>
      <c r="BL43" s="70" t="str">
        <f>'Master Sheet'!AI45</f>
        <v/>
      </c>
      <c r="BM43" s="70" t="str">
        <f>'Master Sheet'!AJ45</f>
        <v/>
      </c>
      <c r="BN43" s="70">
        <f>'Master Sheet'!AL45</f>
        <v>0</v>
      </c>
      <c r="BO43" s="70">
        <f>'Master Sheet'!AM45</f>
        <v>0</v>
      </c>
      <c r="BP43" s="70">
        <f>'Master Sheet'!AN45</f>
        <v>0</v>
      </c>
      <c r="BQ43" s="70">
        <f>'Master Sheet'!AO45</f>
        <v>0</v>
      </c>
      <c r="BR43" s="70" t="str">
        <f>'Master Sheet'!AP45</f>
        <v/>
      </c>
      <c r="BS43" s="70" t="str">
        <f>'Master Sheet'!AQ45</f>
        <v/>
      </c>
      <c r="BT43" s="70">
        <f>'Master Sheet'!AS45</f>
        <v>0</v>
      </c>
      <c r="BU43" s="70">
        <f>'Master Sheet'!AT45</f>
        <v>0</v>
      </c>
      <c r="BV43" s="70">
        <f>'Master Sheet'!AU45</f>
        <v>0</v>
      </c>
      <c r="BW43" s="70">
        <f>'Master Sheet'!AV45</f>
        <v>0</v>
      </c>
      <c r="BX43" s="70" t="str">
        <f>'Master Sheet'!AW45</f>
        <v/>
      </c>
      <c r="BY43" s="70" t="str">
        <f>'Master Sheet'!AX45</f>
        <v/>
      </c>
    </row>
    <row r="44" spans="1:77" ht="15.95" customHeight="1">
      <c r="A44" s="12">
        <v>38</v>
      </c>
      <c r="B44" s="218" t="str">
        <f>IF(AND(C44=""),"",IF(ISNA(VLOOKUP(A44,'Master Sheet'!A$9:BY$292,2,FALSE)),"",VLOOKUP(A44,'Master Sheet'!A$9:BY$292,2,FALSE)))</f>
        <v/>
      </c>
      <c r="C44" s="22" t="str">
        <f>IF(AND(G$3=""),"",IF(AND('Master Sheet'!C46=""),"",'Master Sheet'!C46))</f>
        <v/>
      </c>
      <c r="D44" s="23" t="str">
        <f t="shared" si="0"/>
        <v/>
      </c>
      <c r="E44" s="23" t="str">
        <f t="shared" si="1"/>
        <v/>
      </c>
      <c r="F44" s="23" t="str">
        <f t="shared" si="2"/>
        <v/>
      </c>
      <c r="G44" s="23" t="str">
        <f t="shared" si="3"/>
        <v/>
      </c>
      <c r="H44" s="23" t="str">
        <f t="shared" si="4"/>
        <v/>
      </c>
      <c r="I44" s="101" t="str">
        <f t="shared" si="5"/>
        <v/>
      </c>
      <c r="J44" s="29" t="str">
        <f>IF(AND(C44=""),"",IF(ISNA(VLOOKUP(A44,'Master Sheet'!A$9:BY$292,9,FALSE)),"",VLOOKUP(A44,'Master Sheet'!A$9:BY$292,9,FALSE)))</f>
        <v/>
      </c>
      <c r="K44" s="14" t="str">
        <f t="shared" si="6"/>
        <v/>
      </c>
      <c r="AP44" s="70">
        <f>'Master Sheet'!J46</f>
        <v>0</v>
      </c>
      <c r="AQ44" s="70">
        <f>'Master Sheet'!K46</f>
        <v>0</v>
      </c>
      <c r="AR44" s="70">
        <f>'Master Sheet'!L46</f>
        <v>0</v>
      </c>
      <c r="AS44" s="70">
        <f>'Master Sheet'!M46</f>
        <v>0</v>
      </c>
      <c r="AT44" s="70" t="str">
        <f>'Master Sheet'!N46</f>
        <v/>
      </c>
      <c r="AU44" s="70" t="str">
        <f>'Master Sheet'!O46</f>
        <v/>
      </c>
      <c r="AV44" s="70">
        <f>'Master Sheet'!Q46</f>
        <v>0</v>
      </c>
      <c r="AW44" s="70">
        <f>'Master Sheet'!R46</f>
        <v>0</v>
      </c>
      <c r="AX44" s="70">
        <f>'Master Sheet'!S46</f>
        <v>0</v>
      </c>
      <c r="AY44" s="70">
        <f>'Master Sheet'!T46</f>
        <v>0</v>
      </c>
      <c r="AZ44" s="70" t="str">
        <f>'Master Sheet'!U46</f>
        <v/>
      </c>
      <c r="BA44" s="70" t="str">
        <f>'Master Sheet'!V46</f>
        <v/>
      </c>
      <c r="BB44" s="70">
        <f>'Master Sheet'!X46</f>
        <v>0</v>
      </c>
      <c r="BC44" s="70">
        <f>'Master Sheet'!Y46</f>
        <v>0</v>
      </c>
      <c r="BD44" s="70">
        <f>'Master Sheet'!Z46</f>
        <v>0</v>
      </c>
      <c r="BE44" s="70">
        <f>'Master Sheet'!AA46</f>
        <v>0</v>
      </c>
      <c r="BF44" s="70" t="str">
        <f>'Master Sheet'!AB46</f>
        <v/>
      </c>
      <c r="BG44" s="70" t="str">
        <f>'Master Sheet'!AC46</f>
        <v/>
      </c>
      <c r="BH44" s="70">
        <f>'Master Sheet'!AE46</f>
        <v>0</v>
      </c>
      <c r="BI44" s="70">
        <f>'Master Sheet'!AF46</f>
        <v>0</v>
      </c>
      <c r="BJ44" s="70">
        <f>'Master Sheet'!AG46</f>
        <v>0</v>
      </c>
      <c r="BK44" s="70">
        <f>'Master Sheet'!AH46</f>
        <v>0</v>
      </c>
      <c r="BL44" s="70" t="str">
        <f>'Master Sheet'!AI46</f>
        <v/>
      </c>
      <c r="BM44" s="70" t="str">
        <f>'Master Sheet'!AJ46</f>
        <v/>
      </c>
      <c r="BN44" s="70">
        <f>'Master Sheet'!AL46</f>
        <v>0</v>
      </c>
      <c r="BO44" s="70">
        <f>'Master Sheet'!AM46</f>
        <v>0</v>
      </c>
      <c r="BP44" s="70">
        <f>'Master Sheet'!AN46</f>
        <v>0</v>
      </c>
      <c r="BQ44" s="70">
        <f>'Master Sheet'!AO46</f>
        <v>0</v>
      </c>
      <c r="BR44" s="70" t="str">
        <f>'Master Sheet'!AP46</f>
        <v/>
      </c>
      <c r="BS44" s="70" t="str">
        <f>'Master Sheet'!AQ46</f>
        <v/>
      </c>
      <c r="BT44" s="70">
        <f>'Master Sheet'!AS46</f>
        <v>0</v>
      </c>
      <c r="BU44" s="70">
        <f>'Master Sheet'!AT46</f>
        <v>0</v>
      </c>
      <c r="BV44" s="70">
        <f>'Master Sheet'!AU46</f>
        <v>0</v>
      </c>
      <c r="BW44" s="70">
        <f>'Master Sheet'!AV46</f>
        <v>0</v>
      </c>
      <c r="BX44" s="70" t="str">
        <f>'Master Sheet'!AW46</f>
        <v/>
      </c>
      <c r="BY44" s="70" t="str">
        <f>'Master Sheet'!AX46</f>
        <v/>
      </c>
    </row>
    <row r="45" spans="1:77" ht="15.95" customHeight="1">
      <c r="A45" s="12">
        <v>39</v>
      </c>
      <c r="B45" s="218" t="str">
        <f>IF(AND(C45=""),"",IF(ISNA(VLOOKUP(A45,'Master Sheet'!A$9:BY$292,2,FALSE)),"",VLOOKUP(A45,'Master Sheet'!A$9:BY$292,2,FALSE)))</f>
        <v/>
      </c>
      <c r="C45" s="22" t="str">
        <f>IF(AND(G$3=""),"",IF(AND('Master Sheet'!C47=""),"",'Master Sheet'!C47))</f>
        <v/>
      </c>
      <c r="D45" s="23" t="str">
        <f t="shared" si="0"/>
        <v/>
      </c>
      <c r="E45" s="23" t="str">
        <f t="shared" si="1"/>
        <v/>
      </c>
      <c r="F45" s="23" t="str">
        <f t="shared" si="2"/>
        <v/>
      </c>
      <c r="G45" s="23" t="str">
        <f t="shared" si="3"/>
        <v/>
      </c>
      <c r="H45" s="23" t="str">
        <f t="shared" si="4"/>
        <v/>
      </c>
      <c r="I45" s="101" t="str">
        <f t="shared" si="5"/>
        <v/>
      </c>
      <c r="J45" s="29" t="str">
        <f>IF(AND(C45=""),"",IF(ISNA(VLOOKUP(A45,'Master Sheet'!A$9:BY$292,9,FALSE)),"",VLOOKUP(A45,'Master Sheet'!A$9:BY$292,9,FALSE)))</f>
        <v/>
      </c>
      <c r="K45" s="14" t="str">
        <f t="shared" si="6"/>
        <v/>
      </c>
      <c r="AP45" s="70">
        <f>'Master Sheet'!J47</f>
        <v>0</v>
      </c>
      <c r="AQ45" s="70">
        <f>'Master Sheet'!K47</f>
        <v>0</v>
      </c>
      <c r="AR45" s="70">
        <f>'Master Sheet'!L47</f>
        <v>0</v>
      </c>
      <c r="AS45" s="70">
        <f>'Master Sheet'!M47</f>
        <v>0</v>
      </c>
      <c r="AT45" s="70" t="str">
        <f>'Master Sheet'!N47</f>
        <v/>
      </c>
      <c r="AU45" s="70" t="str">
        <f>'Master Sheet'!O47</f>
        <v/>
      </c>
      <c r="AV45" s="70">
        <f>'Master Sheet'!Q47</f>
        <v>0</v>
      </c>
      <c r="AW45" s="70">
        <f>'Master Sheet'!R47</f>
        <v>0</v>
      </c>
      <c r="AX45" s="70">
        <f>'Master Sheet'!S47</f>
        <v>0</v>
      </c>
      <c r="AY45" s="70">
        <f>'Master Sheet'!T47</f>
        <v>0</v>
      </c>
      <c r="AZ45" s="70" t="str">
        <f>'Master Sheet'!U47</f>
        <v/>
      </c>
      <c r="BA45" s="70" t="str">
        <f>'Master Sheet'!V47</f>
        <v/>
      </c>
      <c r="BB45" s="70">
        <f>'Master Sheet'!X47</f>
        <v>0</v>
      </c>
      <c r="BC45" s="70">
        <f>'Master Sheet'!Y47</f>
        <v>0</v>
      </c>
      <c r="BD45" s="70">
        <f>'Master Sheet'!Z47</f>
        <v>0</v>
      </c>
      <c r="BE45" s="70">
        <f>'Master Sheet'!AA47</f>
        <v>0</v>
      </c>
      <c r="BF45" s="70" t="str">
        <f>'Master Sheet'!AB47</f>
        <v/>
      </c>
      <c r="BG45" s="70" t="str">
        <f>'Master Sheet'!AC47</f>
        <v/>
      </c>
      <c r="BH45" s="70">
        <f>'Master Sheet'!AE47</f>
        <v>0</v>
      </c>
      <c r="BI45" s="70">
        <f>'Master Sheet'!AF47</f>
        <v>0</v>
      </c>
      <c r="BJ45" s="70">
        <f>'Master Sheet'!AG47</f>
        <v>0</v>
      </c>
      <c r="BK45" s="70">
        <f>'Master Sheet'!AH47</f>
        <v>0</v>
      </c>
      <c r="BL45" s="70" t="str">
        <f>'Master Sheet'!AI47</f>
        <v/>
      </c>
      <c r="BM45" s="70" t="str">
        <f>'Master Sheet'!AJ47</f>
        <v/>
      </c>
      <c r="BN45" s="70">
        <f>'Master Sheet'!AL47</f>
        <v>0</v>
      </c>
      <c r="BO45" s="70">
        <f>'Master Sheet'!AM47</f>
        <v>0</v>
      </c>
      <c r="BP45" s="70">
        <f>'Master Sheet'!AN47</f>
        <v>0</v>
      </c>
      <c r="BQ45" s="70">
        <f>'Master Sheet'!AO47</f>
        <v>0</v>
      </c>
      <c r="BR45" s="70" t="str">
        <f>'Master Sheet'!AP47</f>
        <v/>
      </c>
      <c r="BS45" s="70" t="str">
        <f>'Master Sheet'!AQ47</f>
        <v/>
      </c>
      <c r="BT45" s="70">
        <f>'Master Sheet'!AS47</f>
        <v>0</v>
      </c>
      <c r="BU45" s="70">
        <f>'Master Sheet'!AT47</f>
        <v>0</v>
      </c>
      <c r="BV45" s="70">
        <f>'Master Sheet'!AU47</f>
        <v>0</v>
      </c>
      <c r="BW45" s="70">
        <f>'Master Sheet'!AV47</f>
        <v>0</v>
      </c>
      <c r="BX45" s="70" t="str">
        <f>'Master Sheet'!AW47</f>
        <v/>
      </c>
      <c r="BY45" s="70" t="str">
        <f>'Master Sheet'!AX47</f>
        <v/>
      </c>
    </row>
    <row r="46" spans="1:77" ht="15.95" customHeight="1">
      <c r="A46" s="12">
        <v>40</v>
      </c>
      <c r="B46" s="218" t="str">
        <f>IF(AND(C46=""),"",IF(ISNA(VLOOKUP(A46,'Master Sheet'!A$9:BY$292,2,FALSE)),"",VLOOKUP(A46,'Master Sheet'!A$9:BY$292,2,FALSE)))</f>
        <v/>
      </c>
      <c r="C46" s="22" t="str">
        <f>IF(AND(G$3=""),"",IF(AND('Master Sheet'!C48=""),"",'Master Sheet'!C48))</f>
        <v/>
      </c>
      <c r="D46" s="23" t="str">
        <f t="shared" si="0"/>
        <v/>
      </c>
      <c r="E46" s="23" t="str">
        <f t="shared" si="1"/>
        <v/>
      </c>
      <c r="F46" s="23" t="str">
        <f t="shared" si="2"/>
        <v/>
      </c>
      <c r="G46" s="23" t="str">
        <f t="shared" si="3"/>
        <v/>
      </c>
      <c r="H46" s="23" t="str">
        <f t="shared" si="4"/>
        <v/>
      </c>
      <c r="I46" s="101" t="str">
        <f t="shared" si="5"/>
        <v/>
      </c>
      <c r="J46" s="29" t="str">
        <f>IF(AND(C46=""),"",IF(ISNA(VLOOKUP(A46,'Master Sheet'!A$9:BY$292,9,FALSE)),"",VLOOKUP(A46,'Master Sheet'!A$9:BY$292,9,FALSE)))</f>
        <v/>
      </c>
      <c r="K46" s="14" t="str">
        <f>IF(AND(G$3=""),"",IF(AND(B46=""),"",IF(AND(B46="NSO"),"",IF(AND(J46="NON ELIGIBLE"),I46,(I46+J46)))))</f>
        <v/>
      </c>
      <c r="AP46" s="70">
        <f>'Master Sheet'!J48</f>
        <v>0</v>
      </c>
      <c r="AQ46" s="70">
        <f>'Master Sheet'!K48</f>
        <v>0</v>
      </c>
      <c r="AR46" s="70">
        <f>'Master Sheet'!L48</f>
        <v>0</v>
      </c>
      <c r="AS46" s="70">
        <f>'Master Sheet'!M48</f>
        <v>0</v>
      </c>
      <c r="AT46" s="70" t="str">
        <f>'Master Sheet'!N48</f>
        <v/>
      </c>
      <c r="AU46" s="70" t="str">
        <f>'Master Sheet'!O48</f>
        <v/>
      </c>
      <c r="AV46" s="70">
        <f>'Master Sheet'!Q48</f>
        <v>0</v>
      </c>
      <c r="AW46" s="70">
        <f>'Master Sheet'!R48</f>
        <v>0</v>
      </c>
      <c r="AX46" s="70">
        <f>'Master Sheet'!S48</f>
        <v>0</v>
      </c>
      <c r="AY46" s="70">
        <f>'Master Sheet'!T48</f>
        <v>0</v>
      </c>
      <c r="AZ46" s="70" t="str">
        <f>'Master Sheet'!U48</f>
        <v/>
      </c>
      <c r="BA46" s="70" t="str">
        <f>'Master Sheet'!V48</f>
        <v/>
      </c>
      <c r="BB46" s="70">
        <f>'Master Sheet'!X48</f>
        <v>0</v>
      </c>
      <c r="BC46" s="70">
        <f>'Master Sheet'!Y48</f>
        <v>0</v>
      </c>
      <c r="BD46" s="70">
        <f>'Master Sheet'!Z48</f>
        <v>0</v>
      </c>
      <c r="BE46" s="70">
        <f>'Master Sheet'!AA48</f>
        <v>0</v>
      </c>
      <c r="BF46" s="70" t="str">
        <f>'Master Sheet'!AB48</f>
        <v/>
      </c>
      <c r="BG46" s="70" t="str">
        <f>'Master Sheet'!AC48</f>
        <v/>
      </c>
      <c r="BH46" s="70">
        <f>'Master Sheet'!AE48</f>
        <v>0</v>
      </c>
      <c r="BI46" s="70">
        <f>'Master Sheet'!AF48</f>
        <v>0</v>
      </c>
      <c r="BJ46" s="70">
        <f>'Master Sheet'!AG48</f>
        <v>0</v>
      </c>
      <c r="BK46" s="70">
        <f>'Master Sheet'!AH48</f>
        <v>0</v>
      </c>
      <c r="BL46" s="70" t="str">
        <f>'Master Sheet'!AI48</f>
        <v/>
      </c>
      <c r="BM46" s="70" t="str">
        <f>'Master Sheet'!AJ48</f>
        <v/>
      </c>
      <c r="BN46" s="70">
        <f>'Master Sheet'!AL48</f>
        <v>0</v>
      </c>
      <c r="BO46" s="70">
        <f>'Master Sheet'!AM48</f>
        <v>0</v>
      </c>
      <c r="BP46" s="70">
        <f>'Master Sheet'!AN48</f>
        <v>0</v>
      </c>
      <c r="BQ46" s="70">
        <f>'Master Sheet'!AO48</f>
        <v>0</v>
      </c>
      <c r="BR46" s="70" t="str">
        <f>'Master Sheet'!AP48</f>
        <v/>
      </c>
      <c r="BS46" s="70" t="str">
        <f>'Master Sheet'!AQ48</f>
        <v/>
      </c>
      <c r="BT46" s="70">
        <f>'Master Sheet'!AS48</f>
        <v>0</v>
      </c>
      <c r="BU46" s="70">
        <f>'Master Sheet'!AT48</f>
        <v>0</v>
      </c>
      <c r="BV46" s="70">
        <f>'Master Sheet'!AU48</f>
        <v>0</v>
      </c>
      <c r="BW46" s="70">
        <f>'Master Sheet'!AV48</f>
        <v>0</v>
      </c>
      <c r="BX46" s="70" t="str">
        <f>'Master Sheet'!AW48</f>
        <v/>
      </c>
      <c r="BY46" s="70" t="str">
        <f>'Master Sheet'!AX48</f>
        <v/>
      </c>
    </row>
    <row r="47" spans="1:77" ht="15.95" customHeight="1">
      <c r="B47" s="16" t="s">
        <v>40</v>
      </c>
      <c r="C47" s="18"/>
      <c r="D47" s="19"/>
      <c r="E47" s="19"/>
      <c r="F47" s="19"/>
      <c r="G47" s="147" t="s">
        <v>41</v>
      </c>
      <c r="H47" s="147"/>
      <c r="J47" s="26"/>
      <c r="K47" s="20"/>
      <c r="AP47" s="70">
        <f>'Master Sheet'!J49</f>
        <v>0</v>
      </c>
      <c r="AQ47" s="70">
        <f>'Master Sheet'!K49</f>
        <v>0</v>
      </c>
      <c r="AR47" s="70">
        <f>'Master Sheet'!L49</f>
        <v>0</v>
      </c>
      <c r="AS47" s="70">
        <f>'Master Sheet'!M49</f>
        <v>0</v>
      </c>
      <c r="AT47" s="70" t="str">
        <f>'Master Sheet'!N49</f>
        <v/>
      </c>
      <c r="AU47" s="70" t="str">
        <f>'Master Sheet'!O49</f>
        <v/>
      </c>
      <c r="AV47" s="70">
        <f>'Master Sheet'!Q49</f>
        <v>0</v>
      </c>
      <c r="AW47" s="70">
        <f>'Master Sheet'!R49</f>
        <v>0</v>
      </c>
      <c r="AX47" s="70">
        <f>'Master Sheet'!S49</f>
        <v>0</v>
      </c>
      <c r="AY47" s="70">
        <f>'Master Sheet'!T49</f>
        <v>0</v>
      </c>
      <c r="AZ47" s="70" t="str">
        <f>'Master Sheet'!U49</f>
        <v/>
      </c>
      <c r="BA47" s="70" t="str">
        <f>'Master Sheet'!V49</f>
        <v/>
      </c>
      <c r="BB47" s="70">
        <f>'Master Sheet'!X49</f>
        <v>0</v>
      </c>
      <c r="BC47" s="70">
        <f>'Master Sheet'!Y49</f>
        <v>0</v>
      </c>
      <c r="BD47" s="70">
        <f>'Master Sheet'!Z49</f>
        <v>0</v>
      </c>
      <c r="BE47" s="70">
        <f>'Master Sheet'!AA49</f>
        <v>0</v>
      </c>
      <c r="BF47" s="70" t="str">
        <f>'Master Sheet'!AB49</f>
        <v/>
      </c>
      <c r="BG47" s="70" t="str">
        <f>'Master Sheet'!AC49</f>
        <v/>
      </c>
      <c r="BH47" s="70">
        <f>'Master Sheet'!AE49</f>
        <v>0</v>
      </c>
      <c r="BI47" s="70">
        <f>'Master Sheet'!AF49</f>
        <v>0</v>
      </c>
      <c r="BJ47" s="70">
        <f>'Master Sheet'!AG49</f>
        <v>0</v>
      </c>
      <c r="BK47" s="70">
        <f>'Master Sheet'!AH49</f>
        <v>0</v>
      </c>
      <c r="BL47" s="70" t="str">
        <f>'Master Sheet'!AI49</f>
        <v/>
      </c>
      <c r="BM47" s="70" t="str">
        <f>'Master Sheet'!AJ49</f>
        <v/>
      </c>
      <c r="BN47" s="70">
        <f>'Master Sheet'!AL49</f>
        <v>0</v>
      </c>
      <c r="BO47" s="70">
        <f>'Master Sheet'!AM49</f>
        <v>0</v>
      </c>
      <c r="BP47" s="70">
        <f>'Master Sheet'!AN49</f>
        <v>0</v>
      </c>
      <c r="BQ47" s="70">
        <f>'Master Sheet'!AO49</f>
        <v>0</v>
      </c>
      <c r="BR47" s="70" t="str">
        <f>'Master Sheet'!AP49</f>
        <v/>
      </c>
      <c r="BS47" s="70" t="str">
        <f>'Master Sheet'!AQ49</f>
        <v/>
      </c>
      <c r="BT47" s="70">
        <f>'Master Sheet'!AS49</f>
        <v>0</v>
      </c>
      <c r="BU47" s="70">
        <f>'Master Sheet'!AT49</f>
        <v>0</v>
      </c>
      <c r="BV47" s="70">
        <f>'Master Sheet'!AU49</f>
        <v>0</v>
      </c>
      <c r="BW47" s="70">
        <f>'Master Sheet'!AV49</f>
        <v>0</v>
      </c>
      <c r="BX47" s="70" t="str">
        <f>'Master Sheet'!AW49</f>
        <v/>
      </c>
      <c r="BY47" s="70" t="str">
        <f>'Master Sheet'!AX49</f>
        <v/>
      </c>
    </row>
    <row r="48" spans="1:77" ht="31.5" customHeight="1">
      <c r="A48" s="148" t="s">
        <v>4</v>
      </c>
      <c r="B48" s="150" t="s">
        <v>32</v>
      </c>
      <c r="C48" s="151" t="s">
        <v>33</v>
      </c>
      <c r="D48" s="21" t="s">
        <v>34</v>
      </c>
      <c r="E48" s="21" t="s">
        <v>35</v>
      </c>
      <c r="F48" s="21" t="s">
        <v>37</v>
      </c>
      <c r="G48" s="21" t="s">
        <v>36</v>
      </c>
      <c r="H48" s="21" t="s">
        <v>38</v>
      </c>
      <c r="I48" s="153" t="s">
        <v>39</v>
      </c>
      <c r="J48" s="154"/>
      <c r="K48" s="155"/>
      <c r="AP48" s="70">
        <f>'Master Sheet'!J50</f>
        <v>0</v>
      </c>
      <c r="AQ48" s="70">
        <f>'Master Sheet'!K50</f>
        <v>0</v>
      </c>
      <c r="AR48" s="70">
        <f>'Master Sheet'!L50</f>
        <v>0</v>
      </c>
      <c r="AS48" s="70">
        <f>'Master Sheet'!M50</f>
        <v>0</v>
      </c>
      <c r="AT48" s="70" t="str">
        <f>'Master Sheet'!N50</f>
        <v/>
      </c>
      <c r="AU48" s="70" t="str">
        <f>'Master Sheet'!O50</f>
        <v/>
      </c>
      <c r="AV48" s="70">
        <f>'Master Sheet'!Q50</f>
        <v>0</v>
      </c>
      <c r="AW48" s="70">
        <f>'Master Sheet'!R50</f>
        <v>0</v>
      </c>
      <c r="AX48" s="70">
        <f>'Master Sheet'!S50</f>
        <v>0</v>
      </c>
      <c r="AY48" s="70">
        <f>'Master Sheet'!T50</f>
        <v>0</v>
      </c>
      <c r="AZ48" s="70" t="str">
        <f>'Master Sheet'!U50</f>
        <v/>
      </c>
      <c r="BA48" s="70" t="str">
        <f>'Master Sheet'!V50</f>
        <v/>
      </c>
      <c r="BB48" s="70">
        <f>'Master Sheet'!X50</f>
        <v>0</v>
      </c>
      <c r="BC48" s="70">
        <f>'Master Sheet'!Y50</f>
        <v>0</v>
      </c>
      <c r="BD48" s="70">
        <f>'Master Sheet'!Z50</f>
        <v>0</v>
      </c>
      <c r="BE48" s="70">
        <f>'Master Sheet'!AA50</f>
        <v>0</v>
      </c>
      <c r="BF48" s="70" t="str">
        <f>'Master Sheet'!AB50</f>
        <v/>
      </c>
      <c r="BG48" s="70" t="str">
        <f>'Master Sheet'!AC50</f>
        <v/>
      </c>
      <c r="BH48" s="70">
        <f>'Master Sheet'!AE50</f>
        <v>0</v>
      </c>
      <c r="BI48" s="70">
        <f>'Master Sheet'!AF50</f>
        <v>0</v>
      </c>
      <c r="BJ48" s="70">
        <f>'Master Sheet'!AG50</f>
        <v>0</v>
      </c>
      <c r="BK48" s="70">
        <f>'Master Sheet'!AH50</f>
        <v>0</v>
      </c>
      <c r="BL48" s="70" t="str">
        <f>'Master Sheet'!AI50</f>
        <v/>
      </c>
      <c r="BM48" s="70" t="str">
        <f>'Master Sheet'!AJ50</f>
        <v/>
      </c>
      <c r="BN48" s="70">
        <f>'Master Sheet'!AL50</f>
        <v>0</v>
      </c>
      <c r="BO48" s="70">
        <f>'Master Sheet'!AM50</f>
        <v>0</v>
      </c>
      <c r="BP48" s="70">
        <f>'Master Sheet'!AN50</f>
        <v>0</v>
      </c>
      <c r="BQ48" s="70">
        <f>'Master Sheet'!AO50</f>
        <v>0</v>
      </c>
      <c r="BR48" s="70" t="str">
        <f>'Master Sheet'!AP50</f>
        <v/>
      </c>
      <c r="BS48" s="70" t="str">
        <f>'Master Sheet'!AQ50</f>
        <v/>
      </c>
      <c r="BT48" s="70">
        <f>'Master Sheet'!AS50</f>
        <v>0</v>
      </c>
      <c r="BU48" s="70">
        <f>'Master Sheet'!AT50</f>
        <v>0</v>
      </c>
      <c r="BV48" s="70">
        <f>'Master Sheet'!AU50</f>
        <v>0</v>
      </c>
      <c r="BW48" s="70">
        <f>'Master Sheet'!AV50</f>
        <v>0</v>
      </c>
      <c r="BX48" s="70" t="str">
        <f>'Master Sheet'!AW50</f>
        <v/>
      </c>
      <c r="BY48" s="70" t="str">
        <f>'Master Sheet'!AX50</f>
        <v/>
      </c>
    </row>
    <row r="49" spans="1:77" ht="15.75">
      <c r="A49" s="149"/>
      <c r="B49" s="148"/>
      <c r="C49" s="152"/>
      <c r="D49" s="10">
        <v>10</v>
      </c>
      <c r="E49" s="10">
        <v>10</v>
      </c>
      <c r="F49" s="10">
        <v>70</v>
      </c>
      <c r="G49" s="10">
        <v>10</v>
      </c>
      <c r="H49" s="10">
        <v>100</v>
      </c>
      <c r="I49" s="11">
        <v>15</v>
      </c>
      <c r="J49" s="25">
        <v>5</v>
      </c>
      <c r="K49" s="14">
        <v>20</v>
      </c>
      <c r="AP49" s="70">
        <f>'Master Sheet'!J51</f>
        <v>0</v>
      </c>
      <c r="AQ49" s="70">
        <f>'Master Sheet'!K51</f>
        <v>0</v>
      </c>
      <c r="AR49" s="70">
        <f>'Master Sheet'!L51</f>
        <v>0</v>
      </c>
      <c r="AS49" s="70">
        <f>'Master Sheet'!M51</f>
        <v>0</v>
      </c>
      <c r="AT49" s="70" t="str">
        <f>'Master Sheet'!N51</f>
        <v/>
      </c>
      <c r="AU49" s="70" t="str">
        <f>'Master Sheet'!O51</f>
        <v/>
      </c>
      <c r="AV49" s="70">
        <f>'Master Sheet'!Q51</f>
        <v>0</v>
      </c>
      <c r="AW49" s="70">
        <f>'Master Sheet'!R51</f>
        <v>0</v>
      </c>
      <c r="AX49" s="70">
        <f>'Master Sheet'!S51</f>
        <v>0</v>
      </c>
      <c r="AY49" s="70">
        <f>'Master Sheet'!T51</f>
        <v>0</v>
      </c>
      <c r="AZ49" s="70" t="str">
        <f>'Master Sheet'!U51</f>
        <v/>
      </c>
      <c r="BA49" s="70" t="str">
        <f>'Master Sheet'!V51</f>
        <v/>
      </c>
      <c r="BB49" s="70">
        <f>'Master Sheet'!X51</f>
        <v>0</v>
      </c>
      <c r="BC49" s="70">
        <f>'Master Sheet'!Y51</f>
        <v>0</v>
      </c>
      <c r="BD49" s="70">
        <f>'Master Sheet'!Z51</f>
        <v>0</v>
      </c>
      <c r="BE49" s="70">
        <f>'Master Sheet'!AA51</f>
        <v>0</v>
      </c>
      <c r="BF49" s="70" t="str">
        <f>'Master Sheet'!AB51</f>
        <v/>
      </c>
      <c r="BG49" s="70" t="str">
        <f>'Master Sheet'!AC51</f>
        <v/>
      </c>
      <c r="BH49" s="70">
        <f>'Master Sheet'!AE51</f>
        <v>0</v>
      </c>
      <c r="BI49" s="70">
        <f>'Master Sheet'!AF51</f>
        <v>0</v>
      </c>
      <c r="BJ49" s="70">
        <f>'Master Sheet'!AG51</f>
        <v>0</v>
      </c>
      <c r="BK49" s="70">
        <f>'Master Sheet'!AH51</f>
        <v>0</v>
      </c>
      <c r="BL49" s="70" t="str">
        <f>'Master Sheet'!AI51</f>
        <v/>
      </c>
      <c r="BM49" s="70" t="str">
        <f>'Master Sheet'!AJ51</f>
        <v/>
      </c>
      <c r="BN49" s="70">
        <f>'Master Sheet'!AL51</f>
        <v>0</v>
      </c>
      <c r="BO49" s="70">
        <f>'Master Sheet'!AM51</f>
        <v>0</v>
      </c>
      <c r="BP49" s="70">
        <f>'Master Sheet'!AN51</f>
        <v>0</v>
      </c>
      <c r="BQ49" s="70">
        <f>'Master Sheet'!AO51</f>
        <v>0</v>
      </c>
      <c r="BR49" s="70" t="str">
        <f>'Master Sheet'!AP51</f>
        <v/>
      </c>
      <c r="BS49" s="70" t="str">
        <f>'Master Sheet'!AQ51</f>
        <v/>
      </c>
      <c r="BT49" s="70">
        <f>'Master Sheet'!AS51</f>
        <v>0</v>
      </c>
      <c r="BU49" s="70">
        <f>'Master Sheet'!AT51</f>
        <v>0</v>
      </c>
      <c r="BV49" s="70">
        <f>'Master Sheet'!AU51</f>
        <v>0</v>
      </c>
      <c r="BW49" s="70">
        <f>'Master Sheet'!AV51</f>
        <v>0</v>
      </c>
      <c r="BX49" s="70" t="str">
        <f>'Master Sheet'!AW51</f>
        <v/>
      </c>
      <c r="BY49" s="70" t="str">
        <f>'Master Sheet'!AX51</f>
        <v/>
      </c>
    </row>
    <row r="50" spans="1:77" ht="15.95" customHeight="1">
      <c r="A50" s="12">
        <v>41</v>
      </c>
      <c r="B50" s="218" t="str">
        <f>IF(AND(C50=""),"",IF(ISNA(VLOOKUP(A50,'Master Sheet'!A$9:BY$292,2,FALSE)),"",VLOOKUP(A50,'Master Sheet'!A$9:BY$292,2,FALSE)))</f>
        <v/>
      </c>
      <c r="C50" s="22" t="str">
        <f>IF(AND(G$3=""),"",IF(AND('Master Sheet'!C49=""),"",'Master Sheet'!C49))</f>
        <v/>
      </c>
      <c r="D50" s="23" t="str">
        <f>IF(AND(B50=""),"",IF(AND($G$3=""),"",IF(AND($G$3="Hindi"),AP47,IF(AND($G$3="English"),AV47,IF(AND($G$3="Maths"),BB47,IF(AND($G$3="Sanskrit"),BH47,IF(AND($G$3="Science"),BN47,IF(AND($G$3="Social Science"),BT47,""))))))))</f>
        <v/>
      </c>
      <c r="E50" s="23" t="str">
        <f>IF(AND(B50=""),"",IF(AND($G$3=""),"",IF(AND($G$3="Hindi"),AQ47,IF(AND($G$3="English"),AW47,IF(AND($G$3="Maths"),BC47,IF(AND($G$3="Sanskrit"),BI47,IF(AND($G$3="Science"),BO47,IF(AND($G$3="Social Science"),BU47,""))))))))</f>
        <v/>
      </c>
      <c r="F50" s="23" t="str">
        <f>IF(AND(B50=""),"",IF(AND($G$3=""),"",IF(AND($G$3="Hindi"),AR47,IF(AND($G$3="English"),AX47,IF(AND($G$3="Maths"),BD47,IF(AND($G$3="Sanskrit"),BJ47,IF(AND($G$3="Science"),BP47,IF(AND($G$3="Social Science"),BV47,""))))))))</f>
        <v/>
      </c>
      <c r="G50" s="23" t="str">
        <f>IF(AND(B50=""),"",IF(AND($G$3=""),"",IF(AND($G$3="Hindi"),AS47,IF(AND($G$3="English"),AY47,IF(AND($G$3="Maths"),BE47,IF(AND($G$3="Sanskrit"),BK47,IF(AND($G$3="Science"),BQ47,IF(AND($G$3="Social Science"),BW47,""))))))))</f>
        <v/>
      </c>
      <c r="H50" s="23" t="str">
        <f>IF(AND(B50=""),"",IF(AND($G$3=""),"",IF(AND($G$3="Hindi"),AT47,IF(AND($G$3="English"),AZ47,IF(AND($G$3="Maths"),BF47,IF(AND($G$3="Sanskrit"),BL47,IF(AND($G$3="Science"),BR47,IF(AND($G$3="Social Science"),BX47,""))))))))</f>
        <v/>
      </c>
      <c r="I50" s="101" t="str">
        <f>IF(AND(B50=""),"",IF(AND($G$3=""),"",IF(AND($G$3="Hindi"),AU47,IF(AND($G$3="English"),BA47,IF(AND($G$3="Maths"),BG47,IF(AND($G$3="Sanskrit"),BM47,IF(AND($G$3="Science"),BS47,IF(AND($G$3="Social Science"),BY47,""))))))))</f>
        <v/>
      </c>
      <c r="J50" s="29" t="str">
        <f>IF(AND(C50=""),"",IF(ISNA(VLOOKUP(A50,'Master Sheet'!A$9:BY$292,9,FALSE)),"",VLOOKUP(A50,'Master Sheet'!A$9:BY$292,9,FALSE)))</f>
        <v/>
      </c>
      <c r="K50" s="14" t="str">
        <f>IF(AND(G$3=""),"",IF(AND(B50=""),"",IF(AND(B50="NSO"),"",IF(AND(J50="NON ELIGIBLE"),I50,(I50+J50)))))</f>
        <v/>
      </c>
      <c r="AP50" s="70">
        <f>'Master Sheet'!J52</f>
        <v>0</v>
      </c>
      <c r="AQ50" s="70">
        <f>'Master Sheet'!K52</f>
        <v>0</v>
      </c>
      <c r="AR50" s="70">
        <f>'Master Sheet'!L52</f>
        <v>0</v>
      </c>
      <c r="AS50" s="70">
        <f>'Master Sheet'!M52</f>
        <v>0</v>
      </c>
      <c r="AT50" s="70" t="str">
        <f>'Master Sheet'!N52</f>
        <v/>
      </c>
      <c r="AU50" s="70" t="str">
        <f>'Master Sheet'!O52</f>
        <v/>
      </c>
      <c r="AV50" s="70">
        <f>'Master Sheet'!Q52</f>
        <v>0</v>
      </c>
      <c r="AW50" s="70">
        <f>'Master Sheet'!R52</f>
        <v>0</v>
      </c>
      <c r="AX50" s="70">
        <f>'Master Sheet'!S52</f>
        <v>0</v>
      </c>
      <c r="AY50" s="70">
        <f>'Master Sheet'!T52</f>
        <v>0</v>
      </c>
      <c r="AZ50" s="70" t="str">
        <f>'Master Sheet'!U52</f>
        <v/>
      </c>
      <c r="BA50" s="70" t="str">
        <f>'Master Sheet'!V52</f>
        <v/>
      </c>
      <c r="BB50" s="70">
        <f>'Master Sheet'!X52</f>
        <v>0</v>
      </c>
      <c r="BC50" s="70">
        <f>'Master Sheet'!Y52</f>
        <v>0</v>
      </c>
      <c r="BD50" s="70">
        <f>'Master Sheet'!Z52</f>
        <v>0</v>
      </c>
      <c r="BE50" s="70">
        <f>'Master Sheet'!AA52</f>
        <v>0</v>
      </c>
      <c r="BF50" s="70" t="str">
        <f>'Master Sheet'!AB52</f>
        <v/>
      </c>
      <c r="BG50" s="70" t="str">
        <f>'Master Sheet'!AC52</f>
        <v/>
      </c>
      <c r="BH50" s="70">
        <f>'Master Sheet'!AE52</f>
        <v>0</v>
      </c>
      <c r="BI50" s="70">
        <f>'Master Sheet'!AF52</f>
        <v>0</v>
      </c>
      <c r="BJ50" s="70">
        <f>'Master Sheet'!AG52</f>
        <v>0</v>
      </c>
      <c r="BK50" s="70">
        <f>'Master Sheet'!AH52</f>
        <v>0</v>
      </c>
      <c r="BL50" s="70" t="str">
        <f>'Master Sheet'!AI52</f>
        <v/>
      </c>
      <c r="BM50" s="70" t="str">
        <f>'Master Sheet'!AJ52</f>
        <v/>
      </c>
      <c r="BN50" s="70">
        <f>'Master Sheet'!AL52</f>
        <v>0</v>
      </c>
      <c r="BO50" s="70">
        <f>'Master Sheet'!AM52</f>
        <v>0</v>
      </c>
      <c r="BP50" s="70">
        <f>'Master Sheet'!AN52</f>
        <v>0</v>
      </c>
      <c r="BQ50" s="70">
        <f>'Master Sheet'!AO52</f>
        <v>0</v>
      </c>
      <c r="BR50" s="70" t="str">
        <f>'Master Sheet'!AP52</f>
        <v/>
      </c>
      <c r="BS50" s="70" t="str">
        <f>'Master Sheet'!AQ52</f>
        <v/>
      </c>
      <c r="BT50" s="70">
        <f>'Master Sheet'!AS52</f>
        <v>0</v>
      </c>
      <c r="BU50" s="70">
        <f>'Master Sheet'!AT52</f>
        <v>0</v>
      </c>
      <c r="BV50" s="70">
        <f>'Master Sheet'!AU52</f>
        <v>0</v>
      </c>
      <c r="BW50" s="70">
        <f>'Master Sheet'!AV52</f>
        <v>0</v>
      </c>
      <c r="BX50" s="70" t="str">
        <f>'Master Sheet'!AW52</f>
        <v/>
      </c>
      <c r="BY50" s="70" t="str">
        <f>'Master Sheet'!AX52</f>
        <v/>
      </c>
    </row>
    <row r="51" spans="1:77" ht="15.95" customHeight="1">
      <c r="A51" s="12">
        <v>42</v>
      </c>
      <c r="B51" s="218" t="str">
        <f>IF(AND(C51=""),"",IF(ISNA(VLOOKUP(A51,'Master Sheet'!A$9:BY$292,2,FALSE)),"",VLOOKUP(A51,'Master Sheet'!A$9:BY$292,2,FALSE)))</f>
        <v/>
      </c>
      <c r="C51" s="22" t="str">
        <f>IF(AND(G$3=""),"",IF(AND('Master Sheet'!C50=""),"",'Master Sheet'!C50))</f>
        <v/>
      </c>
      <c r="D51" s="23" t="str">
        <f t="shared" ref="D51:D90" si="7">IF(AND(B51=""),"",IF(AND($G$3=""),"",IF(AND($G$3="Hindi"),AP48,IF(AND($G$3="English"),AV48,IF(AND($G$3="Maths"),BB48,IF(AND($G$3="Sanskrit"),BH48,IF(AND($G$3="Science"),BN48,IF(AND($G$3="Social Science"),BT48,""))))))))</f>
        <v/>
      </c>
      <c r="E51" s="23" t="str">
        <f t="shared" ref="E51:E90" si="8">IF(AND(B51=""),"",IF(AND($G$3=""),"",IF(AND($G$3="Hindi"),AQ48,IF(AND($G$3="English"),AW48,IF(AND($G$3="Maths"),BC48,IF(AND($G$3="Sanskrit"),BI48,IF(AND($G$3="Science"),BO48,IF(AND($G$3="Social Science"),BU48,""))))))))</f>
        <v/>
      </c>
      <c r="F51" s="23" t="str">
        <f t="shared" ref="F51:F90" si="9">IF(AND(B51=""),"",IF(AND($G$3=""),"",IF(AND($G$3="Hindi"),AR48,IF(AND($G$3="English"),AX48,IF(AND($G$3="Maths"),BD48,IF(AND($G$3="Sanskrit"),BJ48,IF(AND($G$3="Science"),BP48,IF(AND($G$3="Social Science"),BV48,""))))))))</f>
        <v/>
      </c>
      <c r="G51" s="23" t="str">
        <f t="shared" ref="G51:G90" si="10">IF(AND(B51=""),"",IF(AND($G$3=""),"",IF(AND($G$3="Hindi"),AS48,IF(AND($G$3="English"),AY48,IF(AND($G$3="Maths"),BE48,IF(AND($G$3="Sanskrit"),BK48,IF(AND($G$3="Science"),BQ48,IF(AND($G$3="Social Science"),BW48,""))))))))</f>
        <v/>
      </c>
      <c r="H51" s="23" t="str">
        <f t="shared" ref="H51:H90" si="11">IF(AND(B51=""),"",IF(AND($G$3=""),"",IF(AND($G$3="Hindi"),AT48,IF(AND($G$3="English"),AZ48,IF(AND($G$3="Maths"),BF48,IF(AND($G$3="Sanskrit"),BL48,IF(AND($G$3="Science"),BR48,IF(AND($G$3="Social Science"),BX48,""))))))))</f>
        <v/>
      </c>
      <c r="I51" s="101" t="str">
        <f t="shared" ref="I51:I90" si="12">IF(AND(B51=""),"",IF(AND($G$3=""),"",IF(AND($G$3="Hindi"),AU48,IF(AND($G$3="English"),BA48,IF(AND($G$3="Maths"),BG48,IF(AND($G$3="Sanskrit"),BM48,IF(AND($G$3="Science"),BS48,IF(AND($G$3="Social Science"),BY48,""))))))))</f>
        <v/>
      </c>
      <c r="J51" s="29" t="str">
        <f>IF(AND(C51=""),"",IF(ISNA(VLOOKUP(A51,'Master Sheet'!A$9:BY$292,9,FALSE)),"",VLOOKUP(A51,'Master Sheet'!A$9:BY$292,9,FALSE)))</f>
        <v/>
      </c>
      <c r="K51" s="14" t="str">
        <f t="shared" ref="K51:K94" si="13">IF(AND(G$3=""),"",IF(AND(B51=""),"",IF(AND(B51="NSO"),"",IF(AND(J51="NON ELIGIBLE"),I51,(I51+J51)))))</f>
        <v/>
      </c>
      <c r="AP51" s="70">
        <f>'Master Sheet'!J53</f>
        <v>0</v>
      </c>
      <c r="AQ51" s="70">
        <f>'Master Sheet'!K53</f>
        <v>0</v>
      </c>
      <c r="AR51" s="70">
        <f>'Master Sheet'!L53</f>
        <v>0</v>
      </c>
      <c r="AS51" s="70">
        <f>'Master Sheet'!M53</f>
        <v>0</v>
      </c>
      <c r="AT51" s="70" t="str">
        <f>'Master Sheet'!N53</f>
        <v/>
      </c>
      <c r="AU51" s="70" t="str">
        <f>'Master Sheet'!O53</f>
        <v/>
      </c>
      <c r="AV51" s="70">
        <f>'Master Sheet'!Q53</f>
        <v>0</v>
      </c>
      <c r="AW51" s="70">
        <f>'Master Sheet'!R53</f>
        <v>0</v>
      </c>
      <c r="AX51" s="70">
        <f>'Master Sheet'!S53</f>
        <v>0</v>
      </c>
      <c r="AY51" s="70">
        <f>'Master Sheet'!T53</f>
        <v>0</v>
      </c>
      <c r="AZ51" s="70" t="str">
        <f>'Master Sheet'!U53</f>
        <v/>
      </c>
      <c r="BA51" s="70" t="str">
        <f>'Master Sheet'!V53</f>
        <v/>
      </c>
      <c r="BB51" s="70">
        <f>'Master Sheet'!X53</f>
        <v>0</v>
      </c>
      <c r="BC51" s="70">
        <f>'Master Sheet'!Y53</f>
        <v>0</v>
      </c>
      <c r="BD51" s="70">
        <f>'Master Sheet'!Z53</f>
        <v>0</v>
      </c>
      <c r="BE51" s="70">
        <f>'Master Sheet'!AA53</f>
        <v>0</v>
      </c>
      <c r="BF51" s="70" t="str">
        <f>'Master Sheet'!AB53</f>
        <v/>
      </c>
      <c r="BG51" s="70" t="str">
        <f>'Master Sheet'!AC53</f>
        <v/>
      </c>
      <c r="BH51" s="70">
        <f>'Master Sheet'!AE53</f>
        <v>0</v>
      </c>
      <c r="BI51" s="70">
        <f>'Master Sheet'!AF53</f>
        <v>0</v>
      </c>
      <c r="BJ51" s="70">
        <f>'Master Sheet'!AG53</f>
        <v>0</v>
      </c>
      <c r="BK51" s="70">
        <f>'Master Sheet'!AH53</f>
        <v>0</v>
      </c>
      <c r="BL51" s="70" t="str">
        <f>'Master Sheet'!AI53</f>
        <v/>
      </c>
      <c r="BM51" s="70" t="str">
        <f>'Master Sheet'!AJ53</f>
        <v/>
      </c>
      <c r="BN51" s="70">
        <f>'Master Sheet'!AL53</f>
        <v>0</v>
      </c>
      <c r="BO51" s="70">
        <f>'Master Sheet'!AM53</f>
        <v>0</v>
      </c>
      <c r="BP51" s="70">
        <f>'Master Sheet'!AN53</f>
        <v>0</v>
      </c>
      <c r="BQ51" s="70">
        <f>'Master Sheet'!AO53</f>
        <v>0</v>
      </c>
      <c r="BR51" s="70" t="str">
        <f>'Master Sheet'!AP53</f>
        <v/>
      </c>
      <c r="BS51" s="70" t="str">
        <f>'Master Sheet'!AQ53</f>
        <v/>
      </c>
      <c r="BT51" s="70">
        <f>'Master Sheet'!AS53</f>
        <v>0</v>
      </c>
      <c r="BU51" s="70">
        <f>'Master Sheet'!AT53</f>
        <v>0</v>
      </c>
      <c r="BV51" s="70">
        <f>'Master Sheet'!AU53</f>
        <v>0</v>
      </c>
      <c r="BW51" s="70">
        <f>'Master Sheet'!AV53</f>
        <v>0</v>
      </c>
      <c r="BX51" s="70" t="str">
        <f>'Master Sheet'!AW53</f>
        <v/>
      </c>
      <c r="BY51" s="70" t="str">
        <f>'Master Sheet'!AX53</f>
        <v/>
      </c>
    </row>
    <row r="52" spans="1:77" ht="15.95" customHeight="1">
      <c r="A52" s="12">
        <v>43</v>
      </c>
      <c r="B52" s="218" t="str">
        <f>IF(AND(C52=""),"",IF(ISNA(VLOOKUP(A52,'Master Sheet'!A$9:BY$292,2,FALSE)),"",VLOOKUP(A52,'Master Sheet'!A$9:BY$292,2,FALSE)))</f>
        <v/>
      </c>
      <c r="C52" s="22" t="str">
        <f>IF(AND(G$3=""),"",IF(AND('Master Sheet'!C51=""),"",'Master Sheet'!C51))</f>
        <v/>
      </c>
      <c r="D52" s="23" t="str">
        <f t="shared" si="7"/>
        <v/>
      </c>
      <c r="E52" s="23" t="str">
        <f t="shared" si="8"/>
        <v/>
      </c>
      <c r="F52" s="23" t="str">
        <f t="shared" si="9"/>
        <v/>
      </c>
      <c r="G52" s="23" t="str">
        <f t="shared" si="10"/>
        <v/>
      </c>
      <c r="H52" s="23" t="str">
        <f t="shared" si="11"/>
        <v/>
      </c>
      <c r="I52" s="101" t="str">
        <f t="shared" si="12"/>
        <v/>
      </c>
      <c r="J52" s="29" t="str">
        <f>IF(AND(C52=""),"",IF(ISNA(VLOOKUP(A52,'Master Sheet'!A$9:BY$292,9,FALSE)),"",VLOOKUP(A52,'Master Sheet'!A$9:BY$292,9,FALSE)))</f>
        <v/>
      </c>
      <c r="K52" s="14" t="str">
        <f t="shared" si="13"/>
        <v/>
      </c>
      <c r="AP52" s="70">
        <f>'Master Sheet'!J54</f>
        <v>0</v>
      </c>
      <c r="AQ52" s="70">
        <f>'Master Sheet'!K54</f>
        <v>0</v>
      </c>
      <c r="AR52" s="70">
        <f>'Master Sheet'!L54</f>
        <v>0</v>
      </c>
      <c r="AS52" s="70">
        <f>'Master Sheet'!M54</f>
        <v>0</v>
      </c>
      <c r="AT52" s="70" t="str">
        <f>'Master Sheet'!N54</f>
        <v/>
      </c>
      <c r="AU52" s="70" t="str">
        <f>'Master Sheet'!O54</f>
        <v/>
      </c>
      <c r="AV52" s="70">
        <f>'Master Sheet'!Q54</f>
        <v>0</v>
      </c>
      <c r="AW52" s="70">
        <f>'Master Sheet'!R54</f>
        <v>0</v>
      </c>
      <c r="AX52" s="70">
        <f>'Master Sheet'!S54</f>
        <v>0</v>
      </c>
      <c r="AY52" s="70">
        <f>'Master Sheet'!T54</f>
        <v>0</v>
      </c>
      <c r="AZ52" s="70" t="str">
        <f>'Master Sheet'!U54</f>
        <v/>
      </c>
      <c r="BA52" s="70" t="str">
        <f>'Master Sheet'!V54</f>
        <v/>
      </c>
      <c r="BB52" s="70">
        <f>'Master Sheet'!X54</f>
        <v>0</v>
      </c>
      <c r="BC52" s="70">
        <f>'Master Sheet'!Y54</f>
        <v>0</v>
      </c>
      <c r="BD52" s="70">
        <f>'Master Sheet'!Z54</f>
        <v>0</v>
      </c>
      <c r="BE52" s="70">
        <f>'Master Sheet'!AA54</f>
        <v>0</v>
      </c>
      <c r="BF52" s="70" t="str">
        <f>'Master Sheet'!AB54</f>
        <v/>
      </c>
      <c r="BG52" s="70" t="str">
        <f>'Master Sheet'!AC54</f>
        <v/>
      </c>
      <c r="BH52" s="70">
        <f>'Master Sheet'!AE54</f>
        <v>0</v>
      </c>
      <c r="BI52" s="70">
        <f>'Master Sheet'!AF54</f>
        <v>0</v>
      </c>
      <c r="BJ52" s="70">
        <f>'Master Sheet'!AG54</f>
        <v>0</v>
      </c>
      <c r="BK52" s="70">
        <f>'Master Sheet'!AH54</f>
        <v>0</v>
      </c>
      <c r="BL52" s="70" t="str">
        <f>'Master Sheet'!AI54</f>
        <v/>
      </c>
      <c r="BM52" s="70" t="str">
        <f>'Master Sheet'!AJ54</f>
        <v/>
      </c>
      <c r="BN52" s="70">
        <f>'Master Sheet'!AL54</f>
        <v>0</v>
      </c>
      <c r="BO52" s="70">
        <f>'Master Sheet'!AM54</f>
        <v>0</v>
      </c>
      <c r="BP52" s="70">
        <f>'Master Sheet'!AN54</f>
        <v>0</v>
      </c>
      <c r="BQ52" s="70">
        <f>'Master Sheet'!AO54</f>
        <v>0</v>
      </c>
      <c r="BR52" s="70" t="str">
        <f>'Master Sheet'!AP54</f>
        <v/>
      </c>
      <c r="BS52" s="70" t="str">
        <f>'Master Sheet'!AQ54</f>
        <v/>
      </c>
      <c r="BT52" s="70">
        <f>'Master Sheet'!AS54</f>
        <v>0</v>
      </c>
      <c r="BU52" s="70">
        <f>'Master Sheet'!AT54</f>
        <v>0</v>
      </c>
      <c r="BV52" s="70">
        <f>'Master Sheet'!AU54</f>
        <v>0</v>
      </c>
      <c r="BW52" s="70">
        <f>'Master Sheet'!AV54</f>
        <v>0</v>
      </c>
      <c r="BX52" s="70" t="str">
        <f>'Master Sheet'!AW54</f>
        <v/>
      </c>
      <c r="BY52" s="70" t="str">
        <f>'Master Sheet'!AX54</f>
        <v/>
      </c>
    </row>
    <row r="53" spans="1:77" ht="15.95" customHeight="1">
      <c r="A53" s="12">
        <v>44</v>
      </c>
      <c r="B53" s="218" t="str">
        <f>IF(AND(C53=""),"",IF(ISNA(VLOOKUP(A53,'Master Sheet'!A$9:BY$292,2,FALSE)),"",VLOOKUP(A53,'Master Sheet'!A$9:BY$292,2,FALSE)))</f>
        <v/>
      </c>
      <c r="C53" s="22" t="str">
        <f>IF(AND(G$3=""),"",IF(AND('Master Sheet'!C52=""),"",'Master Sheet'!C52))</f>
        <v/>
      </c>
      <c r="D53" s="23" t="str">
        <f t="shared" si="7"/>
        <v/>
      </c>
      <c r="E53" s="23" t="str">
        <f t="shared" si="8"/>
        <v/>
      </c>
      <c r="F53" s="23" t="str">
        <f t="shared" si="9"/>
        <v/>
      </c>
      <c r="G53" s="23" t="str">
        <f t="shared" si="10"/>
        <v/>
      </c>
      <c r="H53" s="23" t="str">
        <f t="shared" si="11"/>
        <v/>
      </c>
      <c r="I53" s="101" t="str">
        <f t="shared" si="12"/>
        <v/>
      </c>
      <c r="J53" s="29" t="str">
        <f>IF(AND(C53=""),"",IF(ISNA(VLOOKUP(A53,'Master Sheet'!A$9:BY$292,9,FALSE)),"",VLOOKUP(A53,'Master Sheet'!A$9:BY$292,9,FALSE)))</f>
        <v/>
      </c>
      <c r="K53" s="14" t="str">
        <f t="shared" si="13"/>
        <v/>
      </c>
      <c r="AP53" s="70">
        <f>'Master Sheet'!J55</f>
        <v>0</v>
      </c>
      <c r="AQ53" s="70">
        <f>'Master Sheet'!K55</f>
        <v>0</v>
      </c>
      <c r="AR53" s="70">
        <f>'Master Sheet'!L55</f>
        <v>0</v>
      </c>
      <c r="AS53" s="70">
        <f>'Master Sheet'!M55</f>
        <v>0</v>
      </c>
      <c r="AT53" s="70" t="str">
        <f>'Master Sheet'!N55</f>
        <v/>
      </c>
      <c r="AU53" s="70" t="str">
        <f>'Master Sheet'!O55</f>
        <v/>
      </c>
      <c r="AV53" s="70">
        <f>'Master Sheet'!Q55</f>
        <v>0</v>
      </c>
      <c r="AW53" s="70">
        <f>'Master Sheet'!R55</f>
        <v>0</v>
      </c>
      <c r="AX53" s="70">
        <f>'Master Sheet'!S55</f>
        <v>0</v>
      </c>
      <c r="AY53" s="70">
        <f>'Master Sheet'!T55</f>
        <v>0</v>
      </c>
      <c r="AZ53" s="70" t="str">
        <f>'Master Sheet'!U55</f>
        <v/>
      </c>
      <c r="BA53" s="70" t="str">
        <f>'Master Sheet'!V55</f>
        <v/>
      </c>
      <c r="BB53" s="70">
        <f>'Master Sheet'!X55</f>
        <v>0</v>
      </c>
      <c r="BC53" s="70">
        <f>'Master Sheet'!Y55</f>
        <v>0</v>
      </c>
      <c r="BD53" s="70">
        <f>'Master Sheet'!Z55</f>
        <v>0</v>
      </c>
      <c r="BE53" s="70">
        <f>'Master Sheet'!AA55</f>
        <v>0</v>
      </c>
      <c r="BF53" s="70" t="str">
        <f>'Master Sheet'!AB55</f>
        <v/>
      </c>
      <c r="BG53" s="70" t="str">
        <f>'Master Sheet'!AC55</f>
        <v/>
      </c>
      <c r="BH53" s="70">
        <f>'Master Sheet'!AE55</f>
        <v>0</v>
      </c>
      <c r="BI53" s="70">
        <f>'Master Sheet'!AF55</f>
        <v>0</v>
      </c>
      <c r="BJ53" s="70">
        <f>'Master Sheet'!AG55</f>
        <v>0</v>
      </c>
      <c r="BK53" s="70">
        <f>'Master Sheet'!AH55</f>
        <v>0</v>
      </c>
      <c r="BL53" s="70" t="str">
        <f>'Master Sheet'!AI55</f>
        <v/>
      </c>
      <c r="BM53" s="70" t="str">
        <f>'Master Sheet'!AJ55</f>
        <v/>
      </c>
      <c r="BN53" s="70">
        <f>'Master Sheet'!AL55</f>
        <v>0</v>
      </c>
      <c r="BO53" s="70">
        <f>'Master Sheet'!AM55</f>
        <v>0</v>
      </c>
      <c r="BP53" s="70">
        <f>'Master Sheet'!AN55</f>
        <v>0</v>
      </c>
      <c r="BQ53" s="70">
        <f>'Master Sheet'!AO55</f>
        <v>0</v>
      </c>
      <c r="BR53" s="70" t="str">
        <f>'Master Sheet'!AP55</f>
        <v/>
      </c>
      <c r="BS53" s="70" t="str">
        <f>'Master Sheet'!AQ55</f>
        <v/>
      </c>
      <c r="BT53" s="70">
        <f>'Master Sheet'!AS55</f>
        <v>0</v>
      </c>
      <c r="BU53" s="70">
        <f>'Master Sheet'!AT55</f>
        <v>0</v>
      </c>
      <c r="BV53" s="70">
        <f>'Master Sheet'!AU55</f>
        <v>0</v>
      </c>
      <c r="BW53" s="70">
        <f>'Master Sheet'!AV55</f>
        <v>0</v>
      </c>
      <c r="BX53" s="70" t="str">
        <f>'Master Sheet'!AW55</f>
        <v/>
      </c>
      <c r="BY53" s="70" t="str">
        <f>'Master Sheet'!AX55</f>
        <v/>
      </c>
    </row>
    <row r="54" spans="1:77" ht="15.95" customHeight="1">
      <c r="A54" s="12">
        <v>45</v>
      </c>
      <c r="B54" s="218" t="str">
        <f>IF(AND(C54=""),"",IF(ISNA(VLOOKUP(A54,'Master Sheet'!A$9:BY$292,2,FALSE)),"",VLOOKUP(A54,'Master Sheet'!A$9:BY$292,2,FALSE)))</f>
        <v/>
      </c>
      <c r="C54" s="22" t="str">
        <f>IF(AND(G$3=""),"",IF(AND('Master Sheet'!C53=""),"",'Master Sheet'!C53))</f>
        <v/>
      </c>
      <c r="D54" s="23" t="str">
        <f t="shared" si="7"/>
        <v/>
      </c>
      <c r="E54" s="23" t="str">
        <f t="shared" si="8"/>
        <v/>
      </c>
      <c r="F54" s="23" t="str">
        <f t="shared" si="9"/>
        <v/>
      </c>
      <c r="G54" s="23" t="str">
        <f t="shared" si="10"/>
        <v/>
      </c>
      <c r="H54" s="23" t="str">
        <f t="shared" si="11"/>
        <v/>
      </c>
      <c r="I54" s="101" t="str">
        <f t="shared" si="12"/>
        <v/>
      </c>
      <c r="J54" s="29" t="str">
        <f>IF(AND(C54=""),"",IF(ISNA(VLOOKUP(A54,'Master Sheet'!A$9:BY$292,9,FALSE)),"",VLOOKUP(A54,'Master Sheet'!A$9:BY$292,9,FALSE)))</f>
        <v/>
      </c>
      <c r="K54" s="14" t="str">
        <f t="shared" si="13"/>
        <v/>
      </c>
      <c r="AP54" s="70">
        <f>'Master Sheet'!J56</f>
        <v>0</v>
      </c>
      <c r="AQ54" s="70">
        <f>'Master Sheet'!K56</f>
        <v>0</v>
      </c>
      <c r="AR54" s="70">
        <f>'Master Sheet'!L56</f>
        <v>0</v>
      </c>
      <c r="AS54" s="70">
        <f>'Master Sheet'!M56</f>
        <v>0</v>
      </c>
      <c r="AT54" s="70" t="str">
        <f>'Master Sheet'!N56</f>
        <v/>
      </c>
      <c r="AU54" s="70" t="str">
        <f>'Master Sheet'!O56</f>
        <v/>
      </c>
      <c r="AV54" s="70">
        <f>'Master Sheet'!Q56</f>
        <v>0</v>
      </c>
      <c r="AW54" s="70">
        <f>'Master Sheet'!R56</f>
        <v>0</v>
      </c>
      <c r="AX54" s="70">
        <f>'Master Sheet'!S56</f>
        <v>0</v>
      </c>
      <c r="AY54" s="70">
        <f>'Master Sheet'!T56</f>
        <v>0</v>
      </c>
      <c r="AZ54" s="70" t="str">
        <f>'Master Sheet'!U56</f>
        <v/>
      </c>
      <c r="BA54" s="70" t="str">
        <f>'Master Sheet'!V56</f>
        <v/>
      </c>
      <c r="BB54" s="70">
        <f>'Master Sheet'!X56</f>
        <v>0</v>
      </c>
      <c r="BC54" s="70">
        <f>'Master Sheet'!Y56</f>
        <v>0</v>
      </c>
      <c r="BD54" s="70">
        <f>'Master Sheet'!Z56</f>
        <v>0</v>
      </c>
      <c r="BE54" s="70">
        <f>'Master Sheet'!AA56</f>
        <v>0</v>
      </c>
      <c r="BF54" s="70" t="str">
        <f>'Master Sheet'!AB56</f>
        <v/>
      </c>
      <c r="BG54" s="70" t="str">
        <f>'Master Sheet'!AC56</f>
        <v/>
      </c>
      <c r="BH54" s="70">
        <f>'Master Sheet'!AE56</f>
        <v>0</v>
      </c>
      <c r="BI54" s="70">
        <f>'Master Sheet'!AF56</f>
        <v>0</v>
      </c>
      <c r="BJ54" s="70">
        <f>'Master Sheet'!AG56</f>
        <v>0</v>
      </c>
      <c r="BK54" s="70">
        <f>'Master Sheet'!AH56</f>
        <v>0</v>
      </c>
      <c r="BL54" s="70" t="str">
        <f>'Master Sheet'!AI56</f>
        <v/>
      </c>
      <c r="BM54" s="70" t="str">
        <f>'Master Sheet'!AJ56</f>
        <v/>
      </c>
      <c r="BN54" s="70">
        <f>'Master Sheet'!AL56</f>
        <v>0</v>
      </c>
      <c r="BO54" s="70">
        <f>'Master Sheet'!AM56</f>
        <v>0</v>
      </c>
      <c r="BP54" s="70">
        <f>'Master Sheet'!AN56</f>
        <v>0</v>
      </c>
      <c r="BQ54" s="70">
        <f>'Master Sheet'!AO56</f>
        <v>0</v>
      </c>
      <c r="BR54" s="70" t="str">
        <f>'Master Sheet'!AP56</f>
        <v/>
      </c>
      <c r="BS54" s="70" t="str">
        <f>'Master Sheet'!AQ56</f>
        <v/>
      </c>
      <c r="BT54" s="70">
        <f>'Master Sheet'!AS56</f>
        <v>0</v>
      </c>
      <c r="BU54" s="70">
        <f>'Master Sheet'!AT56</f>
        <v>0</v>
      </c>
      <c r="BV54" s="70">
        <f>'Master Sheet'!AU56</f>
        <v>0</v>
      </c>
      <c r="BW54" s="70">
        <f>'Master Sheet'!AV56</f>
        <v>0</v>
      </c>
      <c r="BX54" s="70" t="str">
        <f>'Master Sheet'!AW56</f>
        <v/>
      </c>
      <c r="BY54" s="70" t="str">
        <f>'Master Sheet'!AX56</f>
        <v/>
      </c>
    </row>
    <row r="55" spans="1:77" ht="15.95" customHeight="1">
      <c r="A55" s="12">
        <v>46</v>
      </c>
      <c r="B55" s="218" t="str">
        <f>IF(AND(C55=""),"",IF(ISNA(VLOOKUP(A55,'Master Sheet'!A$9:BY$292,2,FALSE)),"",VLOOKUP(A55,'Master Sheet'!A$9:BY$292,2,FALSE)))</f>
        <v/>
      </c>
      <c r="C55" s="22" t="str">
        <f>IF(AND(G$3=""),"",IF(AND('Master Sheet'!C54=""),"",'Master Sheet'!C54))</f>
        <v/>
      </c>
      <c r="D55" s="23" t="str">
        <f t="shared" si="7"/>
        <v/>
      </c>
      <c r="E55" s="23" t="str">
        <f t="shared" si="8"/>
        <v/>
      </c>
      <c r="F55" s="23" t="str">
        <f t="shared" si="9"/>
        <v/>
      </c>
      <c r="G55" s="23" t="str">
        <f t="shared" si="10"/>
        <v/>
      </c>
      <c r="H55" s="23" t="str">
        <f t="shared" si="11"/>
        <v/>
      </c>
      <c r="I55" s="101" t="str">
        <f t="shared" si="12"/>
        <v/>
      </c>
      <c r="J55" s="29" t="str">
        <f>IF(AND(C55=""),"",IF(ISNA(VLOOKUP(A55,'Master Sheet'!A$9:BY$292,9,FALSE)),"",VLOOKUP(A55,'Master Sheet'!A$9:BY$292,9,FALSE)))</f>
        <v/>
      </c>
      <c r="K55" s="14" t="str">
        <f t="shared" si="13"/>
        <v/>
      </c>
      <c r="AP55" s="70">
        <f>'Master Sheet'!J57</f>
        <v>0</v>
      </c>
      <c r="AQ55" s="70">
        <f>'Master Sheet'!K57</f>
        <v>0</v>
      </c>
      <c r="AR55" s="70">
        <f>'Master Sheet'!L57</f>
        <v>0</v>
      </c>
      <c r="AS55" s="70">
        <f>'Master Sheet'!M57</f>
        <v>0</v>
      </c>
      <c r="AT55" s="70" t="str">
        <f>'Master Sheet'!N57</f>
        <v/>
      </c>
      <c r="AU55" s="70" t="str">
        <f>'Master Sheet'!O57</f>
        <v/>
      </c>
      <c r="AV55" s="70">
        <f>'Master Sheet'!Q57</f>
        <v>0</v>
      </c>
      <c r="AW55" s="70">
        <f>'Master Sheet'!R57</f>
        <v>0</v>
      </c>
      <c r="AX55" s="70">
        <f>'Master Sheet'!S57</f>
        <v>0</v>
      </c>
      <c r="AY55" s="70">
        <f>'Master Sheet'!T57</f>
        <v>0</v>
      </c>
      <c r="AZ55" s="70" t="str">
        <f>'Master Sheet'!U57</f>
        <v/>
      </c>
      <c r="BA55" s="70" t="str">
        <f>'Master Sheet'!V57</f>
        <v/>
      </c>
      <c r="BB55" s="70">
        <f>'Master Sheet'!X57</f>
        <v>0</v>
      </c>
      <c r="BC55" s="70">
        <f>'Master Sheet'!Y57</f>
        <v>0</v>
      </c>
      <c r="BD55" s="70">
        <f>'Master Sheet'!Z57</f>
        <v>0</v>
      </c>
      <c r="BE55" s="70">
        <f>'Master Sheet'!AA57</f>
        <v>0</v>
      </c>
      <c r="BF55" s="70" t="str">
        <f>'Master Sheet'!AB57</f>
        <v/>
      </c>
      <c r="BG55" s="70" t="str">
        <f>'Master Sheet'!AC57</f>
        <v/>
      </c>
      <c r="BH55" s="70">
        <f>'Master Sheet'!AE57</f>
        <v>0</v>
      </c>
      <c r="BI55" s="70">
        <f>'Master Sheet'!AF57</f>
        <v>0</v>
      </c>
      <c r="BJ55" s="70">
        <f>'Master Sheet'!AG57</f>
        <v>0</v>
      </c>
      <c r="BK55" s="70">
        <f>'Master Sheet'!AH57</f>
        <v>0</v>
      </c>
      <c r="BL55" s="70" t="str">
        <f>'Master Sheet'!AI57</f>
        <v/>
      </c>
      <c r="BM55" s="70" t="str">
        <f>'Master Sheet'!AJ57</f>
        <v/>
      </c>
      <c r="BN55" s="70">
        <f>'Master Sheet'!AL57</f>
        <v>0</v>
      </c>
      <c r="BO55" s="70">
        <f>'Master Sheet'!AM57</f>
        <v>0</v>
      </c>
      <c r="BP55" s="70">
        <f>'Master Sheet'!AN57</f>
        <v>0</v>
      </c>
      <c r="BQ55" s="70">
        <f>'Master Sheet'!AO57</f>
        <v>0</v>
      </c>
      <c r="BR55" s="70" t="str">
        <f>'Master Sheet'!AP57</f>
        <v/>
      </c>
      <c r="BS55" s="70" t="str">
        <f>'Master Sheet'!AQ57</f>
        <v/>
      </c>
      <c r="BT55" s="70">
        <f>'Master Sheet'!AS57</f>
        <v>0</v>
      </c>
      <c r="BU55" s="70">
        <f>'Master Sheet'!AT57</f>
        <v>0</v>
      </c>
      <c r="BV55" s="70">
        <f>'Master Sheet'!AU57</f>
        <v>0</v>
      </c>
      <c r="BW55" s="70">
        <f>'Master Sheet'!AV57</f>
        <v>0</v>
      </c>
      <c r="BX55" s="70" t="str">
        <f>'Master Sheet'!AW57</f>
        <v/>
      </c>
      <c r="BY55" s="70" t="str">
        <f>'Master Sheet'!AX57</f>
        <v/>
      </c>
    </row>
    <row r="56" spans="1:77" ht="15.95" customHeight="1">
      <c r="A56" s="12">
        <v>47</v>
      </c>
      <c r="B56" s="218" t="str">
        <f>IF(AND(C56=""),"",IF(ISNA(VLOOKUP(A56,'Master Sheet'!A$9:BY$292,2,FALSE)),"",VLOOKUP(A56,'Master Sheet'!A$9:BY$292,2,FALSE)))</f>
        <v/>
      </c>
      <c r="C56" s="22" t="str">
        <f>IF(AND(G$3=""),"",IF(AND('Master Sheet'!C55=""),"",'Master Sheet'!C55))</f>
        <v/>
      </c>
      <c r="D56" s="23" t="str">
        <f t="shared" si="7"/>
        <v/>
      </c>
      <c r="E56" s="23" t="str">
        <f t="shared" si="8"/>
        <v/>
      </c>
      <c r="F56" s="23" t="str">
        <f t="shared" si="9"/>
        <v/>
      </c>
      <c r="G56" s="23" t="str">
        <f t="shared" si="10"/>
        <v/>
      </c>
      <c r="H56" s="23" t="str">
        <f t="shared" si="11"/>
        <v/>
      </c>
      <c r="I56" s="101" t="str">
        <f t="shared" si="12"/>
        <v/>
      </c>
      <c r="J56" s="29" t="str">
        <f>IF(AND(C56=""),"",IF(ISNA(VLOOKUP(A56,'Master Sheet'!A$9:BY$292,9,FALSE)),"",VLOOKUP(A56,'Master Sheet'!A$9:BY$292,9,FALSE)))</f>
        <v/>
      </c>
      <c r="K56" s="14" t="str">
        <f t="shared" si="13"/>
        <v/>
      </c>
      <c r="AP56" s="70">
        <f>'Master Sheet'!J58</f>
        <v>0</v>
      </c>
      <c r="AQ56" s="70">
        <f>'Master Sheet'!K58</f>
        <v>0</v>
      </c>
      <c r="AR56" s="70">
        <f>'Master Sheet'!L58</f>
        <v>0</v>
      </c>
      <c r="AS56" s="70">
        <f>'Master Sheet'!M58</f>
        <v>0</v>
      </c>
      <c r="AT56" s="70" t="str">
        <f>'Master Sheet'!N58</f>
        <v/>
      </c>
      <c r="AU56" s="70" t="str">
        <f>'Master Sheet'!O58</f>
        <v/>
      </c>
      <c r="AV56" s="70">
        <f>'Master Sheet'!Q58</f>
        <v>0</v>
      </c>
      <c r="AW56" s="70">
        <f>'Master Sheet'!R58</f>
        <v>0</v>
      </c>
      <c r="AX56" s="70">
        <f>'Master Sheet'!S58</f>
        <v>0</v>
      </c>
      <c r="AY56" s="70">
        <f>'Master Sheet'!T58</f>
        <v>0</v>
      </c>
      <c r="AZ56" s="70" t="str">
        <f>'Master Sheet'!U58</f>
        <v/>
      </c>
      <c r="BA56" s="70" t="str">
        <f>'Master Sheet'!V58</f>
        <v/>
      </c>
      <c r="BB56" s="70">
        <f>'Master Sheet'!X58</f>
        <v>0</v>
      </c>
      <c r="BC56" s="70">
        <f>'Master Sheet'!Y58</f>
        <v>0</v>
      </c>
      <c r="BD56" s="70">
        <f>'Master Sheet'!Z58</f>
        <v>0</v>
      </c>
      <c r="BE56" s="70">
        <f>'Master Sheet'!AA58</f>
        <v>0</v>
      </c>
      <c r="BF56" s="70" t="str">
        <f>'Master Sheet'!AB58</f>
        <v/>
      </c>
      <c r="BG56" s="70" t="str">
        <f>'Master Sheet'!AC58</f>
        <v/>
      </c>
      <c r="BH56" s="70">
        <f>'Master Sheet'!AE58</f>
        <v>0</v>
      </c>
      <c r="BI56" s="70">
        <f>'Master Sheet'!AF58</f>
        <v>0</v>
      </c>
      <c r="BJ56" s="70">
        <f>'Master Sheet'!AG58</f>
        <v>0</v>
      </c>
      <c r="BK56" s="70">
        <f>'Master Sheet'!AH58</f>
        <v>0</v>
      </c>
      <c r="BL56" s="70" t="str">
        <f>'Master Sheet'!AI58</f>
        <v/>
      </c>
      <c r="BM56" s="70" t="str">
        <f>'Master Sheet'!AJ58</f>
        <v/>
      </c>
      <c r="BN56" s="70">
        <f>'Master Sheet'!AL58</f>
        <v>0</v>
      </c>
      <c r="BO56" s="70">
        <f>'Master Sheet'!AM58</f>
        <v>0</v>
      </c>
      <c r="BP56" s="70">
        <f>'Master Sheet'!AN58</f>
        <v>0</v>
      </c>
      <c r="BQ56" s="70">
        <f>'Master Sheet'!AO58</f>
        <v>0</v>
      </c>
      <c r="BR56" s="70" t="str">
        <f>'Master Sheet'!AP58</f>
        <v/>
      </c>
      <c r="BS56" s="70" t="str">
        <f>'Master Sheet'!AQ58</f>
        <v/>
      </c>
      <c r="BT56" s="70">
        <f>'Master Sheet'!AS58</f>
        <v>0</v>
      </c>
      <c r="BU56" s="70">
        <f>'Master Sheet'!AT58</f>
        <v>0</v>
      </c>
      <c r="BV56" s="70">
        <f>'Master Sheet'!AU58</f>
        <v>0</v>
      </c>
      <c r="BW56" s="70">
        <f>'Master Sheet'!AV58</f>
        <v>0</v>
      </c>
      <c r="BX56" s="70" t="str">
        <f>'Master Sheet'!AW58</f>
        <v/>
      </c>
      <c r="BY56" s="70" t="str">
        <f>'Master Sheet'!AX58</f>
        <v/>
      </c>
    </row>
    <row r="57" spans="1:77" ht="15.95" customHeight="1">
      <c r="A57" s="12">
        <v>48</v>
      </c>
      <c r="B57" s="218" t="str">
        <f>IF(AND(C57=""),"",IF(ISNA(VLOOKUP(A57,'Master Sheet'!A$9:BY$292,2,FALSE)),"",VLOOKUP(A57,'Master Sheet'!A$9:BY$292,2,FALSE)))</f>
        <v/>
      </c>
      <c r="C57" s="22" t="str">
        <f>IF(AND(G$3=""),"",IF(AND('Master Sheet'!C56=""),"",'Master Sheet'!C56))</f>
        <v/>
      </c>
      <c r="D57" s="23" t="str">
        <f t="shared" si="7"/>
        <v/>
      </c>
      <c r="E57" s="23" t="str">
        <f t="shared" si="8"/>
        <v/>
      </c>
      <c r="F57" s="23" t="str">
        <f t="shared" si="9"/>
        <v/>
      </c>
      <c r="G57" s="23" t="str">
        <f t="shared" si="10"/>
        <v/>
      </c>
      <c r="H57" s="23" t="str">
        <f t="shared" si="11"/>
        <v/>
      </c>
      <c r="I57" s="101" t="str">
        <f t="shared" si="12"/>
        <v/>
      </c>
      <c r="J57" s="29" t="str">
        <f>IF(AND(C57=""),"",IF(ISNA(VLOOKUP(A57,'Master Sheet'!A$9:BY$292,9,FALSE)),"",VLOOKUP(A57,'Master Sheet'!A$9:BY$292,9,FALSE)))</f>
        <v/>
      </c>
      <c r="K57" s="14" t="str">
        <f t="shared" si="13"/>
        <v/>
      </c>
      <c r="AP57" s="70">
        <f>'Master Sheet'!J59</f>
        <v>0</v>
      </c>
      <c r="AQ57" s="70">
        <f>'Master Sheet'!K59</f>
        <v>0</v>
      </c>
      <c r="AR57" s="70">
        <f>'Master Sheet'!L59</f>
        <v>0</v>
      </c>
      <c r="AS57" s="70">
        <f>'Master Sheet'!M59</f>
        <v>0</v>
      </c>
      <c r="AT57" s="70" t="str">
        <f>'Master Sheet'!N59</f>
        <v/>
      </c>
      <c r="AU57" s="70" t="str">
        <f>'Master Sheet'!O59</f>
        <v/>
      </c>
      <c r="AV57" s="70">
        <f>'Master Sheet'!Q59</f>
        <v>0</v>
      </c>
      <c r="AW57" s="70">
        <f>'Master Sheet'!R59</f>
        <v>0</v>
      </c>
      <c r="AX57" s="70">
        <f>'Master Sheet'!S59</f>
        <v>0</v>
      </c>
      <c r="AY57" s="70">
        <f>'Master Sheet'!T59</f>
        <v>0</v>
      </c>
      <c r="AZ57" s="70" t="str">
        <f>'Master Sheet'!U59</f>
        <v/>
      </c>
      <c r="BA57" s="70" t="str">
        <f>'Master Sheet'!V59</f>
        <v/>
      </c>
      <c r="BB57" s="70">
        <f>'Master Sheet'!X59</f>
        <v>0</v>
      </c>
      <c r="BC57" s="70">
        <f>'Master Sheet'!Y59</f>
        <v>0</v>
      </c>
      <c r="BD57" s="70">
        <f>'Master Sheet'!Z59</f>
        <v>0</v>
      </c>
      <c r="BE57" s="70">
        <f>'Master Sheet'!AA59</f>
        <v>0</v>
      </c>
      <c r="BF57" s="70" t="str">
        <f>'Master Sheet'!AB59</f>
        <v/>
      </c>
      <c r="BG57" s="70" t="str">
        <f>'Master Sheet'!AC59</f>
        <v/>
      </c>
      <c r="BH57" s="70">
        <f>'Master Sheet'!AE59</f>
        <v>0</v>
      </c>
      <c r="BI57" s="70">
        <f>'Master Sheet'!AF59</f>
        <v>0</v>
      </c>
      <c r="BJ57" s="70">
        <f>'Master Sheet'!AG59</f>
        <v>0</v>
      </c>
      <c r="BK57" s="70">
        <f>'Master Sheet'!AH59</f>
        <v>0</v>
      </c>
      <c r="BL57" s="70" t="str">
        <f>'Master Sheet'!AI59</f>
        <v/>
      </c>
      <c r="BM57" s="70" t="str">
        <f>'Master Sheet'!AJ59</f>
        <v/>
      </c>
      <c r="BN57" s="70">
        <f>'Master Sheet'!AL59</f>
        <v>0</v>
      </c>
      <c r="BO57" s="70">
        <f>'Master Sheet'!AM59</f>
        <v>0</v>
      </c>
      <c r="BP57" s="70">
        <f>'Master Sheet'!AN59</f>
        <v>0</v>
      </c>
      <c r="BQ57" s="70">
        <f>'Master Sheet'!AO59</f>
        <v>0</v>
      </c>
      <c r="BR57" s="70" t="str">
        <f>'Master Sheet'!AP59</f>
        <v/>
      </c>
      <c r="BS57" s="70" t="str">
        <f>'Master Sheet'!AQ59</f>
        <v/>
      </c>
      <c r="BT57" s="70">
        <f>'Master Sheet'!AS59</f>
        <v>0</v>
      </c>
      <c r="BU57" s="70">
        <f>'Master Sheet'!AT59</f>
        <v>0</v>
      </c>
      <c r="BV57" s="70">
        <f>'Master Sheet'!AU59</f>
        <v>0</v>
      </c>
      <c r="BW57" s="70">
        <f>'Master Sheet'!AV59</f>
        <v>0</v>
      </c>
      <c r="BX57" s="70" t="str">
        <f>'Master Sheet'!AW59</f>
        <v/>
      </c>
      <c r="BY57" s="70" t="str">
        <f>'Master Sheet'!AX59</f>
        <v/>
      </c>
    </row>
    <row r="58" spans="1:77" ht="15.95" customHeight="1">
      <c r="A58" s="12">
        <v>49</v>
      </c>
      <c r="B58" s="218" t="str">
        <f>IF(AND(C58=""),"",IF(ISNA(VLOOKUP(A58,'Master Sheet'!A$9:BY$292,2,FALSE)),"",VLOOKUP(A58,'Master Sheet'!A$9:BY$292,2,FALSE)))</f>
        <v/>
      </c>
      <c r="C58" s="22" t="str">
        <f>IF(AND(G$3=""),"",IF(AND('Master Sheet'!C57=""),"",'Master Sheet'!C57))</f>
        <v/>
      </c>
      <c r="D58" s="23" t="str">
        <f t="shared" si="7"/>
        <v/>
      </c>
      <c r="E58" s="23" t="str">
        <f t="shared" si="8"/>
        <v/>
      </c>
      <c r="F58" s="23" t="str">
        <f t="shared" si="9"/>
        <v/>
      </c>
      <c r="G58" s="23" t="str">
        <f t="shared" si="10"/>
        <v/>
      </c>
      <c r="H58" s="23" t="str">
        <f t="shared" si="11"/>
        <v/>
      </c>
      <c r="I58" s="101" t="str">
        <f t="shared" si="12"/>
        <v/>
      </c>
      <c r="J58" s="29" t="str">
        <f>IF(AND(C58=""),"",IF(ISNA(VLOOKUP(A58,'Master Sheet'!A$9:BY$292,9,FALSE)),"",VLOOKUP(A58,'Master Sheet'!A$9:BY$292,9,FALSE)))</f>
        <v/>
      </c>
      <c r="K58" s="14" t="str">
        <f t="shared" si="13"/>
        <v/>
      </c>
      <c r="AP58" s="70">
        <f>'Master Sheet'!J60</f>
        <v>0</v>
      </c>
      <c r="AQ58" s="70">
        <f>'Master Sheet'!K60</f>
        <v>0</v>
      </c>
      <c r="AR58" s="70">
        <f>'Master Sheet'!L60</f>
        <v>0</v>
      </c>
      <c r="AS58" s="70">
        <f>'Master Sheet'!M60</f>
        <v>0</v>
      </c>
      <c r="AT58" s="70" t="str">
        <f>'Master Sheet'!N60</f>
        <v/>
      </c>
      <c r="AU58" s="70" t="str">
        <f>'Master Sheet'!O60</f>
        <v/>
      </c>
      <c r="AV58" s="70">
        <f>'Master Sheet'!Q60</f>
        <v>0</v>
      </c>
      <c r="AW58" s="70">
        <f>'Master Sheet'!R60</f>
        <v>0</v>
      </c>
      <c r="AX58" s="70">
        <f>'Master Sheet'!S60</f>
        <v>0</v>
      </c>
      <c r="AY58" s="70">
        <f>'Master Sheet'!T60</f>
        <v>0</v>
      </c>
      <c r="AZ58" s="70" t="str">
        <f>'Master Sheet'!U60</f>
        <v/>
      </c>
      <c r="BA58" s="70" t="str">
        <f>'Master Sheet'!V60</f>
        <v/>
      </c>
      <c r="BB58" s="70">
        <f>'Master Sheet'!X60</f>
        <v>0</v>
      </c>
      <c r="BC58" s="70">
        <f>'Master Sheet'!Y60</f>
        <v>0</v>
      </c>
      <c r="BD58" s="70">
        <f>'Master Sheet'!Z60</f>
        <v>0</v>
      </c>
      <c r="BE58" s="70">
        <f>'Master Sheet'!AA60</f>
        <v>0</v>
      </c>
      <c r="BF58" s="70" t="str">
        <f>'Master Sheet'!AB60</f>
        <v/>
      </c>
      <c r="BG58" s="70" t="str">
        <f>'Master Sheet'!AC60</f>
        <v/>
      </c>
      <c r="BH58" s="70">
        <f>'Master Sheet'!AE60</f>
        <v>0</v>
      </c>
      <c r="BI58" s="70">
        <f>'Master Sheet'!AF60</f>
        <v>0</v>
      </c>
      <c r="BJ58" s="70">
        <f>'Master Sheet'!AG60</f>
        <v>0</v>
      </c>
      <c r="BK58" s="70">
        <f>'Master Sheet'!AH60</f>
        <v>0</v>
      </c>
      <c r="BL58" s="70" t="str">
        <f>'Master Sheet'!AI60</f>
        <v/>
      </c>
      <c r="BM58" s="70" t="str">
        <f>'Master Sheet'!AJ60</f>
        <v/>
      </c>
      <c r="BN58" s="70">
        <f>'Master Sheet'!AL60</f>
        <v>0</v>
      </c>
      <c r="BO58" s="70">
        <f>'Master Sheet'!AM60</f>
        <v>0</v>
      </c>
      <c r="BP58" s="70">
        <f>'Master Sheet'!AN60</f>
        <v>0</v>
      </c>
      <c r="BQ58" s="70">
        <f>'Master Sheet'!AO60</f>
        <v>0</v>
      </c>
      <c r="BR58" s="70" t="str">
        <f>'Master Sheet'!AP60</f>
        <v/>
      </c>
      <c r="BS58" s="70" t="str">
        <f>'Master Sheet'!AQ60</f>
        <v/>
      </c>
      <c r="BT58" s="70">
        <f>'Master Sheet'!AS60</f>
        <v>0</v>
      </c>
      <c r="BU58" s="70">
        <f>'Master Sheet'!AT60</f>
        <v>0</v>
      </c>
      <c r="BV58" s="70">
        <f>'Master Sheet'!AU60</f>
        <v>0</v>
      </c>
      <c r="BW58" s="70">
        <f>'Master Sheet'!AV60</f>
        <v>0</v>
      </c>
      <c r="BX58" s="70" t="str">
        <f>'Master Sheet'!AW60</f>
        <v/>
      </c>
      <c r="BY58" s="70" t="str">
        <f>'Master Sheet'!AX60</f>
        <v/>
      </c>
    </row>
    <row r="59" spans="1:77" ht="15.95" customHeight="1">
      <c r="A59" s="12">
        <v>50</v>
      </c>
      <c r="B59" s="218" t="str">
        <f>IF(AND(C59=""),"",IF(ISNA(VLOOKUP(A59,'Master Sheet'!A$9:BY$292,2,FALSE)),"",VLOOKUP(A59,'Master Sheet'!A$9:BY$292,2,FALSE)))</f>
        <v/>
      </c>
      <c r="C59" s="22" t="str">
        <f>IF(AND(G$3=""),"",IF(AND('Master Sheet'!C58=""),"",'Master Sheet'!C58))</f>
        <v/>
      </c>
      <c r="D59" s="23" t="str">
        <f t="shared" si="7"/>
        <v/>
      </c>
      <c r="E59" s="23" t="str">
        <f t="shared" si="8"/>
        <v/>
      </c>
      <c r="F59" s="23" t="str">
        <f t="shared" si="9"/>
        <v/>
      </c>
      <c r="G59" s="23" t="str">
        <f t="shared" si="10"/>
        <v/>
      </c>
      <c r="H59" s="23" t="str">
        <f t="shared" si="11"/>
        <v/>
      </c>
      <c r="I59" s="101" t="str">
        <f t="shared" si="12"/>
        <v/>
      </c>
      <c r="J59" s="29" t="str">
        <f>IF(AND(C59=""),"",IF(ISNA(VLOOKUP(A59,'Master Sheet'!A$9:BY$292,9,FALSE)),"",VLOOKUP(A59,'Master Sheet'!A$9:BY$292,9,FALSE)))</f>
        <v/>
      </c>
      <c r="K59" s="14" t="str">
        <f t="shared" si="13"/>
        <v/>
      </c>
      <c r="AP59" s="70">
        <f>'Master Sheet'!J61</f>
        <v>0</v>
      </c>
      <c r="AQ59" s="70">
        <f>'Master Sheet'!K61</f>
        <v>0</v>
      </c>
      <c r="AR59" s="70">
        <f>'Master Sheet'!L61</f>
        <v>0</v>
      </c>
      <c r="AS59" s="70">
        <f>'Master Sheet'!M61</f>
        <v>0</v>
      </c>
      <c r="AT59" s="70" t="str">
        <f>'Master Sheet'!N61</f>
        <v/>
      </c>
      <c r="AU59" s="70" t="str">
        <f>'Master Sheet'!O61</f>
        <v/>
      </c>
      <c r="AV59" s="70">
        <f>'Master Sheet'!Q61</f>
        <v>0</v>
      </c>
      <c r="AW59" s="70">
        <f>'Master Sheet'!R61</f>
        <v>0</v>
      </c>
      <c r="AX59" s="70">
        <f>'Master Sheet'!S61</f>
        <v>0</v>
      </c>
      <c r="AY59" s="70">
        <f>'Master Sheet'!T61</f>
        <v>0</v>
      </c>
      <c r="AZ59" s="70" t="str">
        <f>'Master Sheet'!U61</f>
        <v/>
      </c>
      <c r="BA59" s="70" t="str">
        <f>'Master Sheet'!V61</f>
        <v/>
      </c>
      <c r="BB59" s="70">
        <f>'Master Sheet'!X61</f>
        <v>0</v>
      </c>
      <c r="BC59" s="70">
        <f>'Master Sheet'!Y61</f>
        <v>0</v>
      </c>
      <c r="BD59" s="70">
        <f>'Master Sheet'!Z61</f>
        <v>0</v>
      </c>
      <c r="BE59" s="70">
        <f>'Master Sheet'!AA61</f>
        <v>0</v>
      </c>
      <c r="BF59" s="70" t="str">
        <f>'Master Sheet'!AB61</f>
        <v/>
      </c>
      <c r="BG59" s="70" t="str">
        <f>'Master Sheet'!AC61</f>
        <v/>
      </c>
      <c r="BH59" s="70">
        <f>'Master Sheet'!AE61</f>
        <v>0</v>
      </c>
      <c r="BI59" s="70">
        <f>'Master Sheet'!AF61</f>
        <v>0</v>
      </c>
      <c r="BJ59" s="70">
        <f>'Master Sheet'!AG61</f>
        <v>0</v>
      </c>
      <c r="BK59" s="70">
        <f>'Master Sheet'!AH61</f>
        <v>0</v>
      </c>
      <c r="BL59" s="70" t="str">
        <f>'Master Sheet'!AI61</f>
        <v/>
      </c>
      <c r="BM59" s="70" t="str">
        <f>'Master Sheet'!AJ61</f>
        <v/>
      </c>
      <c r="BN59" s="70">
        <f>'Master Sheet'!AL61</f>
        <v>0</v>
      </c>
      <c r="BO59" s="70">
        <f>'Master Sheet'!AM61</f>
        <v>0</v>
      </c>
      <c r="BP59" s="70">
        <f>'Master Sheet'!AN61</f>
        <v>0</v>
      </c>
      <c r="BQ59" s="70">
        <f>'Master Sheet'!AO61</f>
        <v>0</v>
      </c>
      <c r="BR59" s="70" t="str">
        <f>'Master Sheet'!AP61</f>
        <v/>
      </c>
      <c r="BS59" s="70" t="str">
        <f>'Master Sheet'!AQ61</f>
        <v/>
      </c>
      <c r="BT59" s="70">
        <f>'Master Sheet'!AS61</f>
        <v>0</v>
      </c>
      <c r="BU59" s="70">
        <f>'Master Sheet'!AT61</f>
        <v>0</v>
      </c>
      <c r="BV59" s="70">
        <f>'Master Sheet'!AU61</f>
        <v>0</v>
      </c>
      <c r="BW59" s="70">
        <f>'Master Sheet'!AV61</f>
        <v>0</v>
      </c>
      <c r="BX59" s="70" t="str">
        <f>'Master Sheet'!AW61</f>
        <v/>
      </c>
      <c r="BY59" s="70" t="str">
        <f>'Master Sheet'!AX61</f>
        <v/>
      </c>
    </row>
    <row r="60" spans="1:77" ht="15.95" customHeight="1">
      <c r="A60" s="12">
        <v>51</v>
      </c>
      <c r="B60" s="218" t="str">
        <f>IF(AND(C60=""),"",IF(ISNA(VLOOKUP(A60,'Master Sheet'!A$9:BY$292,2,FALSE)),"",VLOOKUP(A60,'Master Sheet'!A$9:BY$292,2,FALSE)))</f>
        <v/>
      </c>
      <c r="C60" s="22" t="str">
        <f>IF(AND(G$3=""),"",IF(AND('Master Sheet'!C59=""),"",'Master Sheet'!C59))</f>
        <v/>
      </c>
      <c r="D60" s="23" t="str">
        <f t="shared" si="7"/>
        <v/>
      </c>
      <c r="E60" s="23" t="str">
        <f t="shared" si="8"/>
        <v/>
      </c>
      <c r="F60" s="23" t="str">
        <f t="shared" si="9"/>
        <v/>
      </c>
      <c r="G60" s="23" t="str">
        <f t="shared" si="10"/>
        <v/>
      </c>
      <c r="H60" s="23" t="str">
        <f t="shared" si="11"/>
        <v/>
      </c>
      <c r="I60" s="101" t="str">
        <f t="shared" si="12"/>
        <v/>
      </c>
      <c r="J60" s="29" t="str">
        <f>IF(AND(C60=""),"",IF(ISNA(VLOOKUP(A60,'Master Sheet'!A$9:BY$292,9,FALSE)),"",VLOOKUP(A60,'Master Sheet'!A$9:BY$292,9,FALSE)))</f>
        <v/>
      </c>
      <c r="K60" s="14" t="str">
        <f t="shared" si="13"/>
        <v/>
      </c>
      <c r="AP60" s="70">
        <f>'Master Sheet'!J62</f>
        <v>0</v>
      </c>
      <c r="AQ60" s="70">
        <f>'Master Sheet'!K62</f>
        <v>0</v>
      </c>
      <c r="AR60" s="70">
        <f>'Master Sheet'!L62</f>
        <v>0</v>
      </c>
      <c r="AS60" s="70">
        <f>'Master Sheet'!M62</f>
        <v>0</v>
      </c>
      <c r="AT60" s="70" t="str">
        <f>'Master Sheet'!N62</f>
        <v/>
      </c>
      <c r="AU60" s="70" t="str">
        <f>'Master Sheet'!O62</f>
        <v/>
      </c>
      <c r="AV60" s="70">
        <f>'Master Sheet'!Q62</f>
        <v>0</v>
      </c>
      <c r="AW60" s="70">
        <f>'Master Sheet'!R62</f>
        <v>0</v>
      </c>
      <c r="AX60" s="70">
        <f>'Master Sheet'!S62</f>
        <v>0</v>
      </c>
      <c r="AY60" s="70">
        <f>'Master Sheet'!T62</f>
        <v>0</v>
      </c>
      <c r="AZ60" s="70" t="str">
        <f>'Master Sheet'!U62</f>
        <v/>
      </c>
      <c r="BA60" s="70" t="str">
        <f>'Master Sheet'!V62</f>
        <v/>
      </c>
      <c r="BB60" s="70">
        <f>'Master Sheet'!X62</f>
        <v>0</v>
      </c>
      <c r="BC60" s="70">
        <f>'Master Sheet'!Y62</f>
        <v>0</v>
      </c>
      <c r="BD60" s="70">
        <f>'Master Sheet'!Z62</f>
        <v>0</v>
      </c>
      <c r="BE60" s="70">
        <f>'Master Sheet'!AA62</f>
        <v>0</v>
      </c>
      <c r="BF60" s="70" t="str">
        <f>'Master Sheet'!AB62</f>
        <v/>
      </c>
      <c r="BG60" s="70" t="str">
        <f>'Master Sheet'!AC62</f>
        <v/>
      </c>
      <c r="BH60" s="70">
        <f>'Master Sheet'!AE62</f>
        <v>0</v>
      </c>
      <c r="BI60" s="70">
        <f>'Master Sheet'!AF62</f>
        <v>0</v>
      </c>
      <c r="BJ60" s="70">
        <f>'Master Sheet'!AG62</f>
        <v>0</v>
      </c>
      <c r="BK60" s="70">
        <f>'Master Sheet'!AH62</f>
        <v>0</v>
      </c>
      <c r="BL60" s="70" t="str">
        <f>'Master Sheet'!AI62</f>
        <v/>
      </c>
      <c r="BM60" s="70" t="str">
        <f>'Master Sheet'!AJ62</f>
        <v/>
      </c>
      <c r="BN60" s="70">
        <f>'Master Sheet'!AL62</f>
        <v>0</v>
      </c>
      <c r="BO60" s="70">
        <f>'Master Sheet'!AM62</f>
        <v>0</v>
      </c>
      <c r="BP60" s="70">
        <f>'Master Sheet'!AN62</f>
        <v>0</v>
      </c>
      <c r="BQ60" s="70">
        <f>'Master Sheet'!AO62</f>
        <v>0</v>
      </c>
      <c r="BR60" s="70" t="str">
        <f>'Master Sheet'!AP62</f>
        <v/>
      </c>
      <c r="BS60" s="70" t="str">
        <f>'Master Sheet'!AQ62</f>
        <v/>
      </c>
      <c r="BT60" s="70">
        <f>'Master Sheet'!AS62</f>
        <v>0</v>
      </c>
      <c r="BU60" s="70">
        <f>'Master Sheet'!AT62</f>
        <v>0</v>
      </c>
      <c r="BV60" s="70">
        <f>'Master Sheet'!AU62</f>
        <v>0</v>
      </c>
      <c r="BW60" s="70">
        <f>'Master Sheet'!AV62</f>
        <v>0</v>
      </c>
      <c r="BX60" s="70" t="str">
        <f>'Master Sheet'!AW62</f>
        <v/>
      </c>
      <c r="BY60" s="70" t="str">
        <f>'Master Sheet'!AX62</f>
        <v/>
      </c>
    </row>
    <row r="61" spans="1:77" ht="15.95" customHeight="1">
      <c r="A61" s="12">
        <v>52</v>
      </c>
      <c r="B61" s="218" t="str">
        <f>IF(AND(C61=""),"",IF(ISNA(VLOOKUP(A61,'Master Sheet'!A$9:BY$292,2,FALSE)),"",VLOOKUP(A61,'Master Sheet'!A$9:BY$292,2,FALSE)))</f>
        <v/>
      </c>
      <c r="C61" s="22" t="str">
        <f>IF(AND(G$3=""),"",IF(AND('Master Sheet'!C60=""),"",'Master Sheet'!C60))</f>
        <v/>
      </c>
      <c r="D61" s="23" t="str">
        <f t="shared" si="7"/>
        <v/>
      </c>
      <c r="E61" s="23" t="str">
        <f t="shared" si="8"/>
        <v/>
      </c>
      <c r="F61" s="23" t="str">
        <f t="shared" si="9"/>
        <v/>
      </c>
      <c r="G61" s="23" t="str">
        <f t="shared" si="10"/>
        <v/>
      </c>
      <c r="H61" s="23" t="str">
        <f t="shared" si="11"/>
        <v/>
      </c>
      <c r="I61" s="101" t="str">
        <f t="shared" si="12"/>
        <v/>
      </c>
      <c r="J61" s="29" t="str">
        <f>IF(AND(C61=""),"",IF(ISNA(VLOOKUP(A61,'Master Sheet'!A$9:BY$292,9,FALSE)),"",VLOOKUP(A61,'Master Sheet'!A$9:BY$292,9,FALSE)))</f>
        <v/>
      </c>
      <c r="K61" s="14" t="str">
        <f t="shared" si="13"/>
        <v/>
      </c>
      <c r="AP61" s="70">
        <f>'Master Sheet'!J63</f>
        <v>0</v>
      </c>
      <c r="AQ61" s="70">
        <f>'Master Sheet'!K63</f>
        <v>0</v>
      </c>
      <c r="AR61" s="70">
        <f>'Master Sheet'!L63</f>
        <v>0</v>
      </c>
      <c r="AS61" s="70">
        <f>'Master Sheet'!M63</f>
        <v>0</v>
      </c>
      <c r="AT61" s="70" t="str">
        <f>'Master Sheet'!N63</f>
        <v/>
      </c>
      <c r="AU61" s="70" t="str">
        <f>'Master Sheet'!O63</f>
        <v/>
      </c>
      <c r="AV61" s="70">
        <f>'Master Sheet'!Q63</f>
        <v>0</v>
      </c>
      <c r="AW61" s="70">
        <f>'Master Sheet'!R63</f>
        <v>0</v>
      </c>
      <c r="AX61" s="70">
        <f>'Master Sheet'!S63</f>
        <v>0</v>
      </c>
      <c r="AY61" s="70">
        <f>'Master Sheet'!T63</f>
        <v>0</v>
      </c>
      <c r="AZ61" s="70" t="str">
        <f>'Master Sheet'!U63</f>
        <v/>
      </c>
      <c r="BA61" s="70" t="str">
        <f>'Master Sheet'!V63</f>
        <v/>
      </c>
      <c r="BB61" s="70">
        <f>'Master Sheet'!X63</f>
        <v>0</v>
      </c>
      <c r="BC61" s="70">
        <f>'Master Sheet'!Y63</f>
        <v>0</v>
      </c>
      <c r="BD61" s="70">
        <f>'Master Sheet'!Z63</f>
        <v>0</v>
      </c>
      <c r="BE61" s="70">
        <f>'Master Sheet'!AA63</f>
        <v>0</v>
      </c>
      <c r="BF61" s="70" t="str">
        <f>'Master Sheet'!AB63</f>
        <v/>
      </c>
      <c r="BG61" s="70" t="str">
        <f>'Master Sheet'!AC63</f>
        <v/>
      </c>
      <c r="BH61" s="70">
        <f>'Master Sheet'!AE63</f>
        <v>0</v>
      </c>
      <c r="BI61" s="70">
        <f>'Master Sheet'!AF63</f>
        <v>0</v>
      </c>
      <c r="BJ61" s="70">
        <f>'Master Sheet'!AG63</f>
        <v>0</v>
      </c>
      <c r="BK61" s="70">
        <f>'Master Sheet'!AH63</f>
        <v>0</v>
      </c>
      <c r="BL61" s="70" t="str">
        <f>'Master Sheet'!AI63</f>
        <v/>
      </c>
      <c r="BM61" s="70" t="str">
        <f>'Master Sheet'!AJ63</f>
        <v/>
      </c>
      <c r="BN61" s="70">
        <f>'Master Sheet'!AL63</f>
        <v>0</v>
      </c>
      <c r="BO61" s="70">
        <f>'Master Sheet'!AM63</f>
        <v>0</v>
      </c>
      <c r="BP61" s="70">
        <f>'Master Sheet'!AN63</f>
        <v>0</v>
      </c>
      <c r="BQ61" s="70">
        <f>'Master Sheet'!AO63</f>
        <v>0</v>
      </c>
      <c r="BR61" s="70" t="str">
        <f>'Master Sheet'!AP63</f>
        <v/>
      </c>
      <c r="BS61" s="70" t="str">
        <f>'Master Sheet'!AQ63</f>
        <v/>
      </c>
      <c r="BT61" s="70">
        <f>'Master Sheet'!AS63</f>
        <v>0</v>
      </c>
      <c r="BU61" s="70">
        <f>'Master Sheet'!AT63</f>
        <v>0</v>
      </c>
      <c r="BV61" s="70">
        <f>'Master Sheet'!AU63</f>
        <v>0</v>
      </c>
      <c r="BW61" s="70">
        <f>'Master Sheet'!AV63</f>
        <v>0</v>
      </c>
      <c r="BX61" s="70" t="str">
        <f>'Master Sheet'!AW63</f>
        <v/>
      </c>
      <c r="BY61" s="70" t="str">
        <f>'Master Sheet'!AX63</f>
        <v/>
      </c>
    </row>
    <row r="62" spans="1:77" ht="15.95" customHeight="1">
      <c r="A62" s="12">
        <v>53</v>
      </c>
      <c r="B62" s="218" t="str">
        <f>IF(AND(C62=""),"",IF(ISNA(VLOOKUP(A62,'Master Sheet'!A$9:BY$292,2,FALSE)),"",VLOOKUP(A62,'Master Sheet'!A$9:BY$292,2,FALSE)))</f>
        <v/>
      </c>
      <c r="C62" s="22" t="str">
        <f>IF(AND(G$3=""),"",IF(AND('Master Sheet'!C61=""),"",'Master Sheet'!C61))</f>
        <v/>
      </c>
      <c r="D62" s="23" t="str">
        <f t="shared" si="7"/>
        <v/>
      </c>
      <c r="E62" s="23" t="str">
        <f t="shared" si="8"/>
        <v/>
      </c>
      <c r="F62" s="23" t="str">
        <f t="shared" si="9"/>
        <v/>
      </c>
      <c r="G62" s="23" t="str">
        <f t="shared" si="10"/>
        <v/>
      </c>
      <c r="H62" s="23" t="str">
        <f t="shared" si="11"/>
        <v/>
      </c>
      <c r="I62" s="101" t="str">
        <f t="shared" si="12"/>
        <v/>
      </c>
      <c r="J62" s="29" t="str">
        <f>IF(AND(C62=""),"",IF(ISNA(VLOOKUP(A62,'Master Sheet'!A$9:BY$292,9,FALSE)),"",VLOOKUP(A62,'Master Sheet'!A$9:BY$292,9,FALSE)))</f>
        <v/>
      </c>
      <c r="K62" s="14" t="str">
        <f t="shared" si="13"/>
        <v/>
      </c>
      <c r="AP62" s="70">
        <f>'Master Sheet'!J64</f>
        <v>0</v>
      </c>
      <c r="AQ62" s="70">
        <f>'Master Sheet'!K64</f>
        <v>0</v>
      </c>
      <c r="AR62" s="70">
        <f>'Master Sheet'!L64</f>
        <v>0</v>
      </c>
      <c r="AS62" s="70">
        <f>'Master Sheet'!M64</f>
        <v>0</v>
      </c>
      <c r="AT62" s="70" t="str">
        <f>'Master Sheet'!N64</f>
        <v/>
      </c>
      <c r="AU62" s="70" t="str">
        <f>'Master Sheet'!O64</f>
        <v/>
      </c>
      <c r="AV62" s="70">
        <f>'Master Sheet'!Q64</f>
        <v>0</v>
      </c>
      <c r="AW62" s="70">
        <f>'Master Sheet'!R64</f>
        <v>0</v>
      </c>
      <c r="AX62" s="70">
        <f>'Master Sheet'!S64</f>
        <v>0</v>
      </c>
      <c r="AY62" s="70">
        <f>'Master Sheet'!T64</f>
        <v>0</v>
      </c>
      <c r="AZ62" s="70" t="str">
        <f>'Master Sheet'!U64</f>
        <v/>
      </c>
      <c r="BA62" s="70" t="str">
        <f>'Master Sheet'!V64</f>
        <v/>
      </c>
      <c r="BB62" s="70">
        <f>'Master Sheet'!X64</f>
        <v>0</v>
      </c>
      <c r="BC62" s="70">
        <f>'Master Sheet'!Y64</f>
        <v>0</v>
      </c>
      <c r="BD62" s="70">
        <f>'Master Sheet'!Z64</f>
        <v>0</v>
      </c>
      <c r="BE62" s="70">
        <f>'Master Sheet'!AA64</f>
        <v>0</v>
      </c>
      <c r="BF62" s="70" t="str">
        <f>'Master Sheet'!AB64</f>
        <v/>
      </c>
      <c r="BG62" s="70" t="str">
        <f>'Master Sheet'!AC64</f>
        <v/>
      </c>
      <c r="BH62" s="70">
        <f>'Master Sheet'!AE64</f>
        <v>0</v>
      </c>
      <c r="BI62" s="70">
        <f>'Master Sheet'!AF64</f>
        <v>0</v>
      </c>
      <c r="BJ62" s="70">
        <f>'Master Sheet'!AG64</f>
        <v>0</v>
      </c>
      <c r="BK62" s="70">
        <f>'Master Sheet'!AH64</f>
        <v>0</v>
      </c>
      <c r="BL62" s="70" t="str">
        <f>'Master Sheet'!AI64</f>
        <v/>
      </c>
      <c r="BM62" s="70" t="str">
        <f>'Master Sheet'!AJ64</f>
        <v/>
      </c>
      <c r="BN62" s="70">
        <f>'Master Sheet'!AL64</f>
        <v>0</v>
      </c>
      <c r="BO62" s="70">
        <f>'Master Sheet'!AM64</f>
        <v>0</v>
      </c>
      <c r="BP62" s="70">
        <f>'Master Sheet'!AN64</f>
        <v>0</v>
      </c>
      <c r="BQ62" s="70">
        <f>'Master Sheet'!AO64</f>
        <v>0</v>
      </c>
      <c r="BR62" s="70" t="str">
        <f>'Master Sheet'!AP64</f>
        <v/>
      </c>
      <c r="BS62" s="70" t="str">
        <f>'Master Sheet'!AQ64</f>
        <v/>
      </c>
      <c r="BT62" s="70">
        <f>'Master Sheet'!AS64</f>
        <v>0</v>
      </c>
      <c r="BU62" s="70">
        <f>'Master Sheet'!AT64</f>
        <v>0</v>
      </c>
      <c r="BV62" s="70">
        <f>'Master Sheet'!AU64</f>
        <v>0</v>
      </c>
      <c r="BW62" s="70">
        <f>'Master Sheet'!AV64</f>
        <v>0</v>
      </c>
      <c r="BX62" s="70" t="str">
        <f>'Master Sheet'!AW64</f>
        <v/>
      </c>
      <c r="BY62" s="70" t="str">
        <f>'Master Sheet'!AX64</f>
        <v/>
      </c>
    </row>
    <row r="63" spans="1:77" ht="15.95" customHeight="1">
      <c r="A63" s="12">
        <v>54</v>
      </c>
      <c r="B63" s="218" t="str">
        <f>IF(AND(C63=""),"",IF(ISNA(VLOOKUP(A63,'Master Sheet'!A$9:BY$292,2,FALSE)),"",VLOOKUP(A63,'Master Sheet'!A$9:BY$292,2,FALSE)))</f>
        <v/>
      </c>
      <c r="C63" s="22" t="str">
        <f>IF(AND(G$3=""),"",IF(AND('Master Sheet'!C62=""),"",'Master Sheet'!C62))</f>
        <v/>
      </c>
      <c r="D63" s="23" t="str">
        <f t="shared" si="7"/>
        <v/>
      </c>
      <c r="E63" s="23" t="str">
        <f t="shared" si="8"/>
        <v/>
      </c>
      <c r="F63" s="23" t="str">
        <f t="shared" si="9"/>
        <v/>
      </c>
      <c r="G63" s="23" t="str">
        <f t="shared" si="10"/>
        <v/>
      </c>
      <c r="H63" s="23" t="str">
        <f t="shared" si="11"/>
        <v/>
      </c>
      <c r="I63" s="101" t="str">
        <f t="shared" si="12"/>
        <v/>
      </c>
      <c r="J63" s="29" t="str">
        <f>IF(AND(C63=""),"",IF(ISNA(VLOOKUP(A63,'Master Sheet'!A$9:BY$292,9,FALSE)),"",VLOOKUP(A63,'Master Sheet'!A$9:BY$292,9,FALSE)))</f>
        <v/>
      </c>
      <c r="K63" s="14" t="str">
        <f t="shared" si="13"/>
        <v/>
      </c>
      <c r="AP63" s="70">
        <f>'Master Sheet'!J65</f>
        <v>0</v>
      </c>
      <c r="AQ63" s="70">
        <f>'Master Sheet'!K65</f>
        <v>0</v>
      </c>
      <c r="AR63" s="70">
        <f>'Master Sheet'!L65</f>
        <v>0</v>
      </c>
      <c r="AS63" s="70">
        <f>'Master Sheet'!M65</f>
        <v>0</v>
      </c>
      <c r="AT63" s="70" t="str">
        <f>'Master Sheet'!N65</f>
        <v/>
      </c>
      <c r="AU63" s="70" t="str">
        <f>'Master Sheet'!O65</f>
        <v/>
      </c>
      <c r="AV63" s="70">
        <f>'Master Sheet'!Q65</f>
        <v>0</v>
      </c>
      <c r="AW63" s="70">
        <f>'Master Sheet'!R65</f>
        <v>0</v>
      </c>
      <c r="AX63" s="70">
        <f>'Master Sheet'!S65</f>
        <v>0</v>
      </c>
      <c r="AY63" s="70">
        <f>'Master Sheet'!T65</f>
        <v>0</v>
      </c>
      <c r="AZ63" s="70" t="str">
        <f>'Master Sheet'!U65</f>
        <v/>
      </c>
      <c r="BA63" s="70" t="str">
        <f>'Master Sheet'!V65</f>
        <v/>
      </c>
      <c r="BB63" s="70">
        <f>'Master Sheet'!X65</f>
        <v>0</v>
      </c>
      <c r="BC63" s="70">
        <f>'Master Sheet'!Y65</f>
        <v>0</v>
      </c>
      <c r="BD63" s="70">
        <f>'Master Sheet'!Z65</f>
        <v>0</v>
      </c>
      <c r="BE63" s="70">
        <f>'Master Sheet'!AA65</f>
        <v>0</v>
      </c>
      <c r="BF63" s="70" t="str">
        <f>'Master Sheet'!AB65</f>
        <v/>
      </c>
      <c r="BG63" s="70" t="str">
        <f>'Master Sheet'!AC65</f>
        <v/>
      </c>
      <c r="BH63" s="70">
        <f>'Master Sheet'!AE65</f>
        <v>0</v>
      </c>
      <c r="BI63" s="70">
        <f>'Master Sheet'!AF65</f>
        <v>0</v>
      </c>
      <c r="BJ63" s="70">
        <f>'Master Sheet'!AG65</f>
        <v>0</v>
      </c>
      <c r="BK63" s="70">
        <f>'Master Sheet'!AH65</f>
        <v>0</v>
      </c>
      <c r="BL63" s="70" t="str">
        <f>'Master Sheet'!AI65</f>
        <v/>
      </c>
      <c r="BM63" s="70" t="str">
        <f>'Master Sheet'!AJ65</f>
        <v/>
      </c>
      <c r="BN63" s="70">
        <f>'Master Sheet'!AL65</f>
        <v>0</v>
      </c>
      <c r="BO63" s="70">
        <f>'Master Sheet'!AM65</f>
        <v>0</v>
      </c>
      <c r="BP63" s="70">
        <f>'Master Sheet'!AN65</f>
        <v>0</v>
      </c>
      <c r="BQ63" s="70">
        <f>'Master Sheet'!AO65</f>
        <v>0</v>
      </c>
      <c r="BR63" s="70" t="str">
        <f>'Master Sheet'!AP65</f>
        <v/>
      </c>
      <c r="BS63" s="70" t="str">
        <f>'Master Sheet'!AQ65</f>
        <v/>
      </c>
      <c r="BT63" s="70">
        <f>'Master Sheet'!AS65</f>
        <v>0</v>
      </c>
      <c r="BU63" s="70">
        <f>'Master Sheet'!AT65</f>
        <v>0</v>
      </c>
      <c r="BV63" s="70">
        <f>'Master Sheet'!AU65</f>
        <v>0</v>
      </c>
      <c r="BW63" s="70">
        <f>'Master Sheet'!AV65</f>
        <v>0</v>
      </c>
      <c r="BX63" s="70" t="str">
        <f>'Master Sheet'!AW65</f>
        <v/>
      </c>
      <c r="BY63" s="70" t="str">
        <f>'Master Sheet'!AX65</f>
        <v/>
      </c>
    </row>
    <row r="64" spans="1:77" ht="15.95" customHeight="1">
      <c r="A64" s="12">
        <v>55</v>
      </c>
      <c r="B64" s="218" t="str">
        <f>IF(AND(C64=""),"",IF(ISNA(VLOOKUP(A64,'Master Sheet'!A$9:BY$292,2,FALSE)),"",VLOOKUP(A64,'Master Sheet'!A$9:BY$292,2,FALSE)))</f>
        <v/>
      </c>
      <c r="C64" s="22" t="str">
        <f>IF(AND(G$3=""),"",IF(AND('Master Sheet'!C63=""),"",'Master Sheet'!C63))</f>
        <v/>
      </c>
      <c r="D64" s="23" t="str">
        <f t="shared" si="7"/>
        <v/>
      </c>
      <c r="E64" s="23" t="str">
        <f t="shared" si="8"/>
        <v/>
      </c>
      <c r="F64" s="23" t="str">
        <f t="shared" si="9"/>
        <v/>
      </c>
      <c r="G64" s="23" t="str">
        <f t="shared" si="10"/>
        <v/>
      </c>
      <c r="H64" s="23" t="str">
        <f t="shared" si="11"/>
        <v/>
      </c>
      <c r="I64" s="101" t="str">
        <f t="shared" si="12"/>
        <v/>
      </c>
      <c r="J64" s="29" t="str">
        <f>IF(AND(C64=""),"",IF(ISNA(VLOOKUP(A64,'Master Sheet'!A$9:BY$292,9,FALSE)),"",VLOOKUP(A64,'Master Sheet'!A$9:BY$292,9,FALSE)))</f>
        <v/>
      </c>
      <c r="K64" s="14" t="str">
        <f t="shared" si="13"/>
        <v/>
      </c>
      <c r="AP64" s="70">
        <f>'Master Sheet'!J66</f>
        <v>0</v>
      </c>
      <c r="AQ64" s="70">
        <f>'Master Sheet'!K66</f>
        <v>0</v>
      </c>
      <c r="AR64" s="70">
        <f>'Master Sheet'!L66</f>
        <v>0</v>
      </c>
      <c r="AS64" s="70">
        <f>'Master Sheet'!M66</f>
        <v>0</v>
      </c>
      <c r="AT64" s="70" t="str">
        <f>'Master Sheet'!N66</f>
        <v/>
      </c>
      <c r="AU64" s="70" t="str">
        <f>'Master Sheet'!O66</f>
        <v/>
      </c>
      <c r="AV64" s="70">
        <f>'Master Sheet'!Q66</f>
        <v>0</v>
      </c>
      <c r="AW64" s="70">
        <f>'Master Sheet'!R66</f>
        <v>0</v>
      </c>
      <c r="AX64" s="70">
        <f>'Master Sheet'!S66</f>
        <v>0</v>
      </c>
      <c r="AY64" s="70">
        <f>'Master Sheet'!T66</f>
        <v>0</v>
      </c>
      <c r="AZ64" s="70" t="str">
        <f>'Master Sheet'!U66</f>
        <v/>
      </c>
      <c r="BA64" s="70" t="str">
        <f>'Master Sheet'!V66</f>
        <v/>
      </c>
      <c r="BB64" s="70">
        <f>'Master Sheet'!X66</f>
        <v>0</v>
      </c>
      <c r="BC64" s="70">
        <f>'Master Sheet'!Y66</f>
        <v>0</v>
      </c>
      <c r="BD64" s="70">
        <f>'Master Sheet'!Z66</f>
        <v>0</v>
      </c>
      <c r="BE64" s="70">
        <f>'Master Sheet'!AA66</f>
        <v>0</v>
      </c>
      <c r="BF64" s="70" t="str">
        <f>'Master Sheet'!AB66</f>
        <v/>
      </c>
      <c r="BG64" s="70" t="str">
        <f>'Master Sheet'!AC66</f>
        <v/>
      </c>
      <c r="BH64" s="70">
        <f>'Master Sheet'!AE66</f>
        <v>0</v>
      </c>
      <c r="BI64" s="70">
        <f>'Master Sheet'!AF66</f>
        <v>0</v>
      </c>
      <c r="BJ64" s="70">
        <f>'Master Sheet'!AG66</f>
        <v>0</v>
      </c>
      <c r="BK64" s="70">
        <f>'Master Sheet'!AH66</f>
        <v>0</v>
      </c>
      <c r="BL64" s="70" t="str">
        <f>'Master Sheet'!AI66</f>
        <v/>
      </c>
      <c r="BM64" s="70" t="str">
        <f>'Master Sheet'!AJ66</f>
        <v/>
      </c>
      <c r="BN64" s="70">
        <f>'Master Sheet'!AL66</f>
        <v>0</v>
      </c>
      <c r="BO64" s="70">
        <f>'Master Sheet'!AM66</f>
        <v>0</v>
      </c>
      <c r="BP64" s="70">
        <f>'Master Sheet'!AN66</f>
        <v>0</v>
      </c>
      <c r="BQ64" s="70">
        <f>'Master Sheet'!AO66</f>
        <v>0</v>
      </c>
      <c r="BR64" s="70" t="str">
        <f>'Master Sheet'!AP66</f>
        <v/>
      </c>
      <c r="BS64" s="70" t="str">
        <f>'Master Sheet'!AQ66</f>
        <v/>
      </c>
      <c r="BT64" s="70">
        <f>'Master Sheet'!AS66</f>
        <v>0</v>
      </c>
      <c r="BU64" s="70">
        <f>'Master Sheet'!AT66</f>
        <v>0</v>
      </c>
      <c r="BV64" s="70">
        <f>'Master Sheet'!AU66</f>
        <v>0</v>
      </c>
      <c r="BW64" s="70">
        <f>'Master Sheet'!AV66</f>
        <v>0</v>
      </c>
      <c r="BX64" s="70" t="str">
        <f>'Master Sheet'!AW66</f>
        <v/>
      </c>
      <c r="BY64" s="70" t="str">
        <f>'Master Sheet'!AX66</f>
        <v/>
      </c>
    </row>
    <row r="65" spans="1:77" ht="15.95" customHeight="1">
      <c r="A65" s="12">
        <v>56</v>
      </c>
      <c r="B65" s="218" t="str">
        <f>IF(AND(C65=""),"",IF(ISNA(VLOOKUP(A65,'Master Sheet'!A$9:BY$292,2,FALSE)),"",VLOOKUP(A65,'Master Sheet'!A$9:BY$292,2,FALSE)))</f>
        <v/>
      </c>
      <c r="C65" s="22" t="str">
        <f>IF(AND(G$3=""),"",IF(AND('Master Sheet'!C64=""),"",'Master Sheet'!C64))</f>
        <v/>
      </c>
      <c r="D65" s="23" t="str">
        <f t="shared" si="7"/>
        <v/>
      </c>
      <c r="E65" s="23" t="str">
        <f t="shared" si="8"/>
        <v/>
      </c>
      <c r="F65" s="23" t="str">
        <f t="shared" si="9"/>
        <v/>
      </c>
      <c r="G65" s="23" t="str">
        <f t="shared" si="10"/>
        <v/>
      </c>
      <c r="H65" s="23" t="str">
        <f t="shared" si="11"/>
        <v/>
      </c>
      <c r="I65" s="101" t="str">
        <f t="shared" si="12"/>
        <v/>
      </c>
      <c r="J65" s="29" t="str">
        <f>IF(AND(C65=""),"",IF(ISNA(VLOOKUP(A65,'Master Sheet'!A$9:BY$292,9,FALSE)),"",VLOOKUP(A65,'Master Sheet'!A$9:BY$292,9,FALSE)))</f>
        <v/>
      </c>
      <c r="K65" s="14" t="str">
        <f t="shared" si="13"/>
        <v/>
      </c>
      <c r="AP65" s="70">
        <f>'Master Sheet'!J67</f>
        <v>0</v>
      </c>
      <c r="AQ65" s="70">
        <f>'Master Sheet'!K67</f>
        <v>0</v>
      </c>
      <c r="AR65" s="70">
        <f>'Master Sheet'!L67</f>
        <v>0</v>
      </c>
      <c r="AS65" s="70">
        <f>'Master Sheet'!M67</f>
        <v>0</v>
      </c>
      <c r="AT65" s="70" t="str">
        <f>'Master Sheet'!N67</f>
        <v/>
      </c>
      <c r="AU65" s="70" t="str">
        <f>'Master Sheet'!O67</f>
        <v/>
      </c>
      <c r="AV65" s="70">
        <f>'Master Sheet'!Q67</f>
        <v>0</v>
      </c>
      <c r="AW65" s="70">
        <f>'Master Sheet'!R67</f>
        <v>0</v>
      </c>
      <c r="AX65" s="70">
        <f>'Master Sheet'!S67</f>
        <v>0</v>
      </c>
      <c r="AY65" s="70">
        <f>'Master Sheet'!T67</f>
        <v>0</v>
      </c>
      <c r="AZ65" s="70" t="str">
        <f>'Master Sheet'!U67</f>
        <v/>
      </c>
      <c r="BA65" s="70" t="str">
        <f>'Master Sheet'!V67</f>
        <v/>
      </c>
      <c r="BB65" s="70">
        <f>'Master Sheet'!X67</f>
        <v>0</v>
      </c>
      <c r="BC65" s="70">
        <f>'Master Sheet'!Y67</f>
        <v>0</v>
      </c>
      <c r="BD65" s="70">
        <f>'Master Sheet'!Z67</f>
        <v>0</v>
      </c>
      <c r="BE65" s="70">
        <f>'Master Sheet'!AA67</f>
        <v>0</v>
      </c>
      <c r="BF65" s="70" t="str">
        <f>'Master Sheet'!AB67</f>
        <v/>
      </c>
      <c r="BG65" s="70" t="str">
        <f>'Master Sheet'!AC67</f>
        <v/>
      </c>
      <c r="BH65" s="70">
        <f>'Master Sheet'!AE67</f>
        <v>0</v>
      </c>
      <c r="BI65" s="70">
        <f>'Master Sheet'!AF67</f>
        <v>0</v>
      </c>
      <c r="BJ65" s="70">
        <f>'Master Sheet'!AG67</f>
        <v>0</v>
      </c>
      <c r="BK65" s="70">
        <f>'Master Sheet'!AH67</f>
        <v>0</v>
      </c>
      <c r="BL65" s="70" t="str">
        <f>'Master Sheet'!AI67</f>
        <v/>
      </c>
      <c r="BM65" s="70" t="str">
        <f>'Master Sheet'!AJ67</f>
        <v/>
      </c>
      <c r="BN65" s="70">
        <f>'Master Sheet'!AL67</f>
        <v>0</v>
      </c>
      <c r="BO65" s="70">
        <f>'Master Sheet'!AM67</f>
        <v>0</v>
      </c>
      <c r="BP65" s="70">
        <f>'Master Sheet'!AN67</f>
        <v>0</v>
      </c>
      <c r="BQ65" s="70">
        <f>'Master Sheet'!AO67</f>
        <v>0</v>
      </c>
      <c r="BR65" s="70" t="str">
        <f>'Master Sheet'!AP67</f>
        <v/>
      </c>
      <c r="BS65" s="70" t="str">
        <f>'Master Sheet'!AQ67</f>
        <v/>
      </c>
      <c r="BT65" s="70">
        <f>'Master Sheet'!AS67</f>
        <v>0</v>
      </c>
      <c r="BU65" s="70">
        <f>'Master Sheet'!AT67</f>
        <v>0</v>
      </c>
      <c r="BV65" s="70">
        <f>'Master Sheet'!AU67</f>
        <v>0</v>
      </c>
      <c r="BW65" s="70">
        <f>'Master Sheet'!AV67</f>
        <v>0</v>
      </c>
      <c r="BX65" s="70" t="str">
        <f>'Master Sheet'!AW67</f>
        <v/>
      </c>
      <c r="BY65" s="70" t="str">
        <f>'Master Sheet'!AX67</f>
        <v/>
      </c>
    </row>
    <row r="66" spans="1:77" ht="15.95" customHeight="1">
      <c r="A66" s="12">
        <v>57</v>
      </c>
      <c r="B66" s="218" t="str">
        <f>IF(AND(C66=""),"",IF(ISNA(VLOOKUP(A66,'Master Sheet'!A$9:BY$292,2,FALSE)),"",VLOOKUP(A66,'Master Sheet'!A$9:BY$292,2,FALSE)))</f>
        <v/>
      </c>
      <c r="C66" s="22" t="str">
        <f>IF(AND(G$3=""),"",IF(AND('Master Sheet'!C65=""),"",'Master Sheet'!C65))</f>
        <v/>
      </c>
      <c r="D66" s="23" t="str">
        <f t="shared" si="7"/>
        <v/>
      </c>
      <c r="E66" s="23" t="str">
        <f t="shared" si="8"/>
        <v/>
      </c>
      <c r="F66" s="23" t="str">
        <f t="shared" si="9"/>
        <v/>
      </c>
      <c r="G66" s="23" t="str">
        <f t="shared" si="10"/>
        <v/>
      </c>
      <c r="H66" s="23" t="str">
        <f t="shared" si="11"/>
        <v/>
      </c>
      <c r="I66" s="101" t="str">
        <f t="shared" si="12"/>
        <v/>
      </c>
      <c r="J66" s="29" t="str">
        <f>IF(AND(C66=""),"",IF(ISNA(VLOOKUP(A66,'Master Sheet'!A$9:BY$292,9,FALSE)),"",VLOOKUP(A66,'Master Sheet'!A$9:BY$292,9,FALSE)))</f>
        <v/>
      </c>
      <c r="K66" s="14" t="str">
        <f t="shared" si="13"/>
        <v/>
      </c>
      <c r="AP66" s="70">
        <f>'Master Sheet'!J68</f>
        <v>0</v>
      </c>
      <c r="AQ66" s="70">
        <f>'Master Sheet'!K68</f>
        <v>0</v>
      </c>
      <c r="AR66" s="70">
        <f>'Master Sheet'!L68</f>
        <v>0</v>
      </c>
      <c r="AS66" s="70">
        <f>'Master Sheet'!M68</f>
        <v>0</v>
      </c>
      <c r="AT66" s="70" t="str">
        <f>'Master Sheet'!N68</f>
        <v/>
      </c>
      <c r="AU66" s="70" t="str">
        <f>'Master Sheet'!O68</f>
        <v/>
      </c>
      <c r="AV66" s="70">
        <f>'Master Sheet'!Q68</f>
        <v>0</v>
      </c>
      <c r="AW66" s="70">
        <f>'Master Sheet'!R68</f>
        <v>0</v>
      </c>
      <c r="AX66" s="70">
        <f>'Master Sheet'!S68</f>
        <v>0</v>
      </c>
      <c r="AY66" s="70">
        <f>'Master Sheet'!T68</f>
        <v>0</v>
      </c>
      <c r="AZ66" s="70" t="str">
        <f>'Master Sheet'!U68</f>
        <v/>
      </c>
      <c r="BA66" s="70" t="str">
        <f>'Master Sheet'!V68</f>
        <v/>
      </c>
      <c r="BB66" s="70">
        <f>'Master Sheet'!X68</f>
        <v>0</v>
      </c>
      <c r="BC66" s="70">
        <f>'Master Sheet'!Y68</f>
        <v>0</v>
      </c>
      <c r="BD66" s="70">
        <f>'Master Sheet'!Z68</f>
        <v>0</v>
      </c>
      <c r="BE66" s="70">
        <f>'Master Sheet'!AA68</f>
        <v>0</v>
      </c>
      <c r="BF66" s="70" t="str">
        <f>'Master Sheet'!AB68</f>
        <v/>
      </c>
      <c r="BG66" s="70" t="str">
        <f>'Master Sheet'!AC68</f>
        <v/>
      </c>
      <c r="BH66" s="70">
        <f>'Master Sheet'!AE68</f>
        <v>0</v>
      </c>
      <c r="BI66" s="70">
        <f>'Master Sheet'!AF68</f>
        <v>0</v>
      </c>
      <c r="BJ66" s="70">
        <f>'Master Sheet'!AG68</f>
        <v>0</v>
      </c>
      <c r="BK66" s="70">
        <f>'Master Sheet'!AH68</f>
        <v>0</v>
      </c>
      <c r="BL66" s="70" t="str">
        <f>'Master Sheet'!AI68</f>
        <v/>
      </c>
      <c r="BM66" s="70" t="str">
        <f>'Master Sheet'!AJ68</f>
        <v/>
      </c>
      <c r="BN66" s="70">
        <f>'Master Sheet'!AL68</f>
        <v>0</v>
      </c>
      <c r="BO66" s="70">
        <f>'Master Sheet'!AM68</f>
        <v>0</v>
      </c>
      <c r="BP66" s="70">
        <f>'Master Sheet'!AN68</f>
        <v>0</v>
      </c>
      <c r="BQ66" s="70">
        <f>'Master Sheet'!AO68</f>
        <v>0</v>
      </c>
      <c r="BR66" s="70" t="str">
        <f>'Master Sheet'!AP68</f>
        <v/>
      </c>
      <c r="BS66" s="70" t="str">
        <f>'Master Sheet'!AQ68</f>
        <v/>
      </c>
      <c r="BT66" s="70">
        <f>'Master Sheet'!AS68</f>
        <v>0</v>
      </c>
      <c r="BU66" s="70">
        <f>'Master Sheet'!AT68</f>
        <v>0</v>
      </c>
      <c r="BV66" s="70">
        <f>'Master Sheet'!AU68</f>
        <v>0</v>
      </c>
      <c r="BW66" s="70">
        <f>'Master Sheet'!AV68</f>
        <v>0</v>
      </c>
      <c r="BX66" s="70" t="str">
        <f>'Master Sheet'!AW68</f>
        <v/>
      </c>
      <c r="BY66" s="70" t="str">
        <f>'Master Sheet'!AX68</f>
        <v/>
      </c>
    </row>
    <row r="67" spans="1:77" ht="15.95" customHeight="1">
      <c r="A67" s="12">
        <v>58</v>
      </c>
      <c r="B67" s="218" t="str">
        <f>IF(AND(C67=""),"",IF(ISNA(VLOOKUP(A67,'Master Sheet'!A$9:BY$292,2,FALSE)),"",VLOOKUP(A67,'Master Sheet'!A$9:BY$292,2,FALSE)))</f>
        <v/>
      </c>
      <c r="C67" s="22" t="str">
        <f>IF(AND(G$3=""),"",IF(AND('Master Sheet'!C66=""),"",'Master Sheet'!C66))</f>
        <v/>
      </c>
      <c r="D67" s="23" t="str">
        <f t="shared" si="7"/>
        <v/>
      </c>
      <c r="E67" s="23" t="str">
        <f t="shared" si="8"/>
        <v/>
      </c>
      <c r="F67" s="23" t="str">
        <f t="shared" si="9"/>
        <v/>
      </c>
      <c r="G67" s="23" t="str">
        <f t="shared" si="10"/>
        <v/>
      </c>
      <c r="H67" s="23" t="str">
        <f t="shared" si="11"/>
        <v/>
      </c>
      <c r="I67" s="101" t="str">
        <f t="shared" si="12"/>
        <v/>
      </c>
      <c r="J67" s="29" t="str">
        <f>IF(AND(C67=""),"",IF(ISNA(VLOOKUP(A67,'Master Sheet'!A$9:BY$292,9,FALSE)),"",VLOOKUP(A67,'Master Sheet'!A$9:BY$292,9,FALSE)))</f>
        <v/>
      </c>
      <c r="K67" s="14" t="str">
        <f t="shared" si="13"/>
        <v/>
      </c>
      <c r="AP67" s="70">
        <f>'Master Sheet'!J69</f>
        <v>0</v>
      </c>
      <c r="AQ67" s="70">
        <f>'Master Sheet'!K69</f>
        <v>0</v>
      </c>
      <c r="AR67" s="70">
        <f>'Master Sheet'!L69</f>
        <v>0</v>
      </c>
      <c r="AS67" s="70">
        <f>'Master Sheet'!M69</f>
        <v>0</v>
      </c>
      <c r="AT67" s="70" t="str">
        <f>'Master Sheet'!N69</f>
        <v/>
      </c>
      <c r="AU67" s="70" t="str">
        <f>'Master Sheet'!O69</f>
        <v/>
      </c>
      <c r="AV67" s="70">
        <f>'Master Sheet'!Q69</f>
        <v>0</v>
      </c>
      <c r="AW67" s="70">
        <f>'Master Sheet'!R69</f>
        <v>0</v>
      </c>
      <c r="AX67" s="70">
        <f>'Master Sheet'!S69</f>
        <v>0</v>
      </c>
      <c r="AY67" s="70">
        <f>'Master Sheet'!T69</f>
        <v>0</v>
      </c>
      <c r="AZ67" s="70" t="str">
        <f>'Master Sheet'!U69</f>
        <v/>
      </c>
      <c r="BA67" s="70" t="str">
        <f>'Master Sheet'!V69</f>
        <v/>
      </c>
      <c r="BB67" s="70">
        <f>'Master Sheet'!X69</f>
        <v>0</v>
      </c>
      <c r="BC67" s="70">
        <f>'Master Sheet'!Y69</f>
        <v>0</v>
      </c>
      <c r="BD67" s="70">
        <f>'Master Sheet'!Z69</f>
        <v>0</v>
      </c>
      <c r="BE67" s="70">
        <f>'Master Sheet'!AA69</f>
        <v>0</v>
      </c>
      <c r="BF67" s="70" t="str">
        <f>'Master Sheet'!AB69</f>
        <v/>
      </c>
      <c r="BG67" s="70" t="str">
        <f>'Master Sheet'!AC69</f>
        <v/>
      </c>
      <c r="BH67" s="70">
        <f>'Master Sheet'!AE69</f>
        <v>0</v>
      </c>
      <c r="BI67" s="70">
        <f>'Master Sheet'!AF69</f>
        <v>0</v>
      </c>
      <c r="BJ67" s="70">
        <f>'Master Sheet'!AG69</f>
        <v>0</v>
      </c>
      <c r="BK67" s="70">
        <f>'Master Sheet'!AH69</f>
        <v>0</v>
      </c>
      <c r="BL67" s="70" t="str">
        <f>'Master Sheet'!AI69</f>
        <v/>
      </c>
      <c r="BM67" s="70" t="str">
        <f>'Master Sheet'!AJ69</f>
        <v/>
      </c>
      <c r="BN67" s="70">
        <f>'Master Sheet'!AL69</f>
        <v>0</v>
      </c>
      <c r="BO67" s="70">
        <f>'Master Sheet'!AM69</f>
        <v>0</v>
      </c>
      <c r="BP67" s="70">
        <f>'Master Sheet'!AN69</f>
        <v>0</v>
      </c>
      <c r="BQ67" s="70">
        <f>'Master Sheet'!AO69</f>
        <v>0</v>
      </c>
      <c r="BR67" s="70" t="str">
        <f>'Master Sheet'!AP69</f>
        <v/>
      </c>
      <c r="BS67" s="70" t="str">
        <f>'Master Sheet'!AQ69</f>
        <v/>
      </c>
      <c r="BT67" s="70">
        <f>'Master Sheet'!AS69</f>
        <v>0</v>
      </c>
      <c r="BU67" s="70">
        <f>'Master Sheet'!AT69</f>
        <v>0</v>
      </c>
      <c r="BV67" s="70">
        <f>'Master Sheet'!AU69</f>
        <v>0</v>
      </c>
      <c r="BW67" s="70">
        <f>'Master Sheet'!AV69</f>
        <v>0</v>
      </c>
      <c r="BX67" s="70" t="str">
        <f>'Master Sheet'!AW69</f>
        <v/>
      </c>
      <c r="BY67" s="70" t="str">
        <f>'Master Sheet'!AX69</f>
        <v/>
      </c>
    </row>
    <row r="68" spans="1:77" ht="15.95" customHeight="1">
      <c r="A68" s="12">
        <v>59</v>
      </c>
      <c r="B68" s="218" t="str">
        <f>IF(AND(C68=""),"",IF(ISNA(VLOOKUP(A68,'Master Sheet'!A$9:BY$292,2,FALSE)),"",VLOOKUP(A68,'Master Sheet'!A$9:BY$292,2,FALSE)))</f>
        <v/>
      </c>
      <c r="C68" s="22" t="str">
        <f>IF(AND(G$3=""),"",IF(AND('Master Sheet'!C67=""),"",'Master Sheet'!C67))</f>
        <v/>
      </c>
      <c r="D68" s="23" t="str">
        <f t="shared" si="7"/>
        <v/>
      </c>
      <c r="E68" s="23" t="str">
        <f t="shared" si="8"/>
        <v/>
      </c>
      <c r="F68" s="23" t="str">
        <f t="shared" si="9"/>
        <v/>
      </c>
      <c r="G68" s="23" t="str">
        <f t="shared" si="10"/>
        <v/>
      </c>
      <c r="H68" s="23" t="str">
        <f t="shared" si="11"/>
        <v/>
      </c>
      <c r="I68" s="101" t="str">
        <f t="shared" si="12"/>
        <v/>
      </c>
      <c r="J68" s="29" t="str">
        <f>IF(AND(C68=""),"",IF(ISNA(VLOOKUP(A68,'Master Sheet'!A$9:BY$292,9,FALSE)),"",VLOOKUP(A68,'Master Sheet'!A$9:BY$292,9,FALSE)))</f>
        <v/>
      </c>
      <c r="K68" s="14" t="str">
        <f t="shared" si="13"/>
        <v/>
      </c>
      <c r="AP68" s="70">
        <f>'Master Sheet'!J70</f>
        <v>0</v>
      </c>
      <c r="AQ68" s="70">
        <f>'Master Sheet'!K70</f>
        <v>0</v>
      </c>
      <c r="AR68" s="70">
        <f>'Master Sheet'!L70</f>
        <v>0</v>
      </c>
      <c r="AS68" s="70">
        <f>'Master Sheet'!M70</f>
        <v>0</v>
      </c>
      <c r="AT68" s="70" t="str">
        <f>'Master Sheet'!N70</f>
        <v/>
      </c>
      <c r="AU68" s="70" t="str">
        <f>'Master Sheet'!O70</f>
        <v/>
      </c>
      <c r="AV68" s="70">
        <f>'Master Sheet'!Q70</f>
        <v>0</v>
      </c>
      <c r="AW68" s="70">
        <f>'Master Sheet'!R70</f>
        <v>0</v>
      </c>
      <c r="AX68" s="70">
        <f>'Master Sheet'!S70</f>
        <v>0</v>
      </c>
      <c r="AY68" s="70">
        <f>'Master Sheet'!T70</f>
        <v>0</v>
      </c>
      <c r="AZ68" s="70" t="str">
        <f>'Master Sheet'!U70</f>
        <v/>
      </c>
      <c r="BA68" s="70" t="str">
        <f>'Master Sheet'!V70</f>
        <v/>
      </c>
      <c r="BB68" s="70">
        <f>'Master Sheet'!X70</f>
        <v>0</v>
      </c>
      <c r="BC68" s="70">
        <f>'Master Sheet'!Y70</f>
        <v>0</v>
      </c>
      <c r="BD68" s="70">
        <f>'Master Sheet'!Z70</f>
        <v>0</v>
      </c>
      <c r="BE68" s="70">
        <f>'Master Sheet'!AA70</f>
        <v>0</v>
      </c>
      <c r="BF68" s="70" t="str">
        <f>'Master Sheet'!AB70</f>
        <v/>
      </c>
      <c r="BG68" s="70" t="str">
        <f>'Master Sheet'!AC70</f>
        <v/>
      </c>
      <c r="BH68" s="70">
        <f>'Master Sheet'!AE70</f>
        <v>0</v>
      </c>
      <c r="BI68" s="70">
        <f>'Master Sheet'!AF70</f>
        <v>0</v>
      </c>
      <c r="BJ68" s="70">
        <f>'Master Sheet'!AG70</f>
        <v>0</v>
      </c>
      <c r="BK68" s="70">
        <f>'Master Sheet'!AH70</f>
        <v>0</v>
      </c>
      <c r="BL68" s="70" t="str">
        <f>'Master Sheet'!AI70</f>
        <v/>
      </c>
      <c r="BM68" s="70" t="str">
        <f>'Master Sheet'!AJ70</f>
        <v/>
      </c>
      <c r="BN68" s="70">
        <f>'Master Sheet'!AL70</f>
        <v>0</v>
      </c>
      <c r="BO68" s="70">
        <f>'Master Sheet'!AM70</f>
        <v>0</v>
      </c>
      <c r="BP68" s="70">
        <f>'Master Sheet'!AN70</f>
        <v>0</v>
      </c>
      <c r="BQ68" s="70">
        <f>'Master Sheet'!AO70</f>
        <v>0</v>
      </c>
      <c r="BR68" s="70" t="str">
        <f>'Master Sheet'!AP70</f>
        <v/>
      </c>
      <c r="BS68" s="70" t="str">
        <f>'Master Sheet'!AQ70</f>
        <v/>
      </c>
      <c r="BT68" s="70">
        <f>'Master Sheet'!AS70</f>
        <v>0</v>
      </c>
      <c r="BU68" s="70">
        <f>'Master Sheet'!AT70</f>
        <v>0</v>
      </c>
      <c r="BV68" s="70">
        <f>'Master Sheet'!AU70</f>
        <v>0</v>
      </c>
      <c r="BW68" s="70">
        <f>'Master Sheet'!AV70</f>
        <v>0</v>
      </c>
      <c r="BX68" s="70" t="str">
        <f>'Master Sheet'!AW70</f>
        <v/>
      </c>
      <c r="BY68" s="70" t="str">
        <f>'Master Sheet'!AX70</f>
        <v/>
      </c>
    </row>
    <row r="69" spans="1:77" ht="15.95" customHeight="1">
      <c r="A69" s="12">
        <v>60</v>
      </c>
      <c r="B69" s="218" t="str">
        <f>IF(AND(C69=""),"",IF(ISNA(VLOOKUP(A69,'Master Sheet'!A$9:BY$292,2,FALSE)),"",VLOOKUP(A69,'Master Sheet'!A$9:BY$292,2,FALSE)))</f>
        <v/>
      </c>
      <c r="C69" s="22" t="str">
        <f>IF(AND(G$3=""),"",IF(AND('Master Sheet'!C68=""),"",'Master Sheet'!C68))</f>
        <v/>
      </c>
      <c r="D69" s="23" t="str">
        <f t="shared" si="7"/>
        <v/>
      </c>
      <c r="E69" s="23" t="str">
        <f t="shared" si="8"/>
        <v/>
      </c>
      <c r="F69" s="23" t="str">
        <f t="shared" si="9"/>
        <v/>
      </c>
      <c r="G69" s="23" t="str">
        <f t="shared" si="10"/>
        <v/>
      </c>
      <c r="H69" s="23" t="str">
        <f t="shared" si="11"/>
        <v/>
      </c>
      <c r="I69" s="101" t="str">
        <f t="shared" si="12"/>
        <v/>
      </c>
      <c r="J69" s="29" t="str">
        <f>IF(AND(C69=""),"",IF(ISNA(VLOOKUP(A69,'Master Sheet'!A$9:BY$292,9,FALSE)),"",VLOOKUP(A69,'Master Sheet'!A$9:BY$292,9,FALSE)))</f>
        <v/>
      </c>
      <c r="K69" s="14" t="str">
        <f t="shared" si="13"/>
        <v/>
      </c>
      <c r="AP69" s="70">
        <f>'Master Sheet'!J71</f>
        <v>0</v>
      </c>
      <c r="AQ69" s="70">
        <f>'Master Sheet'!K71</f>
        <v>0</v>
      </c>
      <c r="AR69" s="70">
        <f>'Master Sheet'!L71</f>
        <v>0</v>
      </c>
      <c r="AS69" s="70">
        <f>'Master Sheet'!M71</f>
        <v>0</v>
      </c>
      <c r="AT69" s="70" t="str">
        <f>'Master Sheet'!N71</f>
        <v/>
      </c>
      <c r="AU69" s="70" t="str">
        <f>'Master Sheet'!O71</f>
        <v/>
      </c>
      <c r="AV69" s="70">
        <f>'Master Sheet'!Q71</f>
        <v>0</v>
      </c>
      <c r="AW69" s="70">
        <f>'Master Sheet'!R71</f>
        <v>0</v>
      </c>
      <c r="AX69" s="70">
        <f>'Master Sheet'!S71</f>
        <v>0</v>
      </c>
      <c r="AY69" s="70">
        <f>'Master Sheet'!T71</f>
        <v>0</v>
      </c>
      <c r="AZ69" s="70" t="str">
        <f>'Master Sheet'!U71</f>
        <v/>
      </c>
      <c r="BA69" s="70" t="str">
        <f>'Master Sheet'!V71</f>
        <v/>
      </c>
      <c r="BB69" s="70">
        <f>'Master Sheet'!X71</f>
        <v>0</v>
      </c>
      <c r="BC69" s="70">
        <f>'Master Sheet'!Y71</f>
        <v>0</v>
      </c>
      <c r="BD69" s="70">
        <f>'Master Sheet'!Z71</f>
        <v>0</v>
      </c>
      <c r="BE69" s="70">
        <f>'Master Sheet'!AA71</f>
        <v>0</v>
      </c>
      <c r="BF69" s="70" t="str">
        <f>'Master Sheet'!AB71</f>
        <v/>
      </c>
      <c r="BG69" s="70" t="str">
        <f>'Master Sheet'!AC71</f>
        <v/>
      </c>
      <c r="BH69" s="70">
        <f>'Master Sheet'!AE71</f>
        <v>0</v>
      </c>
      <c r="BI69" s="70">
        <f>'Master Sheet'!AF71</f>
        <v>0</v>
      </c>
      <c r="BJ69" s="70">
        <f>'Master Sheet'!AG71</f>
        <v>0</v>
      </c>
      <c r="BK69" s="70">
        <f>'Master Sheet'!AH71</f>
        <v>0</v>
      </c>
      <c r="BL69" s="70" t="str">
        <f>'Master Sheet'!AI71</f>
        <v/>
      </c>
      <c r="BM69" s="70" t="str">
        <f>'Master Sheet'!AJ71</f>
        <v/>
      </c>
      <c r="BN69" s="70">
        <f>'Master Sheet'!AL71</f>
        <v>0</v>
      </c>
      <c r="BO69" s="70">
        <f>'Master Sheet'!AM71</f>
        <v>0</v>
      </c>
      <c r="BP69" s="70">
        <f>'Master Sheet'!AN71</f>
        <v>0</v>
      </c>
      <c r="BQ69" s="70">
        <f>'Master Sheet'!AO71</f>
        <v>0</v>
      </c>
      <c r="BR69" s="70" t="str">
        <f>'Master Sheet'!AP71</f>
        <v/>
      </c>
      <c r="BS69" s="70" t="str">
        <f>'Master Sheet'!AQ71</f>
        <v/>
      </c>
      <c r="BT69" s="70">
        <f>'Master Sheet'!AS71</f>
        <v>0</v>
      </c>
      <c r="BU69" s="70">
        <f>'Master Sheet'!AT71</f>
        <v>0</v>
      </c>
      <c r="BV69" s="70">
        <f>'Master Sheet'!AU71</f>
        <v>0</v>
      </c>
      <c r="BW69" s="70">
        <f>'Master Sheet'!AV71</f>
        <v>0</v>
      </c>
      <c r="BX69" s="70" t="str">
        <f>'Master Sheet'!AW71</f>
        <v/>
      </c>
      <c r="BY69" s="70" t="str">
        <f>'Master Sheet'!AX71</f>
        <v/>
      </c>
    </row>
    <row r="70" spans="1:77" ht="15.95" customHeight="1">
      <c r="A70" s="12">
        <v>61</v>
      </c>
      <c r="B70" s="218" t="str">
        <f>IF(AND(C70=""),"",IF(ISNA(VLOOKUP(A70,'Master Sheet'!A$9:BY$292,2,FALSE)),"",VLOOKUP(A70,'Master Sheet'!A$9:BY$292,2,FALSE)))</f>
        <v/>
      </c>
      <c r="C70" s="22" t="str">
        <f>IF(AND(G$3=""),"",IF(AND('Master Sheet'!C69=""),"",'Master Sheet'!C69))</f>
        <v/>
      </c>
      <c r="D70" s="23" t="str">
        <f t="shared" si="7"/>
        <v/>
      </c>
      <c r="E70" s="23" t="str">
        <f t="shared" si="8"/>
        <v/>
      </c>
      <c r="F70" s="23" t="str">
        <f t="shared" si="9"/>
        <v/>
      </c>
      <c r="G70" s="23" t="str">
        <f t="shared" si="10"/>
        <v/>
      </c>
      <c r="H70" s="23" t="str">
        <f t="shared" si="11"/>
        <v/>
      </c>
      <c r="I70" s="101" t="str">
        <f t="shared" si="12"/>
        <v/>
      </c>
      <c r="J70" s="29" t="str">
        <f>IF(AND(C70=""),"",IF(ISNA(VLOOKUP(A70,'Master Sheet'!A$9:BY$292,9,FALSE)),"",VLOOKUP(A70,'Master Sheet'!A$9:BY$292,9,FALSE)))</f>
        <v/>
      </c>
      <c r="K70" s="14" t="str">
        <f t="shared" si="13"/>
        <v/>
      </c>
      <c r="AP70" s="70">
        <f>'Master Sheet'!J72</f>
        <v>0</v>
      </c>
      <c r="AQ70" s="70">
        <f>'Master Sheet'!K72</f>
        <v>0</v>
      </c>
      <c r="AR70" s="70">
        <f>'Master Sheet'!L72</f>
        <v>0</v>
      </c>
      <c r="AS70" s="70">
        <f>'Master Sheet'!M72</f>
        <v>0</v>
      </c>
      <c r="AT70" s="70" t="str">
        <f>'Master Sheet'!N72</f>
        <v/>
      </c>
      <c r="AU70" s="70" t="str">
        <f>'Master Sheet'!O72</f>
        <v/>
      </c>
      <c r="AV70" s="70">
        <f>'Master Sheet'!Q72</f>
        <v>0</v>
      </c>
      <c r="AW70" s="70">
        <f>'Master Sheet'!R72</f>
        <v>0</v>
      </c>
      <c r="AX70" s="70">
        <f>'Master Sheet'!S72</f>
        <v>0</v>
      </c>
      <c r="AY70" s="70">
        <f>'Master Sheet'!T72</f>
        <v>0</v>
      </c>
      <c r="AZ70" s="70" t="str">
        <f>'Master Sheet'!U72</f>
        <v/>
      </c>
      <c r="BA70" s="70" t="str">
        <f>'Master Sheet'!V72</f>
        <v/>
      </c>
      <c r="BB70" s="70">
        <f>'Master Sheet'!X72</f>
        <v>0</v>
      </c>
      <c r="BC70" s="70">
        <f>'Master Sheet'!Y72</f>
        <v>0</v>
      </c>
      <c r="BD70" s="70">
        <f>'Master Sheet'!Z72</f>
        <v>0</v>
      </c>
      <c r="BE70" s="70">
        <f>'Master Sheet'!AA72</f>
        <v>0</v>
      </c>
      <c r="BF70" s="70" t="str">
        <f>'Master Sheet'!AB72</f>
        <v/>
      </c>
      <c r="BG70" s="70" t="str">
        <f>'Master Sheet'!AC72</f>
        <v/>
      </c>
      <c r="BH70" s="70">
        <f>'Master Sheet'!AE72</f>
        <v>0</v>
      </c>
      <c r="BI70" s="70">
        <f>'Master Sheet'!AF72</f>
        <v>0</v>
      </c>
      <c r="BJ70" s="70">
        <f>'Master Sheet'!AG72</f>
        <v>0</v>
      </c>
      <c r="BK70" s="70">
        <f>'Master Sheet'!AH72</f>
        <v>0</v>
      </c>
      <c r="BL70" s="70" t="str">
        <f>'Master Sheet'!AI72</f>
        <v/>
      </c>
      <c r="BM70" s="70" t="str">
        <f>'Master Sheet'!AJ72</f>
        <v/>
      </c>
      <c r="BN70" s="70">
        <f>'Master Sheet'!AL72</f>
        <v>0</v>
      </c>
      <c r="BO70" s="70">
        <f>'Master Sheet'!AM72</f>
        <v>0</v>
      </c>
      <c r="BP70" s="70">
        <f>'Master Sheet'!AN72</f>
        <v>0</v>
      </c>
      <c r="BQ70" s="70">
        <f>'Master Sheet'!AO72</f>
        <v>0</v>
      </c>
      <c r="BR70" s="70" t="str">
        <f>'Master Sheet'!AP72</f>
        <v/>
      </c>
      <c r="BS70" s="70" t="str">
        <f>'Master Sheet'!AQ72</f>
        <v/>
      </c>
      <c r="BT70" s="70">
        <f>'Master Sheet'!AS72</f>
        <v>0</v>
      </c>
      <c r="BU70" s="70">
        <f>'Master Sheet'!AT72</f>
        <v>0</v>
      </c>
      <c r="BV70" s="70">
        <f>'Master Sheet'!AU72</f>
        <v>0</v>
      </c>
      <c r="BW70" s="70">
        <f>'Master Sheet'!AV72</f>
        <v>0</v>
      </c>
      <c r="BX70" s="70" t="str">
        <f>'Master Sheet'!AW72</f>
        <v/>
      </c>
      <c r="BY70" s="70" t="str">
        <f>'Master Sheet'!AX72</f>
        <v/>
      </c>
    </row>
    <row r="71" spans="1:77" ht="15.95" customHeight="1">
      <c r="A71" s="12">
        <v>62</v>
      </c>
      <c r="B71" s="218" t="str">
        <f>IF(AND(C71=""),"",IF(ISNA(VLOOKUP(A71,'Master Sheet'!A$9:BY$292,2,FALSE)),"",VLOOKUP(A71,'Master Sheet'!A$9:BY$292,2,FALSE)))</f>
        <v/>
      </c>
      <c r="C71" s="22" t="str">
        <f>IF(AND(G$3=""),"",IF(AND('Master Sheet'!C70=""),"",'Master Sheet'!C70))</f>
        <v/>
      </c>
      <c r="D71" s="23" t="str">
        <f t="shared" si="7"/>
        <v/>
      </c>
      <c r="E71" s="23" t="str">
        <f t="shared" si="8"/>
        <v/>
      </c>
      <c r="F71" s="23" t="str">
        <f t="shared" si="9"/>
        <v/>
      </c>
      <c r="G71" s="23" t="str">
        <f t="shared" si="10"/>
        <v/>
      </c>
      <c r="H71" s="23" t="str">
        <f t="shared" si="11"/>
        <v/>
      </c>
      <c r="I71" s="101" t="str">
        <f t="shared" si="12"/>
        <v/>
      </c>
      <c r="J71" s="29" t="str">
        <f>IF(AND(C71=""),"",IF(ISNA(VLOOKUP(A71,'Master Sheet'!A$9:BY$292,9,FALSE)),"",VLOOKUP(A71,'Master Sheet'!A$9:BY$292,9,FALSE)))</f>
        <v/>
      </c>
      <c r="K71" s="14" t="str">
        <f t="shared" si="13"/>
        <v/>
      </c>
      <c r="AP71" s="70">
        <f>'Master Sheet'!J73</f>
        <v>0</v>
      </c>
      <c r="AQ71" s="70">
        <f>'Master Sheet'!K73</f>
        <v>0</v>
      </c>
      <c r="AR71" s="70">
        <f>'Master Sheet'!L73</f>
        <v>0</v>
      </c>
      <c r="AS71" s="70">
        <f>'Master Sheet'!M73</f>
        <v>0</v>
      </c>
      <c r="AT71" s="70" t="str">
        <f>'Master Sheet'!N73</f>
        <v/>
      </c>
      <c r="AU71" s="70" t="str">
        <f>'Master Sheet'!O73</f>
        <v/>
      </c>
      <c r="AV71" s="70">
        <f>'Master Sheet'!Q73</f>
        <v>0</v>
      </c>
      <c r="AW71" s="70">
        <f>'Master Sheet'!R73</f>
        <v>0</v>
      </c>
      <c r="AX71" s="70">
        <f>'Master Sheet'!S73</f>
        <v>0</v>
      </c>
      <c r="AY71" s="70">
        <f>'Master Sheet'!T73</f>
        <v>0</v>
      </c>
      <c r="AZ71" s="70" t="str">
        <f>'Master Sheet'!U73</f>
        <v/>
      </c>
      <c r="BA71" s="70" t="str">
        <f>'Master Sheet'!V73</f>
        <v/>
      </c>
      <c r="BB71" s="70">
        <f>'Master Sheet'!X73</f>
        <v>0</v>
      </c>
      <c r="BC71" s="70">
        <f>'Master Sheet'!Y73</f>
        <v>0</v>
      </c>
      <c r="BD71" s="70">
        <f>'Master Sheet'!Z73</f>
        <v>0</v>
      </c>
      <c r="BE71" s="70">
        <f>'Master Sheet'!AA73</f>
        <v>0</v>
      </c>
      <c r="BF71" s="70" t="str">
        <f>'Master Sheet'!AB73</f>
        <v/>
      </c>
      <c r="BG71" s="70" t="str">
        <f>'Master Sheet'!AC73</f>
        <v/>
      </c>
      <c r="BH71" s="70">
        <f>'Master Sheet'!AE73</f>
        <v>0</v>
      </c>
      <c r="BI71" s="70">
        <f>'Master Sheet'!AF73</f>
        <v>0</v>
      </c>
      <c r="BJ71" s="70">
        <f>'Master Sheet'!AG73</f>
        <v>0</v>
      </c>
      <c r="BK71" s="70">
        <f>'Master Sheet'!AH73</f>
        <v>0</v>
      </c>
      <c r="BL71" s="70" t="str">
        <f>'Master Sheet'!AI73</f>
        <v/>
      </c>
      <c r="BM71" s="70" t="str">
        <f>'Master Sheet'!AJ73</f>
        <v/>
      </c>
      <c r="BN71" s="70">
        <f>'Master Sheet'!AL73</f>
        <v>0</v>
      </c>
      <c r="BO71" s="70">
        <f>'Master Sheet'!AM73</f>
        <v>0</v>
      </c>
      <c r="BP71" s="70">
        <f>'Master Sheet'!AN73</f>
        <v>0</v>
      </c>
      <c r="BQ71" s="70">
        <f>'Master Sheet'!AO73</f>
        <v>0</v>
      </c>
      <c r="BR71" s="70" t="str">
        <f>'Master Sheet'!AP73</f>
        <v/>
      </c>
      <c r="BS71" s="70" t="str">
        <f>'Master Sheet'!AQ73</f>
        <v/>
      </c>
      <c r="BT71" s="70">
        <f>'Master Sheet'!AS73</f>
        <v>0</v>
      </c>
      <c r="BU71" s="70">
        <f>'Master Sheet'!AT73</f>
        <v>0</v>
      </c>
      <c r="BV71" s="70">
        <f>'Master Sheet'!AU73</f>
        <v>0</v>
      </c>
      <c r="BW71" s="70">
        <f>'Master Sheet'!AV73</f>
        <v>0</v>
      </c>
      <c r="BX71" s="70" t="str">
        <f>'Master Sheet'!AW73</f>
        <v/>
      </c>
      <c r="BY71" s="70" t="str">
        <f>'Master Sheet'!AX73</f>
        <v/>
      </c>
    </row>
    <row r="72" spans="1:77" ht="15.95" customHeight="1">
      <c r="A72" s="12">
        <v>63</v>
      </c>
      <c r="B72" s="218" t="str">
        <f>IF(AND(C72=""),"",IF(ISNA(VLOOKUP(A72,'Master Sheet'!A$9:BY$292,2,FALSE)),"",VLOOKUP(A72,'Master Sheet'!A$9:BY$292,2,FALSE)))</f>
        <v/>
      </c>
      <c r="C72" s="22" t="str">
        <f>IF(AND(G$3=""),"",IF(AND('Master Sheet'!C71=""),"",'Master Sheet'!C71))</f>
        <v/>
      </c>
      <c r="D72" s="23" t="str">
        <f t="shared" si="7"/>
        <v/>
      </c>
      <c r="E72" s="23" t="str">
        <f t="shared" si="8"/>
        <v/>
      </c>
      <c r="F72" s="23" t="str">
        <f t="shared" si="9"/>
        <v/>
      </c>
      <c r="G72" s="23" t="str">
        <f t="shared" si="10"/>
        <v/>
      </c>
      <c r="H72" s="23" t="str">
        <f t="shared" si="11"/>
        <v/>
      </c>
      <c r="I72" s="101" t="str">
        <f t="shared" si="12"/>
        <v/>
      </c>
      <c r="J72" s="29" t="str">
        <f>IF(AND(C72=""),"",IF(ISNA(VLOOKUP(A72,'Master Sheet'!A$9:BY$292,9,FALSE)),"",VLOOKUP(A72,'Master Sheet'!A$9:BY$292,9,FALSE)))</f>
        <v/>
      </c>
      <c r="K72" s="14" t="str">
        <f t="shared" si="13"/>
        <v/>
      </c>
      <c r="AP72" s="70">
        <f>'Master Sheet'!J74</f>
        <v>0</v>
      </c>
      <c r="AQ72" s="70">
        <f>'Master Sheet'!K74</f>
        <v>0</v>
      </c>
      <c r="AR72" s="70">
        <f>'Master Sheet'!L74</f>
        <v>0</v>
      </c>
      <c r="AS72" s="70">
        <f>'Master Sheet'!M74</f>
        <v>0</v>
      </c>
      <c r="AT72" s="70" t="str">
        <f>'Master Sheet'!N74</f>
        <v/>
      </c>
      <c r="AU72" s="70" t="str">
        <f>'Master Sheet'!O74</f>
        <v/>
      </c>
      <c r="AV72" s="70">
        <f>'Master Sheet'!Q74</f>
        <v>0</v>
      </c>
      <c r="AW72" s="70">
        <f>'Master Sheet'!R74</f>
        <v>0</v>
      </c>
      <c r="AX72" s="70">
        <f>'Master Sheet'!S74</f>
        <v>0</v>
      </c>
      <c r="AY72" s="70">
        <f>'Master Sheet'!T74</f>
        <v>0</v>
      </c>
      <c r="AZ72" s="70" t="str">
        <f>'Master Sheet'!U74</f>
        <v/>
      </c>
      <c r="BA72" s="70" t="str">
        <f>'Master Sheet'!V74</f>
        <v/>
      </c>
      <c r="BB72" s="70">
        <f>'Master Sheet'!X74</f>
        <v>0</v>
      </c>
      <c r="BC72" s="70">
        <f>'Master Sheet'!Y74</f>
        <v>0</v>
      </c>
      <c r="BD72" s="70">
        <f>'Master Sheet'!Z74</f>
        <v>0</v>
      </c>
      <c r="BE72" s="70">
        <f>'Master Sheet'!AA74</f>
        <v>0</v>
      </c>
      <c r="BF72" s="70" t="str">
        <f>'Master Sheet'!AB74</f>
        <v/>
      </c>
      <c r="BG72" s="70" t="str">
        <f>'Master Sheet'!AC74</f>
        <v/>
      </c>
      <c r="BH72" s="70">
        <f>'Master Sheet'!AE74</f>
        <v>0</v>
      </c>
      <c r="BI72" s="70">
        <f>'Master Sheet'!AF74</f>
        <v>0</v>
      </c>
      <c r="BJ72" s="70">
        <f>'Master Sheet'!AG74</f>
        <v>0</v>
      </c>
      <c r="BK72" s="70">
        <f>'Master Sheet'!AH74</f>
        <v>0</v>
      </c>
      <c r="BL72" s="70" t="str">
        <f>'Master Sheet'!AI74</f>
        <v/>
      </c>
      <c r="BM72" s="70" t="str">
        <f>'Master Sheet'!AJ74</f>
        <v/>
      </c>
      <c r="BN72" s="70">
        <f>'Master Sheet'!AL74</f>
        <v>0</v>
      </c>
      <c r="BO72" s="70">
        <f>'Master Sheet'!AM74</f>
        <v>0</v>
      </c>
      <c r="BP72" s="70">
        <f>'Master Sheet'!AN74</f>
        <v>0</v>
      </c>
      <c r="BQ72" s="70">
        <f>'Master Sheet'!AO74</f>
        <v>0</v>
      </c>
      <c r="BR72" s="70" t="str">
        <f>'Master Sheet'!AP74</f>
        <v/>
      </c>
      <c r="BS72" s="70" t="str">
        <f>'Master Sheet'!AQ74</f>
        <v/>
      </c>
      <c r="BT72" s="70">
        <f>'Master Sheet'!AS74</f>
        <v>0</v>
      </c>
      <c r="BU72" s="70">
        <f>'Master Sheet'!AT74</f>
        <v>0</v>
      </c>
      <c r="BV72" s="70">
        <f>'Master Sheet'!AU74</f>
        <v>0</v>
      </c>
      <c r="BW72" s="70">
        <f>'Master Sheet'!AV74</f>
        <v>0</v>
      </c>
      <c r="BX72" s="70" t="str">
        <f>'Master Sheet'!AW74</f>
        <v/>
      </c>
      <c r="BY72" s="70" t="str">
        <f>'Master Sheet'!AX74</f>
        <v/>
      </c>
    </row>
    <row r="73" spans="1:77" ht="15.95" customHeight="1">
      <c r="A73" s="12">
        <v>64</v>
      </c>
      <c r="B73" s="218" t="str">
        <f>IF(AND(C73=""),"",IF(ISNA(VLOOKUP(A73,'Master Sheet'!A$9:BY$292,2,FALSE)),"",VLOOKUP(A73,'Master Sheet'!A$9:BY$292,2,FALSE)))</f>
        <v/>
      </c>
      <c r="C73" s="22" t="str">
        <f>IF(AND(G$3=""),"",IF(AND('Master Sheet'!C72=""),"",'Master Sheet'!C72))</f>
        <v/>
      </c>
      <c r="D73" s="23" t="str">
        <f t="shared" si="7"/>
        <v/>
      </c>
      <c r="E73" s="23" t="str">
        <f t="shared" si="8"/>
        <v/>
      </c>
      <c r="F73" s="23" t="str">
        <f t="shared" si="9"/>
        <v/>
      </c>
      <c r="G73" s="23" t="str">
        <f t="shared" si="10"/>
        <v/>
      </c>
      <c r="H73" s="23" t="str">
        <f t="shared" si="11"/>
        <v/>
      </c>
      <c r="I73" s="101" t="str">
        <f t="shared" si="12"/>
        <v/>
      </c>
      <c r="J73" s="29" t="str">
        <f>IF(AND(C73=""),"",IF(ISNA(VLOOKUP(A73,'Master Sheet'!A$9:BY$292,9,FALSE)),"",VLOOKUP(A73,'Master Sheet'!A$9:BY$292,9,FALSE)))</f>
        <v/>
      </c>
      <c r="K73" s="14" t="str">
        <f t="shared" si="13"/>
        <v/>
      </c>
      <c r="AP73" s="70">
        <f>'Master Sheet'!J75</f>
        <v>0</v>
      </c>
      <c r="AQ73" s="70">
        <f>'Master Sheet'!K75</f>
        <v>0</v>
      </c>
      <c r="AR73" s="70">
        <f>'Master Sheet'!L75</f>
        <v>0</v>
      </c>
      <c r="AS73" s="70">
        <f>'Master Sheet'!M75</f>
        <v>0</v>
      </c>
      <c r="AT73" s="70" t="str">
        <f>'Master Sheet'!N75</f>
        <v/>
      </c>
      <c r="AU73" s="70" t="str">
        <f>'Master Sheet'!O75</f>
        <v/>
      </c>
      <c r="AV73" s="70">
        <f>'Master Sheet'!Q75</f>
        <v>0</v>
      </c>
      <c r="AW73" s="70">
        <f>'Master Sheet'!R75</f>
        <v>0</v>
      </c>
      <c r="AX73" s="70">
        <f>'Master Sheet'!S75</f>
        <v>0</v>
      </c>
      <c r="AY73" s="70">
        <f>'Master Sheet'!T75</f>
        <v>0</v>
      </c>
      <c r="AZ73" s="70" t="str">
        <f>'Master Sheet'!U75</f>
        <v/>
      </c>
      <c r="BA73" s="70" t="str">
        <f>'Master Sheet'!V75</f>
        <v/>
      </c>
      <c r="BB73" s="70">
        <f>'Master Sheet'!X75</f>
        <v>0</v>
      </c>
      <c r="BC73" s="70">
        <f>'Master Sheet'!Y75</f>
        <v>0</v>
      </c>
      <c r="BD73" s="70">
        <f>'Master Sheet'!Z75</f>
        <v>0</v>
      </c>
      <c r="BE73" s="70">
        <f>'Master Sheet'!AA75</f>
        <v>0</v>
      </c>
      <c r="BF73" s="70" t="str">
        <f>'Master Sheet'!AB75</f>
        <v/>
      </c>
      <c r="BG73" s="70" t="str">
        <f>'Master Sheet'!AC75</f>
        <v/>
      </c>
      <c r="BH73" s="70">
        <f>'Master Sheet'!AE75</f>
        <v>0</v>
      </c>
      <c r="BI73" s="70">
        <f>'Master Sheet'!AF75</f>
        <v>0</v>
      </c>
      <c r="BJ73" s="70">
        <f>'Master Sheet'!AG75</f>
        <v>0</v>
      </c>
      <c r="BK73" s="70">
        <f>'Master Sheet'!AH75</f>
        <v>0</v>
      </c>
      <c r="BL73" s="70" t="str">
        <f>'Master Sheet'!AI75</f>
        <v/>
      </c>
      <c r="BM73" s="70" t="str">
        <f>'Master Sheet'!AJ75</f>
        <v/>
      </c>
      <c r="BN73" s="70">
        <f>'Master Sheet'!AL75</f>
        <v>0</v>
      </c>
      <c r="BO73" s="70">
        <f>'Master Sheet'!AM75</f>
        <v>0</v>
      </c>
      <c r="BP73" s="70">
        <f>'Master Sheet'!AN75</f>
        <v>0</v>
      </c>
      <c r="BQ73" s="70">
        <f>'Master Sheet'!AO75</f>
        <v>0</v>
      </c>
      <c r="BR73" s="70" t="str">
        <f>'Master Sheet'!AP75</f>
        <v/>
      </c>
      <c r="BS73" s="70" t="str">
        <f>'Master Sheet'!AQ75</f>
        <v/>
      </c>
      <c r="BT73" s="70">
        <f>'Master Sheet'!AS75</f>
        <v>0</v>
      </c>
      <c r="BU73" s="70">
        <f>'Master Sheet'!AT75</f>
        <v>0</v>
      </c>
      <c r="BV73" s="70">
        <f>'Master Sheet'!AU75</f>
        <v>0</v>
      </c>
      <c r="BW73" s="70">
        <f>'Master Sheet'!AV75</f>
        <v>0</v>
      </c>
      <c r="BX73" s="70" t="str">
        <f>'Master Sheet'!AW75</f>
        <v/>
      </c>
      <c r="BY73" s="70" t="str">
        <f>'Master Sheet'!AX75</f>
        <v/>
      </c>
    </row>
    <row r="74" spans="1:77" ht="15.95" customHeight="1">
      <c r="A74" s="12">
        <v>65</v>
      </c>
      <c r="B74" s="218" t="str">
        <f>IF(AND(C74=""),"",IF(ISNA(VLOOKUP(A74,'Master Sheet'!A$9:BY$292,2,FALSE)),"",VLOOKUP(A74,'Master Sheet'!A$9:BY$292,2,FALSE)))</f>
        <v/>
      </c>
      <c r="C74" s="22" t="str">
        <f>IF(AND(G$3=""),"",IF(AND('Master Sheet'!C73=""),"",'Master Sheet'!C73))</f>
        <v/>
      </c>
      <c r="D74" s="23" t="str">
        <f t="shared" si="7"/>
        <v/>
      </c>
      <c r="E74" s="23" t="str">
        <f t="shared" si="8"/>
        <v/>
      </c>
      <c r="F74" s="23" t="str">
        <f t="shared" si="9"/>
        <v/>
      </c>
      <c r="G74" s="23" t="str">
        <f t="shared" si="10"/>
        <v/>
      </c>
      <c r="H74" s="23" t="str">
        <f t="shared" si="11"/>
        <v/>
      </c>
      <c r="I74" s="101" t="str">
        <f t="shared" si="12"/>
        <v/>
      </c>
      <c r="J74" s="29" t="str">
        <f>IF(AND(C74=""),"",IF(ISNA(VLOOKUP(A74,'Master Sheet'!A$9:BY$292,9,FALSE)),"",VLOOKUP(A74,'Master Sheet'!A$9:BY$292,9,FALSE)))</f>
        <v/>
      </c>
      <c r="K74" s="14" t="str">
        <f t="shared" si="13"/>
        <v/>
      </c>
      <c r="AP74" s="70">
        <f>'Master Sheet'!J76</f>
        <v>0</v>
      </c>
      <c r="AQ74" s="70">
        <f>'Master Sheet'!K76</f>
        <v>0</v>
      </c>
      <c r="AR74" s="70">
        <f>'Master Sheet'!L76</f>
        <v>0</v>
      </c>
      <c r="AS74" s="70">
        <f>'Master Sheet'!M76</f>
        <v>0</v>
      </c>
      <c r="AT74" s="70" t="str">
        <f>'Master Sheet'!N76</f>
        <v/>
      </c>
      <c r="AU74" s="70" t="str">
        <f>'Master Sheet'!O76</f>
        <v/>
      </c>
      <c r="AV74" s="70">
        <f>'Master Sheet'!Q76</f>
        <v>0</v>
      </c>
      <c r="AW74" s="70">
        <f>'Master Sheet'!R76</f>
        <v>0</v>
      </c>
      <c r="AX74" s="70">
        <f>'Master Sheet'!S76</f>
        <v>0</v>
      </c>
      <c r="AY74" s="70">
        <f>'Master Sheet'!T76</f>
        <v>0</v>
      </c>
      <c r="AZ74" s="70" t="str">
        <f>'Master Sheet'!U76</f>
        <v/>
      </c>
      <c r="BA74" s="70" t="str">
        <f>'Master Sheet'!V76</f>
        <v/>
      </c>
      <c r="BB74" s="70">
        <f>'Master Sheet'!X76</f>
        <v>0</v>
      </c>
      <c r="BC74" s="70">
        <f>'Master Sheet'!Y76</f>
        <v>0</v>
      </c>
      <c r="BD74" s="70">
        <f>'Master Sheet'!Z76</f>
        <v>0</v>
      </c>
      <c r="BE74" s="70">
        <f>'Master Sheet'!AA76</f>
        <v>0</v>
      </c>
      <c r="BF74" s="70" t="str">
        <f>'Master Sheet'!AB76</f>
        <v/>
      </c>
      <c r="BG74" s="70" t="str">
        <f>'Master Sheet'!AC76</f>
        <v/>
      </c>
      <c r="BH74" s="70">
        <f>'Master Sheet'!AE76</f>
        <v>0</v>
      </c>
      <c r="BI74" s="70">
        <f>'Master Sheet'!AF76</f>
        <v>0</v>
      </c>
      <c r="BJ74" s="70">
        <f>'Master Sheet'!AG76</f>
        <v>0</v>
      </c>
      <c r="BK74" s="70">
        <f>'Master Sheet'!AH76</f>
        <v>0</v>
      </c>
      <c r="BL74" s="70" t="str">
        <f>'Master Sheet'!AI76</f>
        <v/>
      </c>
      <c r="BM74" s="70" t="str">
        <f>'Master Sheet'!AJ76</f>
        <v/>
      </c>
      <c r="BN74" s="70">
        <f>'Master Sheet'!AL76</f>
        <v>0</v>
      </c>
      <c r="BO74" s="70">
        <f>'Master Sheet'!AM76</f>
        <v>0</v>
      </c>
      <c r="BP74" s="70">
        <f>'Master Sheet'!AN76</f>
        <v>0</v>
      </c>
      <c r="BQ74" s="70">
        <f>'Master Sheet'!AO76</f>
        <v>0</v>
      </c>
      <c r="BR74" s="70" t="str">
        <f>'Master Sheet'!AP76</f>
        <v/>
      </c>
      <c r="BS74" s="70" t="str">
        <f>'Master Sheet'!AQ76</f>
        <v/>
      </c>
      <c r="BT74" s="70">
        <f>'Master Sheet'!AS76</f>
        <v>0</v>
      </c>
      <c r="BU74" s="70">
        <f>'Master Sheet'!AT76</f>
        <v>0</v>
      </c>
      <c r="BV74" s="70">
        <f>'Master Sheet'!AU76</f>
        <v>0</v>
      </c>
      <c r="BW74" s="70">
        <f>'Master Sheet'!AV76</f>
        <v>0</v>
      </c>
      <c r="BX74" s="70" t="str">
        <f>'Master Sheet'!AW76</f>
        <v/>
      </c>
      <c r="BY74" s="70" t="str">
        <f>'Master Sheet'!AX76</f>
        <v/>
      </c>
    </row>
    <row r="75" spans="1:77" ht="15.95" customHeight="1">
      <c r="A75" s="12">
        <v>66</v>
      </c>
      <c r="B75" s="218" t="str">
        <f>IF(AND(C75=""),"",IF(ISNA(VLOOKUP(A75,'Master Sheet'!A$9:BY$292,2,FALSE)),"",VLOOKUP(A75,'Master Sheet'!A$9:BY$292,2,FALSE)))</f>
        <v/>
      </c>
      <c r="C75" s="22" t="str">
        <f>IF(AND(G$3=""),"",IF(AND('Master Sheet'!C74=""),"",'Master Sheet'!C74))</f>
        <v/>
      </c>
      <c r="D75" s="23" t="str">
        <f t="shared" si="7"/>
        <v/>
      </c>
      <c r="E75" s="23" t="str">
        <f t="shared" si="8"/>
        <v/>
      </c>
      <c r="F75" s="23" t="str">
        <f t="shared" si="9"/>
        <v/>
      </c>
      <c r="G75" s="23" t="str">
        <f t="shared" si="10"/>
        <v/>
      </c>
      <c r="H75" s="23" t="str">
        <f t="shared" si="11"/>
        <v/>
      </c>
      <c r="I75" s="101" t="str">
        <f t="shared" si="12"/>
        <v/>
      </c>
      <c r="J75" s="29" t="str">
        <f>IF(AND(C75=""),"",IF(ISNA(VLOOKUP(A75,'Master Sheet'!A$9:BY$292,9,FALSE)),"",VLOOKUP(A75,'Master Sheet'!A$9:BY$292,9,FALSE)))</f>
        <v/>
      </c>
      <c r="K75" s="14" t="str">
        <f t="shared" si="13"/>
        <v/>
      </c>
      <c r="AP75" s="70">
        <f>'Master Sheet'!J77</f>
        <v>0</v>
      </c>
      <c r="AQ75" s="70">
        <f>'Master Sheet'!K77</f>
        <v>0</v>
      </c>
      <c r="AR75" s="70">
        <f>'Master Sheet'!L77</f>
        <v>0</v>
      </c>
      <c r="AS75" s="70">
        <f>'Master Sheet'!M77</f>
        <v>0</v>
      </c>
      <c r="AT75" s="70" t="str">
        <f>'Master Sheet'!N77</f>
        <v/>
      </c>
      <c r="AU75" s="70" t="str">
        <f>'Master Sheet'!O77</f>
        <v/>
      </c>
      <c r="AV75" s="70">
        <f>'Master Sheet'!Q77</f>
        <v>0</v>
      </c>
      <c r="AW75" s="70">
        <f>'Master Sheet'!R77</f>
        <v>0</v>
      </c>
      <c r="AX75" s="70">
        <f>'Master Sheet'!S77</f>
        <v>0</v>
      </c>
      <c r="AY75" s="70">
        <f>'Master Sheet'!T77</f>
        <v>0</v>
      </c>
      <c r="AZ75" s="70" t="str">
        <f>'Master Sheet'!U77</f>
        <v/>
      </c>
      <c r="BA75" s="70" t="str">
        <f>'Master Sheet'!V77</f>
        <v/>
      </c>
      <c r="BB75" s="70">
        <f>'Master Sheet'!X77</f>
        <v>0</v>
      </c>
      <c r="BC75" s="70">
        <f>'Master Sheet'!Y77</f>
        <v>0</v>
      </c>
      <c r="BD75" s="70">
        <f>'Master Sheet'!Z77</f>
        <v>0</v>
      </c>
      <c r="BE75" s="70">
        <f>'Master Sheet'!AA77</f>
        <v>0</v>
      </c>
      <c r="BF75" s="70" t="str">
        <f>'Master Sheet'!AB77</f>
        <v/>
      </c>
      <c r="BG75" s="70" t="str">
        <f>'Master Sheet'!AC77</f>
        <v/>
      </c>
      <c r="BH75" s="70">
        <f>'Master Sheet'!AE77</f>
        <v>0</v>
      </c>
      <c r="BI75" s="70">
        <f>'Master Sheet'!AF77</f>
        <v>0</v>
      </c>
      <c r="BJ75" s="70">
        <f>'Master Sheet'!AG77</f>
        <v>0</v>
      </c>
      <c r="BK75" s="70">
        <f>'Master Sheet'!AH77</f>
        <v>0</v>
      </c>
      <c r="BL75" s="70" t="str">
        <f>'Master Sheet'!AI77</f>
        <v/>
      </c>
      <c r="BM75" s="70" t="str">
        <f>'Master Sheet'!AJ77</f>
        <v/>
      </c>
      <c r="BN75" s="70">
        <f>'Master Sheet'!AL77</f>
        <v>0</v>
      </c>
      <c r="BO75" s="70">
        <f>'Master Sheet'!AM77</f>
        <v>0</v>
      </c>
      <c r="BP75" s="70">
        <f>'Master Sheet'!AN77</f>
        <v>0</v>
      </c>
      <c r="BQ75" s="70">
        <f>'Master Sheet'!AO77</f>
        <v>0</v>
      </c>
      <c r="BR75" s="70" t="str">
        <f>'Master Sheet'!AP77</f>
        <v/>
      </c>
      <c r="BS75" s="70" t="str">
        <f>'Master Sheet'!AQ77</f>
        <v/>
      </c>
      <c r="BT75" s="70">
        <f>'Master Sheet'!AS77</f>
        <v>0</v>
      </c>
      <c r="BU75" s="70">
        <f>'Master Sheet'!AT77</f>
        <v>0</v>
      </c>
      <c r="BV75" s="70">
        <f>'Master Sheet'!AU77</f>
        <v>0</v>
      </c>
      <c r="BW75" s="70">
        <f>'Master Sheet'!AV77</f>
        <v>0</v>
      </c>
      <c r="BX75" s="70" t="str">
        <f>'Master Sheet'!AW77</f>
        <v/>
      </c>
      <c r="BY75" s="70" t="str">
        <f>'Master Sheet'!AX77</f>
        <v/>
      </c>
    </row>
    <row r="76" spans="1:77" ht="15.95" customHeight="1">
      <c r="A76" s="12">
        <v>67</v>
      </c>
      <c r="B76" s="218" t="str">
        <f>IF(AND(C76=""),"",IF(ISNA(VLOOKUP(A76,'Master Sheet'!A$9:BY$292,2,FALSE)),"",VLOOKUP(A76,'Master Sheet'!A$9:BY$292,2,FALSE)))</f>
        <v/>
      </c>
      <c r="C76" s="22" t="str">
        <f>IF(AND(G$3=""),"",IF(AND('Master Sheet'!C75=""),"",'Master Sheet'!C75))</f>
        <v/>
      </c>
      <c r="D76" s="23" t="str">
        <f t="shared" si="7"/>
        <v/>
      </c>
      <c r="E76" s="23" t="str">
        <f t="shared" si="8"/>
        <v/>
      </c>
      <c r="F76" s="23" t="str">
        <f t="shared" si="9"/>
        <v/>
      </c>
      <c r="G76" s="23" t="str">
        <f t="shared" si="10"/>
        <v/>
      </c>
      <c r="H76" s="23" t="str">
        <f t="shared" si="11"/>
        <v/>
      </c>
      <c r="I76" s="101" t="str">
        <f t="shared" si="12"/>
        <v/>
      </c>
      <c r="J76" s="29" t="str">
        <f>IF(AND(C76=""),"",IF(ISNA(VLOOKUP(A76,'Master Sheet'!A$9:BY$292,9,FALSE)),"",VLOOKUP(A76,'Master Sheet'!A$9:BY$292,9,FALSE)))</f>
        <v/>
      </c>
      <c r="K76" s="14" t="str">
        <f t="shared" si="13"/>
        <v/>
      </c>
      <c r="AP76" s="70">
        <f>'Master Sheet'!J78</f>
        <v>0</v>
      </c>
      <c r="AQ76" s="70">
        <f>'Master Sheet'!K78</f>
        <v>0</v>
      </c>
      <c r="AR76" s="70">
        <f>'Master Sheet'!L78</f>
        <v>0</v>
      </c>
      <c r="AS76" s="70">
        <f>'Master Sheet'!M78</f>
        <v>0</v>
      </c>
      <c r="AT76" s="70" t="str">
        <f>'Master Sheet'!N78</f>
        <v/>
      </c>
      <c r="AU76" s="70" t="str">
        <f>'Master Sheet'!O78</f>
        <v/>
      </c>
      <c r="AV76" s="70">
        <f>'Master Sheet'!Q78</f>
        <v>0</v>
      </c>
      <c r="AW76" s="70">
        <f>'Master Sheet'!R78</f>
        <v>0</v>
      </c>
      <c r="AX76" s="70">
        <f>'Master Sheet'!S78</f>
        <v>0</v>
      </c>
      <c r="AY76" s="70">
        <f>'Master Sheet'!T78</f>
        <v>0</v>
      </c>
      <c r="AZ76" s="70" t="str">
        <f>'Master Sheet'!U78</f>
        <v/>
      </c>
      <c r="BA76" s="70" t="str">
        <f>'Master Sheet'!V78</f>
        <v/>
      </c>
      <c r="BB76" s="70">
        <f>'Master Sheet'!X78</f>
        <v>0</v>
      </c>
      <c r="BC76" s="70">
        <f>'Master Sheet'!Y78</f>
        <v>0</v>
      </c>
      <c r="BD76" s="70">
        <f>'Master Sheet'!Z78</f>
        <v>0</v>
      </c>
      <c r="BE76" s="70">
        <f>'Master Sheet'!AA78</f>
        <v>0</v>
      </c>
      <c r="BF76" s="70" t="str">
        <f>'Master Sheet'!AB78</f>
        <v/>
      </c>
      <c r="BG76" s="70" t="str">
        <f>'Master Sheet'!AC78</f>
        <v/>
      </c>
      <c r="BH76" s="70">
        <f>'Master Sheet'!AE78</f>
        <v>0</v>
      </c>
      <c r="BI76" s="70">
        <f>'Master Sheet'!AF78</f>
        <v>0</v>
      </c>
      <c r="BJ76" s="70">
        <f>'Master Sheet'!AG78</f>
        <v>0</v>
      </c>
      <c r="BK76" s="70">
        <f>'Master Sheet'!AH78</f>
        <v>0</v>
      </c>
      <c r="BL76" s="70" t="str">
        <f>'Master Sheet'!AI78</f>
        <v/>
      </c>
      <c r="BM76" s="70" t="str">
        <f>'Master Sheet'!AJ78</f>
        <v/>
      </c>
      <c r="BN76" s="70">
        <f>'Master Sheet'!AL78</f>
        <v>0</v>
      </c>
      <c r="BO76" s="70">
        <f>'Master Sheet'!AM78</f>
        <v>0</v>
      </c>
      <c r="BP76" s="70">
        <f>'Master Sheet'!AN78</f>
        <v>0</v>
      </c>
      <c r="BQ76" s="70">
        <f>'Master Sheet'!AO78</f>
        <v>0</v>
      </c>
      <c r="BR76" s="70" t="str">
        <f>'Master Sheet'!AP78</f>
        <v/>
      </c>
      <c r="BS76" s="70" t="str">
        <f>'Master Sheet'!AQ78</f>
        <v/>
      </c>
      <c r="BT76" s="70">
        <f>'Master Sheet'!AS78</f>
        <v>0</v>
      </c>
      <c r="BU76" s="70">
        <f>'Master Sheet'!AT78</f>
        <v>0</v>
      </c>
      <c r="BV76" s="70">
        <f>'Master Sheet'!AU78</f>
        <v>0</v>
      </c>
      <c r="BW76" s="70">
        <f>'Master Sheet'!AV78</f>
        <v>0</v>
      </c>
      <c r="BX76" s="70" t="str">
        <f>'Master Sheet'!AW78</f>
        <v/>
      </c>
      <c r="BY76" s="70" t="str">
        <f>'Master Sheet'!AX78</f>
        <v/>
      </c>
    </row>
    <row r="77" spans="1:77" ht="15.95" customHeight="1">
      <c r="A77" s="12">
        <v>68</v>
      </c>
      <c r="B77" s="218" t="str">
        <f>IF(AND(C77=""),"",IF(ISNA(VLOOKUP(A77,'Master Sheet'!A$9:BY$292,2,FALSE)),"",VLOOKUP(A77,'Master Sheet'!A$9:BY$292,2,FALSE)))</f>
        <v/>
      </c>
      <c r="C77" s="22" t="str">
        <f>IF(AND(G$3=""),"",IF(AND('Master Sheet'!C76=""),"",'Master Sheet'!C76))</f>
        <v/>
      </c>
      <c r="D77" s="23" t="str">
        <f t="shared" si="7"/>
        <v/>
      </c>
      <c r="E77" s="23" t="str">
        <f t="shared" si="8"/>
        <v/>
      </c>
      <c r="F77" s="23" t="str">
        <f t="shared" si="9"/>
        <v/>
      </c>
      <c r="G77" s="23" t="str">
        <f t="shared" si="10"/>
        <v/>
      </c>
      <c r="H77" s="23" t="str">
        <f t="shared" si="11"/>
        <v/>
      </c>
      <c r="I77" s="101" t="str">
        <f t="shared" si="12"/>
        <v/>
      </c>
      <c r="J77" s="29" t="str">
        <f>IF(AND(C77=""),"",IF(ISNA(VLOOKUP(A77,'Master Sheet'!A$9:BY$292,9,FALSE)),"",VLOOKUP(A77,'Master Sheet'!A$9:BY$292,9,FALSE)))</f>
        <v/>
      </c>
      <c r="K77" s="14" t="str">
        <f t="shared" si="13"/>
        <v/>
      </c>
      <c r="AP77" s="70">
        <f>'Master Sheet'!J79</f>
        <v>0</v>
      </c>
      <c r="AQ77" s="70">
        <f>'Master Sheet'!K79</f>
        <v>0</v>
      </c>
      <c r="AR77" s="70">
        <f>'Master Sheet'!L79</f>
        <v>0</v>
      </c>
      <c r="AS77" s="70">
        <f>'Master Sheet'!M79</f>
        <v>0</v>
      </c>
      <c r="AT77" s="70" t="str">
        <f>'Master Sheet'!N79</f>
        <v/>
      </c>
      <c r="AU77" s="70" t="str">
        <f>'Master Sheet'!O79</f>
        <v/>
      </c>
      <c r="AV77" s="70">
        <f>'Master Sheet'!Q79</f>
        <v>0</v>
      </c>
      <c r="AW77" s="70">
        <f>'Master Sheet'!R79</f>
        <v>0</v>
      </c>
      <c r="AX77" s="70">
        <f>'Master Sheet'!S79</f>
        <v>0</v>
      </c>
      <c r="AY77" s="70">
        <f>'Master Sheet'!T79</f>
        <v>0</v>
      </c>
      <c r="AZ77" s="70" t="str">
        <f>'Master Sheet'!U79</f>
        <v/>
      </c>
      <c r="BA77" s="70" t="str">
        <f>'Master Sheet'!V79</f>
        <v/>
      </c>
      <c r="BB77" s="70">
        <f>'Master Sheet'!X79</f>
        <v>0</v>
      </c>
      <c r="BC77" s="70">
        <f>'Master Sheet'!Y79</f>
        <v>0</v>
      </c>
      <c r="BD77" s="70">
        <f>'Master Sheet'!Z79</f>
        <v>0</v>
      </c>
      <c r="BE77" s="70">
        <f>'Master Sheet'!AA79</f>
        <v>0</v>
      </c>
      <c r="BF77" s="70" t="str">
        <f>'Master Sheet'!AB79</f>
        <v/>
      </c>
      <c r="BG77" s="70" t="str">
        <f>'Master Sheet'!AC79</f>
        <v/>
      </c>
      <c r="BH77" s="70">
        <f>'Master Sheet'!AE79</f>
        <v>0</v>
      </c>
      <c r="BI77" s="70">
        <f>'Master Sheet'!AF79</f>
        <v>0</v>
      </c>
      <c r="BJ77" s="70">
        <f>'Master Sheet'!AG79</f>
        <v>0</v>
      </c>
      <c r="BK77" s="70">
        <f>'Master Sheet'!AH79</f>
        <v>0</v>
      </c>
      <c r="BL77" s="70" t="str">
        <f>'Master Sheet'!AI79</f>
        <v/>
      </c>
      <c r="BM77" s="70" t="str">
        <f>'Master Sheet'!AJ79</f>
        <v/>
      </c>
      <c r="BN77" s="70">
        <f>'Master Sheet'!AL79</f>
        <v>0</v>
      </c>
      <c r="BO77" s="70">
        <f>'Master Sheet'!AM79</f>
        <v>0</v>
      </c>
      <c r="BP77" s="70">
        <f>'Master Sheet'!AN79</f>
        <v>0</v>
      </c>
      <c r="BQ77" s="70">
        <f>'Master Sheet'!AO79</f>
        <v>0</v>
      </c>
      <c r="BR77" s="70" t="str">
        <f>'Master Sheet'!AP79</f>
        <v/>
      </c>
      <c r="BS77" s="70" t="str">
        <f>'Master Sheet'!AQ79</f>
        <v/>
      </c>
      <c r="BT77" s="70">
        <f>'Master Sheet'!AS79</f>
        <v>0</v>
      </c>
      <c r="BU77" s="70">
        <f>'Master Sheet'!AT79</f>
        <v>0</v>
      </c>
      <c r="BV77" s="70">
        <f>'Master Sheet'!AU79</f>
        <v>0</v>
      </c>
      <c r="BW77" s="70">
        <f>'Master Sheet'!AV79</f>
        <v>0</v>
      </c>
      <c r="BX77" s="70" t="str">
        <f>'Master Sheet'!AW79</f>
        <v/>
      </c>
      <c r="BY77" s="70" t="str">
        <f>'Master Sheet'!AX79</f>
        <v/>
      </c>
    </row>
    <row r="78" spans="1:77" ht="15.95" customHeight="1">
      <c r="A78" s="12">
        <v>69</v>
      </c>
      <c r="B78" s="218" t="str">
        <f>IF(AND(C78=""),"",IF(ISNA(VLOOKUP(A78,'Master Sheet'!A$9:BY$292,2,FALSE)),"",VLOOKUP(A78,'Master Sheet'!A$9:BY$292,2,FALSE)))</f>
        <v/>
      </c>
      <c r="C78" s="22" t="str">
        <f>IF(AND(G$3=""),"",IF(AND('Master Sheet'!C77=""),"",'Master Sheet'!C77))</f>
        <v/>
      </c>
      <c r="D78" s="23" t="str">
        <f t="shared" si="7"/>
        <v/>
      </c>
      <c r="E78" s="23" t="str">
        <f t="shared" si="8"/>
        <v/>
      </c>
      <c r="F78" s="23" t="str">
        <f t="shared" si="9"/>
        <v/>
      </c>
      <c r="G78" s="23" t="str">
        <f t="shared" si="10"/>
        <v/>
      </c>
      <c r="H78" s="23" t="str">
        <f t="shared" si="11"/>
        <v/>
      </c>
      <c r="I78" s="101" t="str">
        <f t="shared" si="12"/>
        <v/>
      </c>
      <c r="J78" s="29" t="str">
        <f>IF(AND(C78=""),"",IF(ISNA(VLOOKUP(A78,'Master Sheet'!A$9:BY$292,9,FALSE)),"",VLOOKUP(A78,'Master Sheet'!A$9:BY$292,9,FALSE)))</f>
        <v/>
      </c>
      <c r="K78" s="14" t="str">
        <f t="shared" si="13"/>
        <v/>
      </c>
      <c r="AP78" s="70">
        <f>'Master Sheet'!J80</f>
        <v>0</v>
      </c>
      <c r="AQ78" s="70">
        <f>'Master Sheet'!K80</f>
        <v>0</v>
      </c>
      <c r="AR78" s="70">
        <f>'Master Sheet'!L80</f>
        <v>0</v>
      </c>
      <c r="AS78" s="70">
        <f>'Master Sheet'!M80</f>
        <v>0</v>
      </c>
      <c r="AT78" s="70" t="str">
        <f>'Master Sheet'!N80</f>
        <v/>
      </c>
      <c r="AU78" s="70" t="str">
        <f>'Master Sheet'!O80</f>
        <v/>
      </c>
      <c r="AV78" s="70">
        <f>'Master Sheet'!Q80</f>
        <v>0</v>
      </c>
      <c r="AW78" s="70">
        <f>'Master Sheet'!R80</f>
        <v>0</v>
      </c>
      <c r="AX78" s="70">
        <f>'Master Sheet'!S80</f>
        <v>0</v>
      </c>
      <c r="AY78" s="70">
        <f>'Master Sheet'!T80</f>
        <v>0</v>
      </c>
      <c r="AZ78" s="70" t="str">
        <f>'Master Sheet'!U80</f>
        <v/>
      </c>
      <c r="BA78" s="70" t="str">
        <f>'Master Sheet'!V80</f>
        <v/>
      </c>
      <c r="BB78" s="70">
        <f>'Master Sheet'!X80</f>
        <v>0</v>
      </c>
      <c r="BC78" s="70">
        <f>'Master Sheet'!Y80</f>
        <v>0</v>
      </c>
      <c r="BD78" s="70">
        <f>'Master Sheet'!Z80</f>
        <v>0</v>
      </c>
      <c r="BE78" s="70">
        <f>'Master Sheet'!AA80</f>
        <v>0</v>
      </c>
      <c r="BF78" s="70" t="str">
        <f>'Master Sheet'!AB80</f>
        <v/>
      </c>
      <c r="BG78" s="70" t="str">
        <f>'Master Sheet'!AC80</f>
        <v/>
      </c>
      <c r="BH78" s="70">
        <f>'Master Sheet'!AE80</f>
        <v>0</v>
      </c>
      <c r="BI78" s="70">
        <f>'Master Sheet'!AF80</f>
        <v>0</v>
      </c>
      <c r="BJ78" s="70">
        <f>'Master Sheet'!AG80</f>
        <v>0</v>
      </c>
      <c r="BK78" s="70">
        <f>'Master Sheet'!AH80</f>
        <v>0</v>
      </c>
      <c r="BL78" s="70" t="str">
        <f>'Master Sheet'!AI80</f>
        <v/>
      </c>
      <c r="BM78" s="70" t="str">
        <f>'Master Sheet'!AJ80</f>
        <v/>
      </c>
      <c r="BN78" s="70">
        <f>'Master Sheet'!AL80</f>
        <v>0</v>
      </c>
      <c r="BO78" s="70">
        <f>'Master Sheet'!AM80</f>
        <v>0</v>
      </c>
      <c r="BP78" s="70">
        <f>'Master Sheet'!AN80</f>
        <v>0</v>
      </c>
      <c r="BQ78" s="70">
        <f>'Master Sheet'!AO80</f>
        <v>0</v>
      </c>
      <c r="BR78" s="70" t="str">
        <f>'Master Sheet'!AP80</f>
        <v/>
      </c>
      <c r="BS78" s="70" t="str">
        <f>'Master Sheet'!AQ80</f>
        <v/>
      </c>
      <c r="BT78" s="70">
        <f>'Master Sheet'!AS80</f>
        <v>0</v>
      </c>
      <c r="BU78" s="70">
        <f>'Master Sheet'!AT80</f>
        <v>0</v>
      </c>
      <c r="BV78" s="70">
        <f>'Master Sheet'!AU80</f>
        <v>0</v>
      </c>
      <c r="BW78" s="70">
        <f>'Master Sheet'!AV80</f>
        <v>0</v>
      </c>
      <c r="BX78" s="70" t="str">
        <f>'Master Sheet'!AW80</f>
        <v/>
      </c>
      <c r="BY78" s="70" t="str">
        <f>'Master Sheet'!AX80</f>
        <v/>
      </c>
    </row>
    <row r="79" spans="1:77" ht="15.95" customHeight="1">
      <c r="A79" s="12">
        <v>70</v>
      </c>
      <c r="B79" s="218" t="str">
        <f>IF(AND(C79=""),"",IF(ISNA(VLOOKUP(A79,'Master Sheet'!A$9:BY$292,2,FALSE)),"",VLOOKUP(A79,'Master Sheet'!A$9:BY$292,2,FALSE)))</f>
        <v/>
      </c>
      <c r="C79" s="22" t="str">
        <f>IF(AND(G$3=""),"",IF(AND('Master Sheet'!C78=""),"",'Master Sheet'!C78))</f>
        <v/>
      </c>
      <c r="D79" s="23" t="str">
        <f t="shared" si="7"/>
        <v/>
      </c>
      <c r="E79" s="23" t="str">
        <f t="shared" si="8"/>
        <v/>
      </c>
      <c r="F79" s="23" t="str">
        <f t="shared" si="9"/>
        <v/>
      </c>
      <c r="G79" s="23" t="str">
        <f t="shared" si="10"/>
        <v/>
      </c>
      <c r="H79" s="23" t="str">
        <f t="shared" si="11"/>
        <v/>
      </c>
      <c r="I79" s="101" t="str">
        <f t="shared" si="12"/>
        <v/>
      </c>
      <c r="J79" s="29" t="str">
        <f>IF(AND(C79=""),"",IF(ISNA(VLOOKUP(A79,'Master Sheet'!A$9:BY$292,9,FALSE)),"",VLOOKUP(A79,'Master Sheet'!A$9:BY$292,9,FALSE)))</f>
        <v/>
      </c>
      <c r="K79" s="14" t="str">
        <f t="shared" si="13"/>
        <v/>
      </c>
      <c r="AP79" s="70">
        <f>'Master Sheet'!J81</f>
        <v>0</v>
      </c>
      <c r="AQ79" s="70">
        <f>'Master Sheet'!K81</f>
        <v>0</v>
      </c>
      <c r="AR79" s="70">
        <f>'Master Sheet'!L81</f>
        <v>0</v>
      </c>
      <c r="AS79" s="70">
        <f>'Master Sheet'!M81</f>
        <v>0</v>
      </c>
      <c r="AT79" s="70" t="str">
        <f>'Master Sheet'!N81</f>
        <v/>
      </c>
      <c r="AU79" s="70" t="str">
        <f>'Master Sheet'!O81</f>
        <v/>
      </c>
      <c r="AV79" s="70">
        <f>'Master Sheet'!Q81</f>
        <v>0</v>
      </c>
      <c r="AW79" s="70">
        <f>'Master Sheet'!R81</f>
        <v>0</v>
      </c>
      <c r="AX79" s="70">
        <f>'Master Sheet'!S81</f>
        <v>0</v>
      </c>
      <c r="AY79" s="70">
        <f>'Master Sheet'!T81</f>
        <v>0</v>
      </c>
      <c r="AZ79" s="70" t="str">
        <f>'Master Sheet'!U81</f>
        <v/>
      </c>
      <c r="BA79" s="70" t="str">
        <f>'Master Sheet'!V81</f>
        <v/>
      </c>
      <c r="BB79" s="70">
        <f>'Master Sheet'!X81</f>
        <v>0</v>
      </c>
      <c r="BC79" s="70">
        <f>'Master Sheet'!Y81</f>
        <v>0</v>
      </c>
      <c r="BD79" s="70">
        <f>'Master Sheet'!Z81</f>
        <v>0</v>
      </c>
      <c r="BE79" s="70">
        <f>'Master Sheet'!AA81</f>
        <v>0</v>
      </c>
      <c r="BF79" s="70" t="str">
        <f>'Master Sheet'!AB81</f>
        <v/>
      </c>
      <c r="BG79" s="70" t="str">
        <f>'Master Sheet'!AC81</f>
        <v/>
      </c>
      <c r="BH79" s="70">
        <f>'Master Sheet'!AE81</f>
        <v>0</v>
      </c>
      <c r="BI79" s="70">
        <f>'Master Sheet'!AF81</f>
        <v>0</v>
      </c>
      <c r="BJ79" s="70">
        <f>'Master Sheet'!AG81</f>
        <v>0</v>
      </c>
      <c r="BK79" s="70">
        <f>'Master Sheet'!AH81</f>
        <v>0</v>
      </c>
      <c r="BL79" s="70" t="str">
        <f>'Master Sheet'!AI81</f>
        <v/>
      </c>
      <c r="BM79" s="70" t="str">
        <f>'Master Sheet'!AJ81</f>
        <v/>
      </c>
      <c r="BN79" s="70">
        <f>'Master Sheet'!AL81</f>
        <v>0</v>
      </c>
      <c r="BO79" s="70">
        <f>'Master Sheet'!AM81</f>
        <v>0</v>
      </c>
      <c r="BP79" s="70">
        <f>'Master Sheet'!AN81</f>
        <v>0</v>
      </c>
      <c r="BQ79" s="70">
        <f>'Master Sheet'!AO81</f>
        <v>0</v>
      </c>
      <c r="BR79" s="70" t="str">
        <f>'Master Sheet'!AP81</f>
        <v/>
      </c>
      <c r="BS79" s="70" t="str">
        <f>'Master Sheet'!AQ81</f>
        <v/>
      </c>
      <c r="BT79" s="70">
        <f>'Master Sheet'!AS81</f>
        <v>0</v>
      </c>
      <c r="BU79" s="70">
        <f>'Master Sheet'!AT81</f>
        <v>0</v>
      </c>
      <c r="BV79" s="70">
        <f>'Master Sheet'!AU81</f>
        <v>0</v>
      </c>
      <c r="BW79" s="70">
        <f>'Master Sheet'!AV81</f>
        <v>0</v>
      </c>
      <c r="BX79" s="70" t="str">
        <f>'Master Sheet'!AW81</f>
        <v/>
      </c>
      <c r="BY79" s="70" t="str">
        <f>'Master Sheet'!AX81</f>
        <v/>
      </c>
    </row>
    <row r="80" spans="1:77" ht="15.95" customHeight="1">
      <c r="A80" s="12">
        <v>71</v>
      </c>
      <c r="B80" s="218" t="str">
        <f>IF(AND(C80=""),"",IF(ISNA(VLOOKUP(A80,'Master Sheet'!A$9:BY$292,2,FALSE)),"",VLOOKUP(A80,'Master Sheet'!A$9:BY$292,2,FALSE)))</f>
        <v/>
      </c>
      <c r="C80" s="22" t="str">
        <f>IF(AND(G$3=""),"",IF(AND('Master Sheet'!C79=""),"",'Master Sheet'!C79))</f>
        <v/>
      </c>
      <c r="D80" s="23" t="str">
        <f t="shared" si="7"/>
        <v/>
      </c>
      <c r="E80" s="23" t="str">
        <f t="shared" si="8"/>
        <v/>
      </c>
      <c r="F80" s="23" t="str">
        <f t="shared" si="9"/>
        <v/>
      </c>
      <c r="G80" s="23" t="str">
        <f t="shared" si="10"/>
        <v/>
      </c>
      <c r="H80" s="23" t="str">
        <f t="shared" si="11"/>
        <v/>
      </c>
      <c r="I80" s="101" t="str">
        <f t="shared" si="12"/>
        <v/>
      </c>
      <c r="J80" s="29" t="str">
        <f>IF(AND(C80=""),"",IF(ISNA(VLOOKUP(A80,'Master Sheet'!A$9:BY$292,9,FALSE)),"",VLOOKUP(A80,'Master Sheet'!A$9:BY$292,9,FALSE)))</f>
        <v/>
      </c>
      <c r="K80" s="14" t="str">
        <f t="shared" si="13"/>
        <v/>
      </c>
      <c r="AP80" s="70">
        <f>'Master Sheet'!J82</f>
        <v>0</v>
      </c>
      <c r="AQ80" s="70">
        <f>'Master Sheet'!K82</f>
        <v>0</v>
      </c>
      <c r="AR80" s="70">
        <f>'Master Sheet'!L82</f>
        <v>0</v>
      </c>
      <c r="AS80" s="70">
        <f>'Master Sheet'!M82</f>
        <v>0</v>
      </c>
      <c r="AT80" s="70" t="str">
        <f>'Master Sheet'!N82</f>
        <v/>
      </c>
      <c r="AU80" s="70" t="str">
        <f>'Master Sheet'!O82</f>
        <v/>
      </c>
      <c r="AV80" s="70">
        <f>'Master Sheet'!Q82</f>
        <v>0</v>
      </c>
      <c r="AW80" s="70">
        <f>'Master Sheet'!R82</f>
        <v>0</v>
      </c>
      <c r="AX80" s="70">
        <f>'Master Sheet'!S82</f>
        <v>0</v>
      </c>
      <c r="AY80" s="70">
        <f>'Master Sheet'!T82</f>
        <v>0</v>
      </c>
      <c r="AZ80" s="70" t="str">
        <f>'Master Sheet'!U82</f>
        <v/>
      </c>
      <c r="BA80" s="70" t="str">
        <f>'Master Sheet'!V82</f>
        <v/>
      </c>
      <c r="BB80" s="70">
        <f>'Master Sheet'!X82</f>
        <v>0</v>
      </c>
      <c r="BC80" s="70">
        <f>'Master Sheet'!Y82</f>
        <v>0</v>
      </c>
      <c r="BD80" s="70">
        <f>'Master Sheet'!Z82</f>
        <v>0</v>
      </c>
      <c r="BE80" s="70">
        <f>'Master Sheet'!AA82</f>
        <v>0</v>
      </c>
      <c r="BF80" s="70" t="str">
        <f>'Master Sheet'!AB82</f>
        <v/>
      </c>
      <c r="BG80" s="70" t="str">
        <f>'Master Sheet'!AC82</f>
        <v/>
      </c>
      <c r="BH80" s="70">
        <f>'Master Sheet'!AE82</f>
        <v>0</v>
      </c>
      <c r="BI80" s="70">
        <f>'Master Sheet'!AF82</f>
        <v>0</v>
      </c>
      <c r="BJ80" s="70">
        <f>'Master Sheet'!AG82</f>
        <v>0</v>
      </c>
      <c r="BK80" s="70">
        <f>'Master Sheet'!AH82</f>
        <v>0</v>
      </c>
      <c r="BL80" s="70" t="str">
        <f>'Master Sheet'!AI82</f>
        <v/>
      </c>
      <c r="BM80" s="70" t="str">
        <f>'Master Sheet'!AJ82</f>
        <v/>
      </c>
      <c r="BN80" s="70">
        <f>'Master Sheet'!AL82</f>
        <v>0</v>
      </c>
      <c r="BO80" s="70">
        <f>'Master Sheet'!AM82</f>
        <v>0</v>
      </c>
      <c r="BP80" s="70">
        <f>'Master Sheet'!AN82</f>
        <v>0</v>
      </c>
      <c r="BQ80" s="70">
        <f>'Master Sheet'!AO82</f>
        <v>0</v>
      </c>
      <c r="BR80" s="70" t="str">
        <f>'Master Sheet'!AP82</f>
        <v/>
      </c>
      <c r="BS80" s="70" t="str">
        <f>'Master Sheet'!AQ82</f>
        <v/>
      </c>
      <c r="BT80" s="70">
        <f>'Master Sheet'!AS82</f>
        <v>0</v>
      </c>
      <c r="BU80" s="70">
        <f>'Master Sheet'!AT82</f>
        <v>0</v>
      </c>
      <c r="BV80" s="70">
        <f>'Master Sheet'!AU82</f>
        <v>0</v>
      </c>
      <c r="BW80" s="70">
        <f>'Master Sheet'!AV82</f>
        <v>0</v>
      </c>
      <c r="BX80" s="70" t="str">
        <f>'Master Sheet'!AW82</f>
        <v/>
      </c>
      <c r="BY80" s="70" t="str">
        <f>'Master Sheet'!AX82</f>
        <v/>
      </c>
    </row>
    <row r="81" spans="1:77" ht="15.95" customHeight="1">
      <c r="A81" s="12">
        <v>72</v>
      </c>
      <c r="B81" s="218" t="str">
        <f>IF(AND(C81=""),"",IF(ISNA(VLOOKUP(A81,'Master Sheet'!A$9:BY$292,2,FALSE)),"",VLOOKUP(A81,'Master Sheet'!A$9:BY$292,2,FALSE)))</f>
        <v/>
      </c>
      <c r="C81" s="22" t="str">
        <f>IF(AND(G$3=""),"",IF(AND('Master Sheet'!C80=""),"",'Master Sheet'!C80))</f>
        <v/>
      </c>
      <c r="D81" s="23" t="str">
        <f t="shared" si="7"/>
        <v/>
      </c>
      <c r="E81" s="23" t="str">
        <f t="shared" si="8"/>
        <v/>
      </c>
      <c r="F81" s="23" t="str">
        <f t="shared" si="9"/>
        <v/>
      </c>
      <c r="G81" s="23" t="str">
        <f t="shared" si="10"/>
        <v/>
      </c>
      <c r="H81" s="23" t="str">
        <f t="shared" si="11"/>
        <v/>
      </c>
      <c r="I81" s="101" t="str">
        <f t="shared" si="12"/>
        <v/>
      </c>
      <c r="J81" s="29" t="str">
        <f>IF(AND(C81=""),"",IF(ISNA(VLOOKUP(A81,'Master Sheet'!A$9:BY$292,9,FALSE)),"",VLOOKUP(A81,'Master Sheet'!A$9:BY$292,9,FALSE)))</f>
        <v/>
      </c>
      <c r="K81" s="14" t="str">
        <f t="shared" si="13"/>
        <v/>
      </c>
      <c r="AP81" s="70">
        <f>'Master Sheet'!J83</f>
        <v>0</v>
      </c>
      <c r="AQ81" s="70">
        <f>'Master Sheet'!K83</f>
        <v>0</v>
      </c>
      <c r="AR81" s="70">
        <f>'Master Sheet'!L83</f>
        <v>0</v>
      </c>
      <c r="AS81" s="70">
        <f>'Master Sheet'!M83</f>
        <v>0</v>
      </c>
      <c r="AT81" s="70" t="str">
        <f>'Master Sheet'!N83</f>
        <v/>
      </c>
      <c r="AU81" s="70" t="str">
        <f>'Master Sheet'!O83</f>
        <v/>
      </c>
      <c r="AV81" s="70">
        <f>'Master Sheet'!Q83</f>
        <v>0</v>
      </c>
      <c r="AW81" s="70">
        <f>'Master Sheet'!R83</f>
        <v>0</v>
      </c>
      <c r="AX81" s="70">
        <f>'Master Sheet'!S83</f>
        <v>0</v>
      </c>
      <c r="AY81" s="70">
        <f>'Master Sheet'!T83</f>
        <v>0</v>
      </c>
      <c r="AZ81" s="70" t="str">
        <f>'Master Sheet'!U83</f>
        <v/>
      </c>
      <c r="BA81" s="70" t="str">
        <f>'Master Sheet'!V83</f>
        <v/>
      </c>
      <c r="BB81" s="70">
        <f>'Master Sheet'!X83</f>
        <v>0</v>
      </c>
      <c r="BC81" s="70">
        <f>'Master Sheet'!Y83</f>
        <v>0</v>
      </c>
      <c r="BD81" s="70">
        <f>'Master Sheet'!Z83</f>
        <v>0</v>
      </c>
      <c r="BE81" s="70">
        <f>'Master Sheet'!AA83</f>
        <v>0</v>
      </c>
      <c r="BF81" s="70" t="str">
        <f>'Master Sheet'!AB83</f>
        <v/>
      </c>
      <c r="BG81" s="70" t="str">
        <f>'Master Sheet'!AC83</f>
        <v/>
      </c>
      <c r="BH81" s="70">
        <f>'Master Sheet'!AE83</f>
        <v>0</v>
      </c>
      <c r="BI81" s="70">
        <f>'Master Sheet'!AF83</f>
        <v>0</v>
      </c>
      <c r="BJ81" s="70">
        <f>'Master Sheet'!AG83</f>
        <v>0</v>
      </c>
      <c r="BK81" s="70">
        <f>'Master Sheet'!AH83</f>
        <v>0</v>
      </c>
      <c r="BL81" s="70" t="str">
        <f>'Master Sheet'!AI83</f>
        <v/>
      </c>
      <c r="BM81" s="70" t="str">
        <f>'Master Sheet'!AJ83</f>
        <v/>
      </c>
      <c r="BN81" s="70">
        <f>'Master Sheet'!AL83</f>
        <v>0</v>
      </c>
      <c r="BO81" s="70">
        <f>'Master Sheet'!AM83</f>
        <v>0</v>
      </c>
      <c r="BP81" s="70">
        <f>'Master Sheet'!AN83</f>
        <v>0</v>
      </c>
      <c r="BQ81" s="70">
        <f>'Master Sheet'!AO83</f>
        <v>0</v>
      </c>
      <c r="BR81" s="70" t="str">
        <f>'Master Sheet'!AP83</f>
        <v/>
      </c>
      <c r="BS81" s="70" t="str">
        <f>'Master Sheet'!AQ83</f>
        <v/>
      </c>
      <c r="BT81" s="70">
        <f>'Master Sheet'!AS83</f>
        <v>0</v>
      </c>
      <c r="BU81" s="70">
        <f>'Master Sheet'!AT83</f>
        <v>0</v>
      </c>
      <c r="BV81" s="70">
        <f>'Master Sheet'!AU83</f>
        <v>0</v>
      </c>
      <c r="BW81" s="70">
        <f>'Master Sheet'!AV83</f>
        <v>0</v>
      </c>
      <c r="BX81" s="70" t="str">
        <f>'Master Sheet'!AW83</f>
        <v/>
      </c>
      <c r="BY81" s="70" t="str">
        <f>'Master Sheet'!AX83</f>
        <v/>
      </c>
    </row>
    <row r="82" spans="1:77" ht="15.95" customHeight="1">
      <c r="A82" s="12">
        <v>73</v>
      </c>
      <c r="B82" s="218" t="str">
        <f>IF(AND(C82=""),"",IF(ISNA(VLOOKUP(A82,'Master Sheet'!A$9:BY$292,2,FALSE)),"",VLOOKUP(A82,'Master Sheet'!A$9:BY$292,2,FALSE)))</f>
        <v/>
      </c>
      <c r="C82" s="22" t="str">
        <f>IF(AND(G$3=""),"",IF(AND('Master Sheet'!C81=""),"",'Master Sheet'!C81))</f>
        <v/>
      </c>
      <c r="D82" s="23" t="str">
        <f t="shared" si="7"/>
        <v/>
      </c>
      <c r="E82" s="23" t="str">
        <f t="shared" si="8"/>
        <v/>
      </c>
      <c r="F82" s="23" t="str">
        <f t="shared" si="9"/>
        <v/>
      </c>
      <c r="G82" s="23" t="str">
        <f t="shared" si="10"/>
        <v/>
      </c>
      <c r="H82" s="23" t="str">
        <f t="shared" si="11"/>
        <v/>
      </c>
      <c r="I82" s="101" t="str">
        <f t="shared" si="12"/>
        <v/>
      </c>
      <c r="J82" s="29" t="str">
        <f>IF(AND(C82=""),"",IF(ISNA(VLOOKUP(A82,'Master Sheet'!A$9:BY$292,9,FALSE)),"",VLOOKUP(A82,'Master Sheet'!A$9:BY$292,9,FALSE)))</f>
        <v/>
      </c>
      <c r="K82" s="14" t="str">
        <f t="shared" si="13"/>
        <v/>
      </c>
      <c r="AP82" s="70">
        <f>'Master Sheet'!J84</f>
        <v>0</v>
      </c>
      <c r="AQ82" s="70">
        <f>'Master Sheet'!K84</f>
        <v>0</v>
      </c>
      <c r="AR82" s="70">
        <f>'Master Sheet'!L84</f>
        <v>0</v>
      </c>
      <c r="AS82" s="70">
        <f>'Master Sheet'!M84</f>
        <v>0</v>
      </c>
      <c r="AT82" s="70" t="str">
        <f>'Master Sheet'!N84</f>
        <v/>
      </c>
      <c r="AU82" s="70" t="str">
        <f>'Master Sheet'!O84</f>
        <v/>
      </c>
      <c r="AV82" s="70">
        <f>'Master Sheet'!Q84</f>
        <v>0</v>
      </c>
      <c r="AW82" s="70">
        <f>'Master Sheet'!R84</f>
        <v>0</v>
      </c>
      <c r="AX82" s="70">
        <f>'Master Sheet'!S84</f>
        <v>0</v>
      </c>
      <c r="AY82" s="70">
        <f>'Master Sheet'!T84</f>
        <v>0</v>
      </c>
      <c r="AZ82" s="70" t="str">
        <f>'Master Sheet'!U84</f>
        <v/>
      </c>
      <c r="BA82" s="70" t="str">
        <f>'Master Sheet'!V84</f>
        <v/>
      </c>
      <c r="BB82" s="70">
        <f>'Master Sheet'!X84</f>
        <v>0</v>
      </c>
      <c r="BC82" s="70">
        <f>'Master Sheet'!Y84</f>
        <v>0</v>
      </c>
      <c r="BD82" s="70">
        <f>'Master Sheet'!Z84</f>
        <v>0</v>
      </c>
      <c r="BE82" s="70">
        <f>'Master Sheet'!AA84</f>
        <v>0</v>
      </c>
      <c r="BF82" s="70" t="str">
        <f>'Master Sheet'!AB84</f>
        <v/>
      </c>
      <c r="BG82" s="70" t="str">
        <f>'Master Sheet'!AC84</f>
        <v/>
      </c>
      <c r="BH82" s="70">
        <f>'Master Sheet'!AE84</f>
        <v>0</v>
      </c>
      <c r="BI82" s="70">
        <f>'Master Sheet'!AF84</f>
        <v>0</v>
      </c>
      <c r="BJ82" s="70">
        <f>'Master Sheet'!AG84</f>
        <v>0</v>
      </c>
      <c r="BK82" s="70">
        <f>'Master Sheet'!AH84</f>
        <v>0</v>
      </c>
      <c r="BL82" s="70" t="str">
        <f>'Master Sheet'!AI84</f>
        <v/>
      </c>
      <c r="BM82" s="70" t="str">
        <f>'Master Sheet'!AJ84</f>
        <v/>
      </c>
      <c r="BN82" s="70">
        <f>'Master Sheet'!AL84</f>
        <v>0</v>
      </c>
      <c r="BO82" s="70">
        <f>'Master Sheet'!AM84</f>
        <v>0</v>
      </c>
      <c r="BP82" s="70">
        <f>'Master Sheet'!AN84</f>
        <v>0</v>
      </c>
      <c r="BQ82" s="70">
        <f>'Master Sheet'!AO84</f>
        <v>0</v>
      </c>
      <c r="BR82" s="70" t="str">
        <f>'Master Sheet'!AP84</f>
        <v/>
      </c>
      <c r="BS82" s="70" t="str">
        <f>'Master Sheet'!AQ84</f>
        <v/>
      </c>
      <c r="BT82" s="70">
        <f>'Master Sheet'!AS84</f>
        <v>0</v>
      </c>
      <c r="BU82" s="70">
        <f>'Master Sheet'!AT84</f>
        <v>0</v>
      </c>
      <c r="BV82" s="70">
        <f>'Master Sheet'!AU84</f>
        <v>0</v>
      </c>
      <c r="BW82" s="70">
        <f>'Master Sheet'!AV84</f>
        <v>0</v>
      </c>
      <c r="BX82" s="70" t="str">
        <f>'Master Sheet'!AW84</f>
        <v/>
      </c>
      <c r="BY82" s="70" t="str">
        <f>'Master Sheet'!AX84</f>
        <v/>
      </c>
    </row>
    <row r="83" spans="1:77" ht="15.95" customHeight="1">
      <c r="A83" s="12">
        <v>74</v>
      </c>
      <c r="B83" s="218" t="str">
        <f>IF(AND(C83=""),"",IF(ISNA(VLOOKUP(A83,'Master Sheet'!A$9:BY$292,2,FALSE)),"",VLOOKUP(A83,'Master Sheet'!A$9:BY$292,2,FALSE)))</f>
        <v/>
      </c>
      <c r="C83" s="22" t="str">
        <f>IF(AND(G$3=""),"",IF(AND('Master Sheet'!C82=""),"",'Master Sheet'!C82))</f>
        <v/>
      </c>
      <c r="D83" s="23" t="str">
        <f t="shared" si="7"/>
        <v/>
      </c>
      <c r="E83" s="23" t="str">
        <f t="shared" si="8"/>
        <v/>
      </c>
      <c r="F83" s="23" t="str">
        <f t="shared" si="9"/>
        <v/>
      </c>
      <c r="G83" s="23" t="str">
        <f t="shared" si="10"/>
        <v/>
      </c>
      <c r="H83" s="23" t="str">
        <f t="shared" si="11"/>
        <v/>
      </c>
      <c r="I83" s="101" t="str">
        <f t="shared" si="12"/>
        <v/>
      </c>
      <c r="J83" s="29" t="str">
        <f>IF(AND(C83=""),"",IF(ISNA(VLOOKUP(A83,'Master Sheet'!A$9:BY$292,9,FALSE)),"",VLOOKUP(A83,'Master Sheet'!A$9:BY$292,9,FALSE)))</f>
        <v/>
      </c>
      <c r="K83" s="14" t="str">
        <f t="shared" si="13"/>
        <v/>
      </c>
      <c r="AP83" s="70">
        <f>'Master Sheet'!J85</f>
        <v>0</v>
      </c>
      <c r="AQ83" s="70">
        <f>'Master Sheet'!K85</f>
        <v>0</v>
      </c>
      <c r="AR83" s="70">
        <f>'Master Sheet'!L85</f>
        <v>0</v>
      </c>
      <c r="AS83" s="70">
        <f>'Master Sheet'!M85</f>
        <v>0</v>
      </c>
      <c r="AT83" s="70" t="str">
        <f>'Master Sheet'!N85</f>
        <v/>
      </c>
      <c r="AU83" s="70" t="str">
        <f>'Master Sheet'!O85</f>
        <v/>
      </c>
      <c r="AV83" s="70">
        <f>'Master Sheet'!Q85</f>
        <v>0</v>
      </c>
      <c r="AW83" s="70">
        <f>'Master Sheet'!R85</f>
        <v>0</v>
      </c>
      <c r="AX83" s="70">
        <f>'Master Sheet'!S85</f>
        <v>0</v>
      </c>
      <c r="AY83" s="70">
        <f>'Master Sheet'!T85</f>
        <v>0</v>
      </c>
      <c r="AZ83" s="70" t="str">
        <f>'Master Sheet'!U85</f>
        <v/>
      </c>
      <c r="BA83" s="70" t="str">
        <f>'Master Sheet'!V85</f>
        <v/>
      </c>
      <c r="BB83" s="70">
        <f>'Master Sheet'!X85</f>
        <v>0</v>
      </c>
      <c r="BC83" s="70">
        <f>'Master Sheet'!Y85</f>
        <v>0</v>
      </c>
      <c r="BD83" s="70">
        <f>'Master Sheet'!Z85</f>
        <v>0</v>
      </c>
      <c r="BE83" s="70">
        <f>'Master Sheet'!AA85</f>
        <v>0</v>
      </c>
      <c r="BF83" s="70" t="str">
        <f>'Master Sheet'!AB85</f>
        <v/>
      </c>
      <c r="BG83" s="70" t="str">
        <f>'Master Sheet'!AC85</f>
        <v/>
      </c>
      <c r="BH83" s="70">
        <f>'Master Sheet'!AE85</f>
        <v>0</v>
      </c>
      <c r="BI83" s="70">
        <f>'Master Sheet'!AF85</f>
        <v>0</v>
      </c>
      <c r="BJ83" s="70">
        <f>'Master Sheet'!AG85</f>
        <v>0</v>
      </c>
      <c r="BK83" s="70">
        <f>'Master Sheet'!AH85</f>
        <v>0</v>
      </c>
      <c r="BL83" s="70" t="str">
        <f>'Master Sheet'!AI85</f>
        <v/>
      </c>
      <c r="BM83" s="70" t="str">
        <f>'Master Sheet'!AJ85</f>
        <v/>
      </c>
      <c r="BN83" s="70">
        <f>'Master Sheet'!AL85</f>
        <v>0</v>
      </c>
      <c r="BO83" s="70">
        <f>'Master Sheet'!AM85</f>
        <v>0</v>
      </c>
      <c r="BP83" s="70">
        <f>'Master Sheet'!AN85</f>
        <v>0</v>
      </c>
      <c r="BQ83" s="70">
        <f>'Master Sheet'!AO85</f>
        <v>0</v>
      </c>
      <c r="BR83" s="70" t="str">
        <f>'Master Sheet'!AP85</f>
        <v/>
      </c>
      <c r="BS83" s="70" t="str">
        <f>'Master Sheet'!AQ85</f>
        <v/>
      </c>
      <c r="BT83" s="70">
        <f>'Master Sheet'!AS85</f>
        <v>0</v>
      </c>
      <c r="BU83" s="70">
        <f>'Master Sheet'!AT85</f>
        <v>0</v>
      </c>
      <c r="BV83" s="70">
        <f>'Master Sheet'!AU85</f>
        <v>0</v>
      </c>
      <c r="BW83" s="70">
        <f>'Master Sheet'!AV85</f>
        <v>0</v>
      </c>
      <c r="BX83" s="70" t="str">
        <f>'Master Sheet'!AW85</f>
        <v/>
      </c>
      <c r="BY83" s="70" t="str">
        <f>'Master Sheet'!AX85</f>
        <v/>
      </c>
    </row>
    <row r="84" spans="1:77" ht="15.95" customHeight="1">
      <c r="A84" s="12">
        <v>75</v>
      </c>
      <c r="B84" s="218" t="str">
        <f>IF(AND(C84=""),"",IF(ISNA(VLOOKUP(A84,'Master Sheet'!A$9:BY$292,2,FALSE)),"",VLOOKUP(A84,'Master Sheet'!A$9:BY$292,2,FALSE)))</f>
        <v/>
      </c>
      <c r="C84" s="22" t="str">
        <f>IF(AND(G$3=""),"",IF(AND('Master Sheet'!C83=""),"",'Master Sheet'!C83))</f>
        <v/>
      </c>
      <c r="D84" s="23" t="str">
        <f t="shared" si="7"/>
        <v/>
      </c>
      <c r="E84" s="23" t="str">
        <f t="shared" si="8"/>
        <v/>
      </c>
      <c r="F84" s="23" t="str">
        <f t="shared" si="9"/>
        <v/>
      </c>
      <c r="G84" s="23" t="str">
        <f t="shared" si="10"/>
        <v/>
      </c>
      <c r="H84" s="23" t="str">
        <f t="shared" si="11"/>
        <v/>
      </c>
      <c r="I84" s="101" t="str">
        <f t="shared" si="12"/>
        <v/>
      </c>
      <c r="J84" s="29" t="str">
        <f>IF(AND(C84=""),"",IF(ISNA(VLOOKUP(A84,'Master Sheet'!A$9:BY$292,9,FALSE)),"",VLOOKUP(A84,'Master Sheet'!A$9:BY$292,9,FALSE)))</f>
        <v/>
      </c>
      <c r="K84" s="14" t="str">
        <f t="shared" si="13"/>
        <v/>
      </c>
      <c r="AP84" s="70">
        <f>'Master Sheet'!J86</f>
        <v>0</v>
      </c>
      <c r="AQ84" s="70">
        <f>'Master Sheet'!K86</f>
        <v>0</v>
      </c>
      <c r="AR84" s="70">
        <f>'Master Sheet'!L86</f>
        <v>0</v>
      </c>
      <c r="AS84" s="70">
        <f>'Master Sheet'!M86</f>
        <v>0</v>
      </c>
      <c r="AT84" s="70" t="str">
        <f>'Master Sheet'!N86</f>
        <v/>
      </c>
      <c r="AU84" s="70" t="str">
        <f>'Master Sheet'!O86</f>
        <v/>
      </c>
      <c r="AV84" s="70">
        <f>'Master Sheet'!Q86</f>
        <v>0</v>
      </c>
      <c r="AW84" s="70">
        <f>'Master Sheet'!R86</f>
        <v>0</v>
      </c>
      <c r="AX84" s="70">
        <f>'Master Sheet'!S86</f>
        <v>0</v>
      </c>
      <c r="AY84" s="70">
        <f>'Master Sheet'!T86</f>
        <v>0</v>
      </c>
      <c r="AZ84" s="70" t="str">
        <f>'Master Sheet'!U86</f>
        <v/>
      </c>
      <c r="BA84" s="70" t="str">
        <f>'Master Sheet'!V86</f>
        <v/>
      </c>
      <c r="BB84" s="70">
        <f>'Master Sheet'!X86</f>
        <v>0</v>
      </c>
      <c r="BC84" s="70">
        <f>'Master Sheet'!Y86</f>
        <v>0</v>
      </c>
      <c r="BD84" s="70">
        <f>'Master Sheet'!Z86</f>
        <v>0</v>
      </c>
      <c r="BE84" s="70">
        <f>'Master Sheet'!AA86</f>
        <v>0</v>
      </c>
      <c r="BF84" s="70" t="str">
        <f>'Master Sheet'!AB86</f>
        <v/>
      </c>
      <c r="BG84" s="70" t="str">
        <f>'Master Sheet'!AC86</f>
        <v/>
      </c>
      <c r="BH84" s="70">
        <f>'Master Sheet'!AE86</f>
        <v>0</v>
      </c>
      <c r="BI84" s="70">
        <f>'Master Sheet'!AF86</f>
        <v>0</v>
      </c>
      <c r="BJ84" s="70">
        <f>'Master Sheet'!AG86</f>
        <v>0</v>
      </c>
      <c r="BK84" s="70">
        <f>'Master Sheet'!AH86</f>
        <v>0</v>
      </c>
      <c r="BL84" s="70" t="str">
        <f>'Master Sheet'!AI86</f>
        <v/>
      </c>
      <c r="BM84" s="70" t="str">
        <f>'Master Sheet'!AJ86</f>
        <v/>
      </c>
      <c r="BN84" s="70">
        <f>'Master Sheet'!AL86</f>
        <v>0</v>
      </c>
      <c r="BO84" s="70">
        <f>'Master Sheet'!AM86</f>
        <v>0</v>
      </c>
      <c r="BP84" s="70">
        <f>'Master Sheet'!AN86</f>
        <v>0</v>
      </c>
      <c r="BQ84" s="70">
        <f>'Master Sheet'!AO86</f>
        <v>0</v>
      </c>
      <c r="BR84" s="70" t="str">
        <f>'Master Sheet'!AP86</f>
        <v/>
      </c>
      <c r="BS84" s="70" t="str">
        <f>'Master Sheet'!AQ86</f>
        <v/>
      </c>
      <c r="BT84" s="70">
        <f>'Master Sheet'!AS86</f>
        <v>0</v>
      </c>
      <c r="BU84" s="70">
        <f>'Master Sheet'!AT86</f>
        <v>0</v>
      </c>
      <c r="BV84" s="70">
        <f>'Master Sheet'!AU86</f>
        <v>0</v>
      </c>
      <c r="BW84" s="70">
        <f>'Master Sheet'!AV86</f>
        <v>0</v>
      </c>
      <c r="BX84" s="70" t="str">
        <f>'Master Sheet'!AW86</f>
        <v/>
      </c>
      <c r="BY84" s="70" t="str">
        <f>'Master Sheet'!AX86</f>
        <v/>
      </c>
    </row>
    <row r="85" spans="1:77" ht="15.95" customHeight="1">
      <c r="A85" s="12">
        <v>76</v>
      </c>
      <c r="B85" s="218" t="str">
        <f>IF(AND(C85=""),"",IF(ISNA(VLOOKUP(A85,'Master Sheet'!A$9:BY$292,2,FALSE)),"",VLOOKUP(A85,'Master Sheet'!A$9:BY$292,2,FALSE)))</f>
        <v/>
      </c>
      <c r="C85" s="22" t="str">
        <f>IF(AND(G$3=""),"",IF(AND('Master Sheet'!C84=""),"",'Master Sheet'!C84))</f>
        <v/>
      </c>
      <c r="D85" s="23" t="str">
        <f t="shared" si="7"/>
        <v/>
      </c>
      <c r="E85" s="23" t="str">
        <f t="shared" si="8"/>
        <v/>
      </c>
      <c r="F85" s="23" t="str">
        <f t="shared" si="9"/>
        <v/>
      </c>
      <c r="G85" s="23" t="str">
        <f t="shared" si="10"/>
        <v/>
      </c>
      <c r="H85" s="23" t="str">
        <f t="shared" si="11"/>
        <v/>
      </c>
      <c r="I85" s="101" t="str">
        <f t="shared" si="12"/>
        <v/>
      </c>
      <c r="J85" s="29" t="str">
        <f>IF(AND(C85=""),"",IF(ISNA(VLOOKUP(A85,'Master Sheet'!A$9:BY$292,9,FALSE)),"",VLOOKUP(A85,'Master Sheet'!A$9:BY$292,9,FALSE)))</f>
        <v/>
      </c>
      <c r="K85" s="14" t="str">
        <f t="shared" si="13"/>
        <v/>
      </c>
      <c r="AP85" s="70">
        <f>'Master Sheet'!J87</f>
        <v>0</v>
      </c>
      <c r="AQ85" s="70">
        <f>'Master Sheet'!K87</f>
        <v>0</v>
      </c>
      <c r="AR85" s="70">
        <f>'Master Sheet'!L87</f>
        <v>0</v>
      </c>
      <c r="AS85" s="70">
        <f>'Master Sheet'!M87</f>
        <v>0</v>
      </c>
      <c r="AT85" s="70" t="str">
        <f>'Master Sheet'!N87</f>
        <v/>
      </c>
      <c r="AU85" s="70" t="str">
        <f>'Master Sheet'!O87</f>
        <v/>
      </c>
      <c r="AV85" s="70">
        <f>'Master Sheet'!Q87</f>
        <v>0</v>
      </c>
      <c r="AW85" s="70">
        <f>'Master Sheet'!R87</f>
        <v>0</v>
      </c>
      <c r="AX85" s="70">
        <f>'Master Sheet'!S87</f>
        <v>0</v>
      </c>
      <c r="AY85" s="70">
        <f>'Master Sheet'!T87</f>
        <v>0</v>
      </c>
      <c r="AZ85" s="70" t="str">
        <f>'Master Sheet'!U87</f>
        <v/>
      </c>
      <c r="BA85" s="70" t="str">
        <f>'Master Sheet'!V87</f>
        <v/>
      </c>
      <c r="BB85" s="70">
        <f>'Master Sheet'!X87</f>
        <v>0</v>
      </c>
      <c r="BC85" s="70">
        <f>'Master Sheet'!Y87</f>
        <v>0</v>
      </c>
      <c r="BD85" s="70">
        <f>'Master Sheet'!Z87</f>
        <v>0</v>
      </c>
      <c r="BE85" s="70">
        <f>'Master Sheet'!AA87</f>
        <v>0</v>
      </c>
      <c r="BF85" s="70" t="str">
        <f>'Master Sheet'!AB87</f>
        <v/>
      </c>
      <c r="BG85" s="70" t="str">
        <f>'Master Sheet'!AC87</f>
        <v/>
      </c>
      <c r="BH85" s="70">
        <f>'Master Sheet'!AE87</f>
        <v>0</v>
      </c>
      <c r="BI85" s="70">
        <f>'Master Sheet'!AF87</f>
        <v>0</v>
      </c>
      <c r="BJ85" s="70">
        <f>'Master Sheet'!AG87</f>
        <v>0</v>
      </c>
      <c r="BK85" s="70">
        <f>'Master Sheet'!AH87</f>
        <v>0</v>
      </c>
      <c r="BL85" s="70" t="str">
        <f>'Master Sheet'!AI87</f>
        <v/>
      </c>
      <c r="BM85" s="70" t="str">
        <f>'Master Sheet'!AJ87</f>
        <v/>
      </c>
      <c r="BN85" s="70">
        <f>'Master Sheet'!AL87</f>
        <v>0</v>
      </c>
      <c r="BO85" s="70">
        <f>'Master Sheet'!AM87</f>
        <v>0</v>
      </c>
      <c r="BP85" s="70">
        <f>'Master Sheet'!AN87</f>
        <v>0</v>
      </c>
      <c r="BQ85" s="70">
        <f>'Master Sheet'!AO87</f>
        <v>0</v>
      </c>
      <c r="BR85" s="70" t="str">
        <f>'Master Sheet'!AP87</f>
        <v/>
      </c>
      <c r="BS85" s="70" t="str">
        <f>'Master Sheet'!AQ87</f>
        <v/>
      </c>
      <c r="BT85" s="70">
        <f>'Master Sheet'!AS87</f>
        <v>0</v>
      </c>
      <c r="BU85" s="70">
        <f>'Master Sheet'!AT87</f>
        <v>0</v>
      </c>
      <c r="BV85" s="70">
        <f>'Master Sheet'!AU87</f>
        <v>0</v>
      </c>
      <c r="BW85" s="70">
        <f>'Master Sheet'!AV87</f>
        <v>0</v>
      </c>
      <c r="BX85" s="70" t="str">
        <f>'Master Sheet'!AW87</f>
        <v/>
      </c>
      <c r="BY85" s="70" t="str">
        <f>'Master Sheet'!AX87</f>
        <v/>
      </c>
    </row>
    <row r="86" spans="1:77" ht="15.95" customHeight="1">
      <c r="A86" s="12">
        <v>77</v>
      </c>
      <c r="B86" s="218" t="str">
        <f>IF(AND(C86=""),"",IF(ISNA(VLOOKUP(A86,'Master Sheet'!A$9:BY$292,2,FALSE)),"",VLOOKUP(A86,'Master Sheet'!A$9:BY$292,2,FALSE)))</f>
        <v/>
      </c>
      <c r="C86" s="22" t="str">
        <f>IF(AND(G$3=""),"",IF(AND('Master Sheet'!C85=""),"",'Master Sheet'!C85))</f>
        <v/>
      </c>
      <c r="D86" s="23" t="str">
        <f t="shared" si="7"/>
        <v/>
      </c>
      <c r="E86" s="23" t="str">
        <f t="shared" si="8"/>
        <v/>
      </c>
      <c r="F86" s="23" t="str">
        <f t="shared" si="9"/>
        <v/>
      </c>
      <c r="G86" s="23" t="str">
        <f t="shared" si="10"/>
        <v/>
      </c>
      <c r="H86" s="23" t="str">
        <f t="shared" si="11"/>
        <v/>
      </c>
      <c r="I86" s="101" t="str">
        <f t="shared" si="12"/>
        <v/>
      </c>
      <c r="J86" s="29" t="str">
        <f>IF(AND(C86=""),"",IF(ISNA(VLOOKUP(A86,'Master Sheet'!A$9:BY$292,9,FALSE)),"",VLOOKUP(A86,'Master Sheet'!A$9:BY$292,9,FALSE)))</f>
        <v/>
      </c>
      <c r="K86" s="14" t="str">
        <f t="shared" si="13"/>
        <v/>
      </c>
      <c r="AP86" s="70">
        <f>'Master Sheet'!J88</f>
        <v>0</v>
      </c>
      <c r="AQ86" s="70">
        <f>'Master Sheet'!K88</f>
        <v>0</v>
      </c>
      <c r="AR86" s="70">
        <f>'Master Sheet'!L88</f>
        <v>0</v>
      </c>
      <c r="AS86" s="70">
        <f>'Master Sheet'!M88</f>
        <v>0</v>
      </c>
      <c r="AT86" s="70" t="str">
        <f>'Master Sheet'!N88</f>
        <v/>
      </c>
      <c r="AU86" s="70" t="str">
        <f>'Master Sheet'!O88</f>
        <v/>
      </c>
      <c r="AV86" s="70">
        <f>'Master Sheet'!Q88</f>
        <v>0</v>
      </c>
      <c r="AW86" s="70">
        <f>'Master Sheet'!R88</f>
        <v>0</v>
      </c>
      <c r="AX86" s="70">
        <f>'Master Sheet'!S88</f>
        <v>0</v>
      </c>
      <c r="AY86" s="70">
        <f>'Master Sheet'!T88</f>
        <v>0</v>
      </c>
      <c r="AZ86" s="70" t="str">
        <f>'Master Sheet'!U88</f>
        <v/>
      </c>
      <c r="BA86" s="70" t="str">
        <f>'Master Sheet'!V88</f>
        <v/>
      </c>
      <c r="BB86" s="70">
        <f>'Master Sheet'!X88</f>
        <v>0</v>
      </c>
      <c r="BC86" s="70">
        <f>'Master Sheet'!Y88</f>
        <v>0</v>
      </c>
      <c r="BD86" s="70">
        <f>'Master Sheet'!Z88</f>
        <v>0</v>
      </c>
      <c r="BE86" s="70">
        <f>'Master Sheet'!AA88</f>
        <v>0</v>
      </c>
      <c r="BF86" s="70" t="str">
        <f>'Master Sheet'!AB88</f>
        <v/>
      </c>
      <c r="BG86" s="70" t="str">
        <f>'Master Sheet'!AC88</f>
        <v/>
      </c>
      <c r="BH86" s="70">
        <f>'Master Sheet'!AE88</f>
        <v>0</v>
      </c>
      <c r="BI86" s="70">
        <f>'Master Sheet'!AF88</f>
        <v>0</v>
      </c>
      <c r="BJ86" s="70">
        <f>'Master Sheet'!AG88</f>
        <v>0</v>
      </c>
      <c r="BK86" s="70">
        <f>'Master Sheet'!AH88</f>
        <v>0</v>
      </c>
      <c r="BL86" s="70" t="str">
        <f>'Master Sheet'!AI88</f>
        <v/>
      </c>
      <c r="BM86" s="70" t="str">
        <f>'Master Sheet'!AJ88</f>
        <v/>
      </c>
      <c r="BN86" s="70">
        <f>'Master Sheet'!AL88</f>
        <v>0</v>
      </c>
      <c r="BO86" s="70">
        <f>'Master Sheet'!AM88</f>
        <v>0</v>
      </c>
      <c r="BP86" s="70">
        <f>'Master Sheet'!AN88</f>
        <v>0</v>
      </c>
      <c r="BQ86" s="70">
        <f>'Master Sheet'!AO88</f>
        <v>0</v>
      </c>
      <c r="BR86" s="70" t="str">
        <f>'Master Sheet'!AP88</f>
        <v/>
      </c>
      <c r="BS86" s="70" t="str">
        <f>'Master Sheet'!AQ88</f>
        <v/>
      </c>
      <c r="BT86" s="70">
        <f>'Master Sheet'!AS88</f>
        <v>0</v>
      </c>
      <c r="BU86" s="70">
        <f>'Master Sheet'!AT88</f>
        <v>0</v>
      </c>
      <c r="BV86" s="70">
        <f>'Master Sheet'!AU88</f>
        <v>0</v>
      </c>
      <c r="BW86" s="70">
        <f>'Master Sheet'!AV88</f>
        <v>0</v>
      </c>
      <c r="BX86" s="70" t="str">
        <f>'Master Sheet'!AW88</f>
        <v/>
      </c>
      <c r="BY86" s="70" t="str">
        <f>'Master Sheet'!AX88</f>
        <v/>
      </c>
    </row>
    <row r="87" spans="1:77" ht="15.95" customHeight="1">
      <c r="A87" s="12">
        <v>78</v>
      </c>
      <c r="B87" s="218" t="str">
        <f>IF(AND(C87=""),"",IF(ISNA(VLOOKUP(A87,'Master Sheet'!A$9:BY$292,2,FALSE)),"",VLOOKUP(A87,'Master Sheet'!A$9:BY$292,2,FALSE)))</f>
        <v/>
      </c>
      <c r="C87" s="22" t="str">
        <f>IF(AND(G$3=""),"",IF(AND('Master Sheet'!C86=""),"",'Master Sheet'!C86))</f>
        <v/>
      </c>
      <c r="D87" s="23" t="str">
        <f t="shared" si="7"/>
        <v/>
      </c>
      <c r="E87" s="23" t="str">
        <f t="shared" si="8"/>
        <v/>
      </c>
      <c r="F87" s="23" t="str">
        <f t="shared" si="9"/>
        <v/>
      </c>
      <c r="G87" s="23" t="str">
        <f t="shared" si="10"/>
        <v/>
      </c>
      <c r="H87" s="23" t="str">
        <f t="shared" si="11"/>
        <v/>
      </c>
      <c r="I87" s="101" t="str">
        <f t="shared" si="12"/>
        <v/>
      </c>
      <c r="J87" s="29" t="str">
        <f>IF(AND(C87=""),"",IF(ISNA(VLOOKUP(A87,'Master Sheet'!A$9:BY$292,9,FALSE)),"",VLOOKUP(A87,'Master Sheet'!A$9:BY$292,9,FALSE)))</f>
        <v/>
      </c>
      <c r="K87" s="14" t="str">
        <f t="shared" si="13"/>
        <v/>
      </c>
      <c r="AP87" s="70">
        <f>'Master Sheet'!J89</f>
        <v>0</v>
      </c>
      <c r="AQ87" s="70">
        <f>'Master Sheet'!K89</f>
        <v>0</v>
      </c>
      <c r="AR87" s="70">
        <f>'Master Sheet'!L89</f>
        <v>0</v>
      </c>
      <c r="AS87" s="70">
        <f>'Master Sheet'!M89</f>
        <v>0</v>
      </c>
      <c r="AT87" s="70" t="str">
        <f>'Master Sheet'!N89</f>
        <v/>
      </c>
      <c r="AU87" s="70" t="str">
        <f>'Master Sheet'!O89</f>
        <v/>
      </c>
      <c r="AV87" s="70">
        <f>'Master Sheet'!Q89</f>
        <v>0</v>
      </c>
      <c r="AW87" s="70">
        <f>'Master Sheet'!R89</f>
        <v>0</v>
      </c>
      <c r="AX87" s="70">
        <f>'Master Sheet'!S89</f>
        <v>0</v>
      </c>
      <c r="AY87" s="70">
        <f>'Master Sheet'!T89</f>
        <v>0</v>
      </c>
      <c r="AZ87" s="70" t="str">
        <f>'Master Sheet'!U89</f>
        <v/>
      </c>
      <c r="BA87" s="70" t="str">
        <f>'Master Sheet'!V89</f>
        <v/>
      </c>
      <c r="BB87" s="70">
        <f>'Master Sheet'!X89</f>
        <v>0</v>
      </c>
      <c r="BC87" s="70">
        <f>'Master Sheet'!Y89</f>
        <v>0</v>
      </c>
      <c r="BD87" s="70">
        <f>'Master Sheet'!Z89</f>
        <v>0</v>
      </c>
      <c r="BE87" s="70">
        <f>'Master Sheet'!AA89</f>
        <v>0</v>
      </c>
      <c r="BF87" s="70" t="str">
        <f>'Master Sheet'!AB89</f>
        <v/>
      </c>
      <c r="BG87" s="70" t="str">
        <f>'Master Sheet'!AC89</f>
        <v/>
      </c>
      <c r="BH87" s="70">
        <f>'Master Sheet'!AE89</f>
        <v>0</v>
      </c>
      <c r="BI87" s="70">
        <f>'Master Sheet'!AF89</f>
        <v>0</v>
      </c>
      <c r="BJ87" s="70">
        <f>'Master Sheet'!AG89</f>
        <v>0</v>
      </c>
      <c r="BK87" s="70">
        <f>'Master Sheet'!AH89</f>
        <v>0</v>
      </c>
      <c r="BL87" s="70" t="str">
        <f>'Master Sheet'!AI89</f>
        <v/>
      </c>
      <c r="BM87" s="70" t="str">
        <f>'Master Sheet'!AJ89</f>
        <v/>
      </c>
      <c r="BN87" s="70">
        <f>'Master Sheet'!AL89</f>
        <v>0</v>
      </c>
      <c r="BO87" s="70">
        <f>'Master Sheet'!AM89</f>
        <v>0</v>
      </c>
      <c r="BP87" s="70">
        <f>'Master Sheet'!AN89</f>
        <v>0</v>
      </c>
      <c r="BQ87" s="70">
        <f>'Master Sheet'!AO89</f>
        <v>0</v>
      </c>
      <c r="BR87" s="70" t="str">
        <f>'Master Sheet'!AP89</f>
        <v/>
      </c>
      <c r="BS87" s="70" t="str">
        <f>'Master Sheet'!AQ89</f>
        <v/>
      </c>
      <c r="BT87" s="70">
        <f>'Master Sheet'!AS89</f>
        <v>0</v>
      </c>
      <c r="BU87" s="70">
        <f>'Master Sheet'!AT89</f>
        <v>0</v>
      </c>
      <c r="BV87" s="70">
        <f>'Master Sheet'!AU89</f>
        <v>0</v>
      </c>
      <c r="BW87" s="70">
        <f>'Master Sheet'!AV89</f>
        <v>0</v>
      </c>
      <c r="BX87" s="70" t="str">
        <f>'Master Sheet'!AW89</f>
        <v/>
      </c>
      <c r="BY87" s="70" t="str">
        <f>'Master Sheet'!AX89</f>
        <v/>
      </c>
    </row>
    <row r="88" spans="1:77" ht="15.95" customHeight="1">
      <c r="A88" s="12">
        <v>79</v>
      </c>
      <c r="B88" s="218" t="str">
        <f>IF(AND(C88=""),"",IF(ISNA(VLOOKUP(A88,'Master Sheet'!A$9:BY$292,2,FALSE)),"",VLOOKUP(A88,'Master Sheet'!A$9:BY$292,2,FALSE)))</f>
        <v/>
      </c>
      <c r="C88" s="22" t="str">
        <f>IF(AND(G$3=""),"",IF(AND('Master Sheet'!C87=""),"",'Master Sheet'!C87))</f>
        <v/>
      </c>
      <c r="D88" s="23" t="str">
        <f t="shared" si="7"/>
        <v/>
      </c>
      <c r="E88" s="23" t="str">
        <f t="shared" si="8"/>
        <v/>
      </c>
      <c r="F88" s="23" t="str">
        <f t="shared" si="9"/>
        <v/>
      </c>
      <c r="G88" s="23" t="str">
        <f t="shared" si="10"/>
        <v/>
      </c>
      <c r="H88" s="23" t="str">
        <f t="shared" si="11"/>
        <v/>
      </c>
      <c r="I88" s="101" t="str">
        <f t="shared" si="12"/>
        <v/>
      </c>
      <c r="J88" s="29" t="str">
        <f>IF(AND(C88=""),"",IF(ISNA(VLOOKUP(A88,'Master Sheet'!A$9:BY$292,9,FALSE)),"",VLOOKUP(A88,'Master Sheet'!A$9:BY$292,9,FALSE)))</f>
        <v/>
      </c>
      <c r="K88" s="14" t="str">
        <f t="shared" si="13"/>
        <v/>
      </c>
      <c r="AP88" s="70">
        <f>'Master Sheet'!J90</f>
        <v>0</v>
      </c>
      <c r="AQ88" s="70">
        <f>'Master Sheet'!K90</f>
        <v>0</v>
      </c>
      <c r="AR88" s="70">
        <f>'Master Sheet'!L90</f>
        <v>0</v>
      </c>
      <c r="AS88" s="70">
        <f>'Master Sheet'!M90</f>
        <v>0</v>
      </c>
      <c r="AT88" s="70" t="str">
        <f>'Master Sheet'!N90</f>
        <v/>
      </c>
      <c r="AU88" s="70" t="str">
        <f>'Master Sheet'!O90</f>
        <v/>
      </c>
      <c r="AV88" s="70">
        <f>'Master Sheet'!Q90</f>
        <v>0</v>
      </c>
      <c r="AW88" s="70">
        <f>'Master Sheet'!R90</f>
        <v>0</v>
      </c>
      <c r="AX88" s="70">
        <f>'Master Sheet'!S90</f>
        <v>0</v>
      </c>
      <c r="AY88" s="70">
        <f>'Master Sheet'!T90</f>
        <v>0</v>
      </c>
      <c r="AZ88" s="70" t="str">
        <f>'Master Sheet'!U90</f>
        <v/>
      </c>
      <c r="BA88" s="70" t="str">
        <f>'Master Sheet'!V90</f>
        <v/>
      </c>
      <c r="BB88" s="70">
        <f>'Master Sheet'!X90</f>
        <v>0</v>
      </c>
      <c r="BC88" s="70">
        <f>'Master Sheet'!Y90</f>
        <v>0</v>
      </c>
      <c r="BD88" s="70">
        <f>'Master Sheet'!Z90</f>
        <v>0</v>
      </c>
      <c r="BE88" s="70">
        <f>'Master Sheet'!AA90</f>
        <v>0</v>
      </c>
      <c r="BF88" s="70" t="str">
        <f>'Master Sheet'!AB90</f>
        <v/>
      </c>
      <c r="BG88" s="70" t="str">
        <f>'Master Sheet'!AC90</f>
        <v/>
      </c>
      <c r="BH88" s="70">
        <f>'Master Sheet'!AE90</f>
        <v>0</v>
      </c>
      <c r="BI88" s="70">
        <f>'Master Sheet'!AF90</f>
        <v>0</v>
      </c>
      <c r="BJ88" s="70">
        <f>'Master Sheet'!AG90</f>
        <v>0</v>
      </c>
      <c r="BK88" s="70">
        <f>'Master Sheet'!AH90</f>
        <v>0</v>
      </c>
      <c r="BL88" s="70" t="str">
        <f>'Master Sheet'!AI90</f>
        <v/>
      </c>
      <c r="BM88" s="70" t="str">
        <f>'Master Sheet'!AJ90</f>
        <v/>
      </c>
      <c r="BN88" s="70">
        <f>'Master Sheet'!AL90</f>
        <v>0</v>
      </c>
      <c r="BO88" s="70">
        <f>'Master Sheet'!AM90</f>
        <v>0</v>
      </c>
      <c r="BP88" s="70">
        <f>'Master Sheet'!AN90</f>
        <v>0</v>
      </c>
      <c r="BQ88" s="70">
        <f>'Master Sheet'!AO90</f>
        <v>0</v>
      </c>
      <c r="BR88" s="70" t="str">
        <f>'Master Sheet'!AP90</f>
        <v/>
      </c>
      <c r="BS88" s="70" t="str">
        <f>'Master Sheet'!AQ90</f>
        <v/>
      </c>
      <c r="BT88" s="70">
        <f>'Master Sheet'!AS90</f>
        <v>0</v>
      </c>
      <c r="BU88" s="70">
        <f>'Master Sheet'!AT90</f>
        <v>0</v>
      </c>
      <c r="BV88" s="70">
        <f>'Master Sheet'!AU90</f>
        <v>0</v>
      </c>
      <c r="BW88" s="70">
        <f>'Master Sheet'!AV90</f>
        <v>0</v>
      </c>
      <c r="BX88" s="70" t="str">
        <f>'Master Sheet'!AW90</f>
        <v/>
      </c>
      <c r="BY88" s="70" t="str">
        <f>'Master Sheet'!AX90</f>
        <v/>
      </c>
    </row>
    <row r="89" spans="1:77" ht="15.95" customHeight="1">
      <c r="A89" s="12">
        <v>80</v>
      </c>
      <c r="B89" s="218" t="str">
        <f>IF(AND(C89=""),"",IF(ISNA(VLOOKUP(A89,'Master Sheet'!A$9:BY$292,2,FALSE)),"",VLOOKUP(A89,'Master Sheet'!A$9:BY$292,2,FALSE)))</f>
        <v/>
      </c>
      <c r="C89" s="22" t="str">
        <f>IF(AND(G$3=""),"",IF(AND('Master Sheet'!C88=""),"",'Master Sheet'!C88))</f>
        <v/>
      </c>
      <c r="D89" s="23" t="str">
        <f t="shared" si="7"/>
        <v/>
      </c>
      <c r="E89" s="23" t="str">
        <f t="shared" si="8"/>
        <v/>
      </c>
      <c r="F89" s="23" t="str">
        <f t="shared" si="9"/>
        <v/>
      </c>
      <c r="G89" s="23" t="str">
        <f t="shared" si="10"/>
        <v/>
      </c>
      <c r="H89" s="23" t="str">
        <f t="shared" si="11"/>
        <v/>
      </c>
      <c r="I89" s="101" t="str">
        <f t="shared" si="12"/>
        <v/>
      </c>
      <c r="J89" s="29" t="str">
        <f>IF(AND(C89=""),"",IF(ISNA(VLOOKUP(A89,'Master Sheet'!A$9:BY$292,9,FALSE)),"",VLOOKUP(A89,'Master Sheet'!A$9:BY$292,9,FALSE)))</f>
        <v/>
      </c>
      <c r="K89" s="14" t="str">
        <f t="shared" si="13"/>
        <v/>
      </c>
      <c r="AP89" s="70">
        <f>'Master Sheet'!J91</f>
        <v>0</v>
      </c>
      <c r="AQ89" s="70">
        <f>'Master Sheet'!K91</f>
        <v>0</v>
      </c>
      <c r="AR89" s="70">
        <f>'Master Sheet'!L91</f>
        <v>0</v>
      </c>
      <c r="AS89" s="70">
        <f>'Master Sheet'!M91</f>
        <v>0</v>
      </c>
      <c r="AT89" s="70" t="str">
        <f>'Master Sheet'!N91</f>
        <v/>
      </c>
      <c r="AU89" s="70" t="str">
        <f>'Master Sheet'!O91</f>
        <v/>
      </c>
      <c r="AV89" s="70">
        <f>'Master Sheet'!Q91</f>
        <v>0</v>
      </c>
      <c r="AW89" s="70">
        <f>'Master Sheet'!R91</f>
        <v>0</v>
      </c>
      <c r="AX89" s="70">
        <f>'Master Sheet'!S91</f>
        <v>0</v>
      </c>
      <c r="AY89" s="70">
        <f>'Master Sheet'!T91</f>
        <v>0</v>
      </c>
      <c r="AZ89" s="70" t="str">
        <f>'Master Sheet'!U91</f>
        <v/>
      </c>
      <c r="BA89" s="70" t="str">
        <f>'Master Sheet'!V91</f>
        <v/>
      </c>
      <c r="BB89" s="70">
        <f>'Master Sheet'!X91</f>
        <v>0</v>
      </c>
      <c r="BC89" s="70">
        <f>'Master Sheet'!Y91</f>
        <v>0</v>
      </c>
      <c r="BD89" s="70">
        <f>'Master Sheet'!Z91</f>
        <v>0</v>
      </c>
      <c r="BE89" s="70">
        <f>'Master Sheet'!AA91</f>
        <v>0</v>
      </c>
      <c r="BF89" s="70" t="str">
        <f>'Master Sheet'!AB91</f>
        <v/>
      </c>
      <c r="BG89" s="70" t="str">
        <f>'Master Sheet'!AC91</f>
        <v/>
      </c>
      <c r="BH89" s="70">
        <f>'Master Sheet'!AE91</f>
        <v>0</v>
      </c>
      <c r="BI89" s="70">
        <f>'Master Sheet'!AF91</f>
        <v>0</v>
      </c>
      <c r="BJ89" s="70">
        <f>'Master Sheet'!AG91</f>
        <v>0</v>
      </c>
      <c r="BK89" s="70">
        <f>'Master Sheet'!AH91</f>
        <v>0</v>
      </c>
      <c r="BL89" s="70" t="str">
        <f>'Master Sheet'!AI91</f>
        <v/>
      </c>
      <c r="BM89" s="70" t="str">
        <f>'Master Sheet'!AJ91</f>
        <v/>
      </c>
      <c r="BN89" s="70">
        <f>'Master Sheet'!AL91</f>
        <v>0</v>
      </c>
      <c r="BO89" s="70">
        <f>'Master Sheet'!AM91</f>
        <v>0</v>
      </c>
      <c r="BP89" s="70">
        <f>'Master Sheet'!AN91</f>
        <v>0</v>
      </c>
      <c r="BQ89" s="70">
        <f>'Master Sheet'!AO91</f>
        <v>0</v>
      </c>
      <c r="BR89" s="70" t="str">
        <f>'Master Sheet'!AP91</f>
        <v/>
      </c>
      <c r="BS89" s="70" t="str">
        <f>'Master Sheet'!AQ91</f>
        <v/>
      </c>
      <c r="BT89" s="70">
        <f>'Master Sheet'!AS91</f>
        <v>0</v>
      </c>
      <c r="BU89" s="70">
        <f>'Master Sheet'!AT91</f>
        <v>0</v>
      </c>
      <c r="BV89" s="70">
        <f>'Master Sheet'!AU91</f>
        <v>0</v>
      </c>
      <c r="BW89" s="70">
        <f>'Master Sheet'!AV91</f>
        <v>0</v>
      </c>
      <c r="BX89" s="70" t="str">
        <f>'Master Sheet'!AW91</f>
        <v/>
      </c>
      <c r="BY89" s="70" t="str">
        <f>'Master Sheet'!AX91</f>
        <v/>
      </c>
    </row>
    <row r="90" spans="1:77" ht="15.95" customHeight="1">
      <c r="A90" s="12">
        <v>81</v>
      </c>
      <c r="B90" s="218" t="str">
        <f>IF(AND(C90=""),"",IF(ISNA(VLOOKUP(A90,'Master Sheet'!A$9:BY$292,2,FALSE)),"",VLOOKUP(A90,'Master Sheet'!A$9:BY$292,2,FALSE)))</f>
        <v/>
      </c>
      <c r="C90" s="22" t="str">
        <f>IF(AND(G$3=""),"",IF(AND('Master Sheet'!C89=""),"",'Master Sheet'!C89))</f>
        <v/>
      </c>
      <c r="D90" s="23" t="str">
        <f t="shared" si="7"/>
        <v/>
      </c>
      <c r="E90" s="23" t="str">
        <f t="shared" si="8"/>
        <v/>
      </c>
      <c r="F90" s="23" t="str">
        <f t="shared" si="9"/>
        <v/>
      </c>
      <c r="G90" s="23" t="str">
        <f t="shared" si="10"/>
        <v/>
      </c>
      <c r="H90" s="23" t="str">
        <f t="shared" si="11"/>
        <v/>
      </c>
      <c r="I90" s="101" t="str">
        <f t="shared" si="12"/>
        <v/>
      </c>
      <c r="J90" s="29" t="str">
        <f>IF(AND(C90=""),"",IF(ISNA(VLOOKUP(A90,'Master Sheet'!A$9:BY$292,9,FALSE)),"",VLOOKUP(A90,'Master Sheet'!A$9:BY$292,9,FALSE)))</f>
        <v/>
      </c>
      <c r="K90" s="14" t="str">
        <f t="shared" si="13"/>
        <v/>
      </c>
      <c r="AP90" s="70">
        <f>'Master Sheet'!J92</f>
        <v>0</v>
      </c>
      <c r="AQ90" s="70">
        <f>'Master Sheet'!K92</f>
        <v>0</v>
      </c>
      <c r="AR90" s="70">
        <f>'Master Sheet'!L92</f>
        <v>0</v>
      </c>
      <c r="AS90" s="70">
        <f>'Master Sheet'!M92</f>
        <v>0</v>
      </c>
      <c r="AT90" s="70" t="str">
        <f>'Master Sheet'!N92</f>
        <v/>
      </c>
      <c r="AU90" s="70" t="str">
        <f>'Master Sheet'!O92</f>
        <v/>
      </c>
      <c r="AV90" s="70">
        <f>'Master Sheet'!Q92</f>
        <v>0</v>
      </c>
      <c r="AW90" s="70">
        <f>'Master Sheet'!R92</f>
        <v>0</v>
      </c>
      <c r="AX90" s="70">
        <f>'Master Sheet'!S92</f>
        <v>0</v>
      </c>
      <c r="AY90" s="70">
        <f>'Master Sheet'!T92</f>
        <v>0</v>
      </c>
      <c r="AZ90" s="70" t="str">
        <f>'Master Sheet'!U92</f>
        <v/>
      </c>
      <c r="BA90" s="70" t="str">
        <f>'Master Sheet'!V92</f>
        <v/>
      </c>
      <c r="BB90" s="70">
        <f>'Master Sheet'!X92</f>
        <v>0</v>
      </c>
      <c r="BC90" s="70">
        <f>'Master Sheet'!Y92</f>
        <v>0</v>
      </c>
      <c r="BD90" s="70">
        <f>'Master Sheet'!Z92</f>
        <v>0</v>
      </c>
      <c r="BE90" s="70">
        <f>'Master Sheet'!AA92</f>
        <v>0</v>
      </c>
      <c r="BF90" s="70" t="str">
        <f>'Master Sheet'!AB92</f>
        <v/>
      </c>
      <c r="BG90" s="70" t="str">
        <f>'Master Sheet'!AC92</f>
        <v/>
      </c>
      <c r="BH90" s="70">
        <f>'Master Sheet'!AE92</f>
        <v>0</v>
      </c>
      <c r="BI90" s="70">
        <f>'Master Sheet'!AF92</f>
        <v>0</v>
      </c>
      <c r="BJ90" s="70">
        <f>'Master Sheet'!AG92</f>
        <v>0</v>
      </c>
      <c r="BK90" s="70">
        <f>'Master Sheet'!AH92</f>
        <v>0</v>
      </c>
      <c r="BL90" s="70" t="str">
        <f>'Master Sheet'!AI92</f>
        <v/>
      </c>
      <c r="BM90" s="70" t="str">
        <f>'Master Sheet'!AJ92</f>
        <v/>
      </c>
      <c r="BN90" s="70">
        <f>'Master Sheet'!AL92</f>
        <v>0</v>
      </c>
      <c r="BO90" s="70">
        <f>'Master Sheet'!AM92</f>
        <v>0</v>
      </c>
      <c r="BP90" s="70">
        <f>'Master Sheet'!AN92</f>
        <v>0</v>
      </c>
      <c r="BQ90" s="70">
        <f>'Master Sheet'!AO92</f>
        <v>0</v>
      </c>
      <c r="BR90" s="70" t="str">
        <f>'Master Sheet'!AP92</f>
        <v/>
      </c>
      <c r="BS90" s="70" t="str">
        <f>'Master Sheet'!AQ92</f>
        <v/>
      </c>
      <c r="BT90" s="70">
        <f>'Master Sheet'!AS92</f>
        <v>0</v>
      </c>
      <c r="BU90" s="70">
        <f>'Master Sheet'!AT92</f>
        <v>0</v>
      </c>
      <c r="BV90" s="70">
        <f>'Master Sheet'!AU92</f>
        <v>0</v>
      </c>
      <c r="BW90" s="70">
        <f>'Master Sheet'!AV92</f>
        <v>0</v>
      </c>
      <c r="BX90" s="70" t="str">
        <f>'Master Sheet'!AW92</f>
        <v/>
      </c>
      <c r="BY90" s="70" t="str">
        <f>'Master Sheet'!AX92</f>
        <v/>
      </c>
    </row>
    <row r="91" spans="1:77" ht="15.95" customHeight="1">
      <c r="A91" s="12">
        <v>82</v>
      </c>
      <c r="B91" s="218" t="str">
        <f>IF(AND(C91=""),"",IF(ISNA(VLOOKUP(A91,'Master Sheet'!A$9:BY$292,2,FALSE)),"",VLOOKUP(A91,'Master Sheet'!A$9:BY$292,2,FALSE)))</f>
        <v/>
      </c>
      <c r="C91" s="22" t="str">
        <f>IF(AND(G$3=""),"",IF(AND('Master Sheet'!C90=""),"",'Master Sheet'!C90))</f>
        <v/>
      </c>
      <c r="D91" s="23" t="str">
        <f t="shared" ref="D91:D94" si="14">IF(AND(B91=""),"",IF(AND($G$3=""),"",IF(AND($G$3="Hindi"),AP88,IF(AND($G$3="English"),AV88,IF(AND($G$3="Maths"),BB88,IF(AND($G$3="Sanskrit"),BH88,IF(AND($G$3="Science"),BN88,IF(AND($G$3="Social Science"),BT88,""))))))))</f>
        <v/>
      </c>
      <c r="E91" s="23" t="str">
        <f t="shared" ref="E91:E94" si="15">IF(AND(B91=""),"",IF(AND($G$3=""),"",IF(AND($G$3="Hindi"),AQ88,IF(AND($G$3="English"),AW88,IF(AND($G$3="Maths"),BC88,IF(AND($G$3="Sanskrit"),BI88,IF(AND($G$3="Science"),BO88,IF(AND($G$3="Social Science"),BU88,""))))))))</f>
        <v/>
      </c>
      <c r="F91" s="23" t="str">
        <f t="shared" ref="F91:F94" si="16">IF(AND(B91=""),"",IF(AND($G$3=""),"",IF(AND($G$3="Hindi"),AR88,IF(AND($G$3="English"),AX88,IF(AND($G$3="Maths"),BD88,IF(AND($G$3="Sanskrit"),BJ88,IF(AND($G$3="Science"),BP88,IF(AND($G$3="Social Science"),BV88,""))))))))</f>
        <v/>
      </c>
      <c r="G91" s="23" t="str">
        <f t="shared" ref="G91:G94" si="17">IF(AND(B91=""),"",IF(AND($G$3=""),"",IF(AND($G$3="Hindi"),AS88,IF(AND($G$3="English"),AY88,IF(AND($G$3="Maths"),BE88,IF(AND($G$3="Sanskrit"),BK88,IF(AND($G$3="Science"),BQ88,IF(AND($G$3="Social Science"),BW88,""))))))))</f>
        <v/>
      </c>
      <c r="H91" s="23" t="str">
        <f t="shared" ref="H91:H94" si="18">IF(AND(B91=""),"",IF(AND($G$3=""),"",IF(AND($G$3="Hindi"),AT88,IF(AND($G$3="English"),AZ88,IF(AND($G$3="Maths"),BF88,IF(AND($G$3="Sanskrit"),BL88,IF(AND($G$3="Science"),BR88,IF(AND($G$3="Social Science"),BX88,""))))))))</f>
        <v/>
      </c>
      <c r="I91" s="101" t="str">
        <f t="shared" ref="I91:I94" si="19">IF(AND(B91=""),"",IF(AND($G$3=""),"",IF(AND($G$3="Hindi"),AU88,IF(AND($G$3="English"),BA88,IF(AND($G$3="Maths"),BG88,IF(AND($G$3="Sanskrit"),BM88,IF(AND($G$3="Science"),BS88,IF(AND($G$3="Social Science"),BY88,""))))))))</f>
        <v/>
      </c>
      <c r="J91" s="29" t="str">
        <f>IF(AND(C91=""),"",IF(ISNA(VLOOKUP(A91,'Master Sheet'!A$9:BY$292,9,FALSE)),"",VLOOKUP(A91,'Master Sheet'!A$9:BY$292,9,FALSE)))</f>
        <v/>
      </c>
      <c r="K91" s="14" t="str">
        <f t="shared" si="13"/>
        <v/>
      </c>
      <c r="AP91" s="70">
        <f>'Master Sheet'!J93</f>
        <v>0</v>
      </c>
      <c r="AQ91" s="70">
        <f>'Master Sheet'!K93</f>
        <v>0</v>
      </c>
      <c r="AR91" s="70">
        <f>'Master Sheet'!L93</f>
        <v>0</v>
      </c>
      <c r="AS91" s="70">
        <f>'Master Sheet'!M93</f>
        <v>0</v>
      </c>
      <c r="AT91" s="70" t="str">
        <f>'Master Sheet'!N93</f>
        <v/>
      </c>
      <c r="AU91" s="70" t="str">
        <f>'Master Sheet'!O93</f>
        <v/>
      </c>
      <c r="AV91" s="70">
        <f>'Master Sheet'!Q93</f>
        <v>0</v>
      </c>
      <c r="AW91" s="70">
        <f>'Master Sheet'!R93</f>
        <v>0</v>
      </c>
      <c r="AX91" s="70">
        <f>'Master Sheet'!S93</f>
        <v>0</v>
      </c>
      <c r="AY91" s="70">
        <f>'Master Sheet'!T93</f>
        <v>0</v>
      </c>
      <c r="AZ91" s="70" t="str">
        <f>'Master Sheet'!U93</f>
        <v/>
      </c>
      <c r="BA91" s="70" t="str">
        <f>'Master Sheet'!V93</f>
        <v/>
      </c>
      <c r="BB91" s="70">
        <f>'Master Sheet'!X93</f>
        <v>0</v>
      </c>
      <c r="BC91" s="70">
        <f>'Master Sheet'!Y93</f>
        <v>0</v>
      </c>
      <c r="BD91" s="70">
        <f>'Master Sheet'!Z93</f>
        <v>0</v>
      </c>
      <c r="BE91" s="70">
        <f>'Master Sheet'!AA93</f>
        <v>0</v>
      </c>
      <c r="BF91" s="70" t="str">
        <f>'Master Sheet'!AB93</f>
        <v/>
      </c>
      <c r="BG91" s="70" t="str">
        <f>'Master Sheet'!AC93</f>
        <v/>
      </c>
      <c r="BH91" s="70">
        <f>'Master Sheet'!AE93</f>
        <v>0</v>
      </c>
      <c r="BI91" s="70">
        <f>'Master Sheet'!AF93</f>
        <v>0</v>
      </c>
      <c r="BJ91" s="70">
        <f>'Master Sheet'!AG93</f>
        <v>0</v>
      </c>
      <c r="BK91" s="70">
        <f>'Master Sheet'!AH93</f>
        <v>0</v>
      </c>
      <c r="BL91" s="70" t="str">
        <f>'Master Sheet'!AI93</f>
        <v/>
      </c>
      <c r="BM91" s="70" t="str">
        <f>'Master Sheet'!AJ93</f>
        <v/>
      </c>
      <c r="BN91" s="70">
        <f>'Master Sheet'!AL93</f>
        <v>0</v>
      </c>
      <c r="BO91" s="70">
        <f>'Master Sheet'!AM93</f>
        <v>0</v>
      </c>
      <c r="BP91" s="70">
        <f>'Master Sheet'!AN93</f>
        <v>0</v>
      </c>
      <c r="BQ91" s="70">
        <f>'Master Sheet'!AO93</f>
        <v>0</v>
      </c>
      <c r="BR91" s="70" t="str">
        <f>'Master Sheet'!AP93</f>
        <v/>
      </c>
      <c r="BS91" s="70" t="str">
        <f>'Master Sheet'!AQ93</f>
        <v/>
      </c>
      <c r="BT91" s="70">
        <f>'Master Sheet'!AS93</f>
        <v>0</v>
      </c>
      <c r="BU91" s="70">
        <f>'Master Sheet'!AT93</f>
        <v>0</v>
      </c>
      <c r="BV91" s="70">
        <f>'Master Sheet'!AU93</f>
        <v>0</v>
      </c>
      <c r="BW91" s="70">
        <f>'Master Sheet'!AV93</f>
        <v>0</v>
      </c>
      <c r="BX91" s="70" t="str">
        <f>'Master Sheet'!AW93</f>
        <v/>
      </c>
      <c r="BY91" s="70" t="str">
        <f>'Master Sheet'!AX93</f>
        <v/>
      </c>
    </row>
    <row r="92" spans="1:77" ht="18.75">
      <c r="A92" s="12">
        <v>83</v>
      </c>
      <c r="B92" s="218" t="str">
        <f>IF(AND(C92=""),"",IF(ISNA(VLOOKUP(A92,'Master Sheet'!A$9:BY$292,2,FALSE)),"",VLOOKUP(A92,'Master Sheet'!A$9:BY$292,2,FALSE)))</f>
        <v/>
      </c>
      <c r="C92" s="22" t="str">
        <f>IF(AND(G$3=""),"",IF(AND('Master Sheet'!C91=""),"",'Master Sheet'!C91))</f>
        <v/>
      </c>
      <c r="D92" s="23" t="str">
        <f t="shared" si="14"/>
        <v/>
      </c>
      <c r="E92" s="23" t="str">
        <f t="shared" si="15"/>
        <v/>
      </c>
      <c r="F92" s="23" t="str">
        <f t="shared" si="16"/>
        <v/>
      </c>
      <c r="G92" s="23" t="str">
        <f t="shared" si="17"/>
        <v/>
      </c>
      <c r="H92" s="23" t="str">
        <f t="shared" si="18"/>
        <v/>
      </c>
      <c r="I92" s="101" t="str">
        <f t="shared" si="19"/>
        <v/>
      </c>
      <c r="J92" s="29" t="str">
        <f>IF(AND(C92=""),"",IF(ISNA(VLOOKUP(A92,'Master Sheet'!A$9:BY$292,9,FALSE)),"",VLOOKUP(A92,'Master Sheet'!A$9:BY$292,9,FALSE)))</f>
        <v/>
      </c>
      <c r="K92" s="14" t="str">
        <f t="shared" si="13"/>
        <v/>
      </c>
      <c r="AP92" s="70">
        <f>'Master Sheet'!J94</f>
        <v>0</v>
      </c>
      <c r="AQ92" s="70">
        <f>'Master Sheet'!K94</f>
        <v>0</v>
      </c>
      <c r="AR92" s="70">
        <f>'Master Sheet'!L94</f>
        <v>0</v>
      </c>
      <c r="AS92" s="70">
        <f>'Master Sheet'!M94</f>
        <v>0</v>
      </c>
      <c r="AT92" s="70" t="str">
        <f>'Master Sheet'!N94</f>
        <v/>
      </c>
      <c r="AU92" s="70" t="str">
        <f>'Master Sheet'!O94</f>
        <v/>
      </c>
      <c r="AV92" s="70">
        <f>'Master Sheet'!Q94</f>
        <v>0</v>
      </c>
      <c r="AW92" s="70">
        <f>'Master Sheet'!R94</f>
        <v>0</v>
      </c>
      <c r="AX92" s="70">
        <f>'Master Sheet'!S94</f>
        <v>0</v>
      </c>
      <c r="AY92" s="70">
        <f>'Master Sheet'!T94</f>
        <v>0</v>
      </c>
      <c r="AZ92" s="70" t="str">
        <f>'Master Sheet'!U94</f>
        <v/>
      </c>
      <c r="BA92" s="70" t="str">
        <f>'Master Sheet'!V94</f>
        <v/>
      </c>
      <c r="BB92" s="70">
        <f>'Master Sheet'!X94</f>
        <v>0</v>
      </c>
      <c r="BC92" s="70">
        <f>'Master Sheet'!Y94</f>
        <v>0</v>
      </c>
      <c r="BD92" s="70">
        <f>'Master Sheet'!Z94</f>
        <v>0</v>
      </c>
      <c r="BE92" s="70">
        <f>'Master Sheet'!AA94</f>
        <v>0</v>
      </c>
      <c r="BF92" s="70" t="str">
        <f>'Master Sheet'!AB94</f>
        <v/>
      </c>
      <c r="BG92" s="70" t="str">
        <f>'Master Sheet'!AC94</f>
        <v/>
      </c>
      <c r="BH92" s="70">
        <f>'Master Sheet'!AE94</f>
        <v>0</v>
      </c>
      <c r="BI92" s="70">
        <f>'Master Sheet'!AF94</f>
        <v>0</v>
      </c>
      <c r="BJ92" s="70">
        <f>'Master Sheet'!AG94</f>
        <v>0</v>
      </c>
      <c r="BK92" s="70">
        <f>'Master Sheet'!AH94</f>
        <v>0</v>
      </c>
      <c r="BL92" s="70" t="str">
        <f>'Master Sheet'!AI94</f>
        <v/>
      </c>
      <c r="BM92" s="70" t="str">
        <f>'Master Sheet'!AJ94</f>
        <v/>
      </c>
      <c r="BN92" s="70">
        <f>'Master Sheet'!AL94</f>
        <v>0</v>
      </c>
      <c r="BO92" s="70">
        <f>'Master Sheet'!AM94</f>
        <v>0</v>
      </c>
      <c r="BP92" s="70">
        <f>'Master Sheet'!AN94</f>
        <v>0</v>
      </c>
      <c r="BQ92" s="70">
        <f>'Master Sheet'!AO94</f>
        <v>0</v>
      </c>
      <c r="BR92" s="70" t="str">
        <f>'Master Sheet'!AP94</f>
        <v/>
      </c>
      <c r="BS92" s="70" t="str">
        <f>'Master Sheet'!AQ94</f>
        <v/>
      </c>
      <c r="BT92" s="70">
        <f>'Master Sheet'!AS94</f>
        <v>0</v>
      </c>
      <c r="BU92" s="70">
        <f>'Master Sheet'!AT94</f>
        <v>0</v>
      </c>
      <c r="BV92" s="70">
        <f>'Master Sheet'!AU94</f>
        <v>0</v>
      </c>
      <c r="BW92" s="70">
        <f>'Master Sheet'!AV94</f>
        <v>0</v>
      </c>
      <c r="BX92" s="70" t="str">
        <f>'Master Sheet'!AW94</f>
        <v/>
      </c>
      <c r="BY92" s="70" t="str">
        <f>'Master Sheet'!AX94</f>
        <v/>
      </c>
    </row>
    <row r="93" spans="1:77" ht="18.75">
      <c r="A93" s="12">
        <v>84</v>
      </c>
      <c r="B93" s="218" t="str">
        <f>IF(AND(C93=""),"",IF(ISNA(VLOOKUP(A93,'Master Sheet'!A$9:BY$292,2,FALSE)),"",VLOOKUP(A93,'Master Sheet'!A$9:BY$292,2,FALSE)))</f>
        <v/>
      </c>
      <c r="C93" s="22" t="str">
        <f>IF(AND(G$3=""),"",IF(AND('Master Sheet'!C92=""),"",'Master Sheet'!C92))</f>
        <v/>
      </c>
      <c r="D93" s="23" t="str">
        <f t="shared" si="14"/>
        <v/>
      </c>
      <c r="E93" s="23" t="str">
        <f t="shared" si="15"/>
        <v/>
      </c>
      <c r="F93" s="23" t="str">
        <f t="shared" si="16"/>
        <v/>
      </c>
      <c r="G93" s="23" t="str">
        <f t="shared" si="17"/>
        <v/>
      </c>
      <c r="H93" s="23" t="str">
        <f t="shared" si="18"/>
        <v/>
      </c>
      <c r="I93" s="101" t="str">
        <f t="shared" si="19"/>
        <v/>
      </c>
      <c r="J93" s="29" t="str">
        <f>IF(AND(C93=""),"",IF(ISNA(VLOOKUP(A93,'Master Sheet'!A$9:BY$292,9,FALSE)),"",VLOOKUP(A93,'Master Sheet'!A$9:BY$292,9,FALSE)))</f>
        <v/>
      </c>
      <c r="K93" s="14" t="str">
        <f t="shared" si="13"/>
        <v/>
      </c>
      <c r="AP93" s="70">
        <f>'Master Sheet'!J95</f>
        <v>0</v>
      </c>
      <c r="AQ93" s="70">
        <f>'Master Sheet'!K95</f>
        <v>0</v>
      </c>
      <c r="AR93" s="70">
        <f>'Master Sheet'!L95</f>
        <v>0</v>
      </c>
      <c r="AS93" s="70">
        <f>'Master Sheet'!M95</f>
        <v>0</v>
      </c>
      <c r="AT93" s="70" t="str">
        <f>'Master Sheet'!N95</f>
        <v/>
      </c>
      <c r="AU93" s="70" t="str">
        <f>'Master Sheet'!O95</f>
        <v/>
      </c>
      <c r="AV93" s="70">
        <f>'Master Sheet'!Q95</f>
        <v>0</v>
      </c>
      <c r="AW93" s="70">
        <f>'Master Sheet'!R95</f>
        <v>0</v>
      </c>
      <c r="AX93" s="70">
        <f>'Master Sheet'!S95</f>
        <v>0</v>
      </c>
      <c r="AY93" s="70">
        <f>'Master Sheet'!T95</f>
        <v>0</v>
      </c>
      <c r="AZ93" s="70" t="str">
        <f>'Master Sheet'!U95</f>
        <v/>
      </c>
      <c r="BA93" s="70" t="str">
        <f>'Master Sheet'!V95</f>
        <v/>
      </c>
      <c r="BB93" s="70">
        <f>'Master Sheet'!X95</f>
        <v>0</v>
      </c>
      <c r="BC93" s="70">
        <f>'Master Sheet'!Y95</f>
        <v>0</v>
      </c>
      <c r="BD93" s="70">
        <f>'Master Sheet'!Z95</f>
        <v>0</v>
      </c>
      <c r="BE93" s="70">
        <f>'Master Sheet'!AA95</f>
        <v>0</v>
      </c>
      <c r="BF93" s="70" t="str">
        <f>'Master Sheet'!AB95</f>
        <v/>
      </c>
      <c r="BG93" s="70" t="str">
        <f>'Master Sheet'!AC95</f>
        <v/>
      </c>
      <c r="BH93" s="70">
        <f>'Master Sheet'!AE95</f>
        <v>0</v>
      </c>
      <c r="BI93" s="70">
        <f>'Master Sheet'!AF95</f>
        <v>0</v>
      </c>
      <c r="BJ93" s="70">
        <f>'Master Sheet'!AG95</f>
        <v>0</v>
      </c>
      <c r="BK93" s="70">
        <f>'Master Sheet'!AH95</f>
        <v>0</v>
      </c>
      <c r="BL93" s="70" t="str">
        <f>'Master Sheet'!AI95</f>
        <v/>
      </c>
      <c r="BM93" s="70" t="str">
        <f>'Master Sheet'!AJ95</f>
        <v/>
      </c>
      <c r="BN93" s="70">
        <f>'Master Sheet'!AL95</f>
        <v>0</v>
      </c>
      <c r="BO93" s="70">
        <f>'Master Sheet'!AM95</f>
        <v>0</v>
      </c>
      <c r="BP93" s="70">
        <f>'Master Sheet'!AN95</f>
        <v>0</v>
      </c>
      <c r="BQ93" s="70">
        <f>'Master Sheet'!AO95</f>
        <v>0</v>
      </c>
      <c r="BR93" s="70" t="str">
        <f>'Master Sheet'!AP95</f>
        <v/>
      </c>
      <c r="BS93" s="70" t="str">
        <f>'Master Sheet'!AQ95</f>
        <v/>
      </c>
      <c r="BT93" s="70">
        <f>'Master Sheet'!AS95</f>
        <v>0</v>
      </c>
      <c r="BU93" s="70">
        <f>'Master Sheet'!AT95</f>
        <v>0</v>
      </c>
      <c r="BV93" s="70">
        <f>'Master Sheet'!AU95</f>
        <v>0</v>
      </c>
      <c r="BW93" s="70">
        <f>'Master Sheet'!AV95</f>
        <v>0</v>
      </c>
      <c r="BX93" s="70" t="str">
        <f>'Master Sheet'!AW95</f>
        <v/>
      </c>
      <c r="BY93" s="70" t="str">
        <f>'Master Sheet'!AX95</f>
        <v/>
      </c>
    </row>
    <row r="94" spans="1:77" ht="18.75">
      <c r="A94" s="12">
        <v>85</v>
      </c>
      <c r="B94" s="218" t="str">
        <f>IF(AND(C94=""),"",IF(ISNA(VLOOKUP(A94,'Master Sheet'!A$9:BY$292,2,FALSE)),"",VLOOKUP(A94,'Master Sheet'!A$9:BY$292,2,FALSE)))</f>
        <v/>
      </c>
      <c r="C94" s="22" t="str">
        <f>IF(AND(G$3=""),"",IF(AND('Master Sheet'!C93=""),"",'Master Sheet'!C93))</f>
        <v/>
      </c>
      <c r="D94" s="23" t="str">
        <f t="shared" si="14"/>
        <v/>
      </c>
      <c r="E94" s="23" t="str">
        <f t="shared" si="15"/>
        <v/>
      </c>
      <c r="F94" s="23" t="str">
        <f t="shared" si="16"/>
        <v/>
      </c>
      <c r="G94" s="23" t="str">
        <f t="shared" si="17"/>
        <v/>
      </c>
      <c r="H94" s="23" t="str">
        <f t="shared" si="18"/>
        <v/>
      </c>
      <c r="I94" s="101" t="str">
        <f t="shared" si="19"/>
        <v/>
      </c>
      <c r="J94" s="29" t="str">
        <f>IF(AND(C94=""),"",IF(ISNA(VLOOKUP(A94,'Master Sheet'!A$9:BY$292,9,FALSE)),"",VLOOKUP(A94,'Master Sheet'!A$9:BY$292,9,FALSE)))</f>
        <v/>
      </c>
      <c r="K94" s="14" t="str">
        <f t="shared" si="13"/>
        <v/>
      </c>
      <c r="AP94" s="70">
        <f>'Master Sheet'!J96</f>
        <v>0</v>
      </c>
      <c r="AQ94" s="70">
        <f>'Master Sheet'!K96</f>
        <v>0</v>
      </c>
      <c r="AR94" s="70">
        <f>'Master Sheet'!L96</f>
        <v>0</v>
      </c>
      <c r="AS94" s="70">
        <f>'Master Sheet'!M96</f>
        <v>0</v>
      </c>
      <c r="AT94" s="70" t="str">
        <f>'Master Sheet'!N96</f>
        <v/>
      </c>
      <c r="AU94" s="70" t="str">
        <f>'Master Sheet'!O96</f>
        <v/>
      </c>
      <c r="AV94" s="70">
        <f>'Master Sheet'!Q96</f>
        <v>0</v>
      </c>
      <c r="AW94" s="70">
        <f>'Master Sheet'!R96</f>
        <v>0</v>
      </c>
      <c r="AX94" s="70">
        <f>'Master Sheet'!S96</f>
        <v>0</v>
      </c>
      <c r="AY94" s="70">
        <f>'Master Sheet'!T96</f>
        <v>0</v>
      </c>
      <c r="AZ94" s="70" t="str">
        <f>'Master Sheet'!U96</f>
        <v/>
      </c>
      <c r="BA94" s="70" t="str">
        <f>'Master Sheet'!V96</f>
        <v/>
      </c>
      <c r="BB94" s="70">
        <f>'Master Sheet'!X96</f>
        <v>0</v>
      </c>
      <c r="BC94" s="70">
        <f>'Master Sheet'!Y96</f>
        <v>0</v>
      </c>
      <c r="BD94" s="70">
        <f>'Master Sheet'!Z96</f>
        <v>0</v>
      </c>
      <c r="BE94" s="70">
        <f>'Master Sheet'!AA96</f>
        <v>0</v>
      </c>
      <c r="BF94" s="70" t="str">
        <f>'Master Sheet'!AB96</f>
        <v/>
      </c>
      <c r="BG94" s="70" t="str">
        <f>'Master Sheet'!AC96</f>
        <v/>
      </c>
      <c r="BH94" s="70">
        <f>'Master Sheet'!AE96</f>
        <v>0</v>
      </c>
      <c r="BI94" s="70">
        <f>'Master Sheet'!AF96</f>
        <v>0</v>
      </c>
      <c r="BJ94" s="70">
        <f>'Master Sheet'!AG96</f>
        <v>0</v>
      </c>
      <c r="BK94" s="70">
        <f>'Master Sheet'!AH96</f>
        <v>0</v>
      </c>
      <c r="BL94" s="70" t="str">
        <f>'Master Sheet'!AI96</f>
        <v/>
      </c>
      <c r="BM94" s="70" t="str">
        <f>'Master Sheet'!AJ96</f>
        <v/>
      </c>
      <c r="BN94" s="70">
        <f>'Master Sheet'!AL96</f>
        <v>0</v>
      </c>
      <c r="BO94" s="70">
        <f>'Master Sheet'!AM96</f>
        <v>0</v>
      </c>
      <c r="BP94" s="70">
        <f>'Master Sheet'!AN96</f>
        <v>0</v>
      </c>
      <c r="BQ94" s="70">
        <f>'Master Sheet'!AO96</f>
        <v>0</v>
      </c>
      <c r="BR94" s="70" t="str">
        <f>'Master Sheet'!AP96</f>
        <v/>
      </c>
      <c r="BS94" s="70" t="str">
        <f>'Master Sheet'!AQ96</f>
        <v/>
      </c>
      <c r="BT94" s="70">
        <f>'Master Sheet'!AS96</f>
        <v>0</v>
      </c>
      <c r="BU94" s="70">
        <f>'Master Sheet'!AT96</f>
        <v>0</v>
      </c>
      <c r="BV94" s="70">
        <f>'Master Sheet'!AU96</f>
        <v>0</v>
      </c>
      <c r="BW94" s="70">
        <f>'Master Sheet'!AV96</f>
        <v>0</v>
      </c>
      <c r="BX94" s="70" t="str">
        <f>'Master Sheet'!AW96</f>
        <v/>
      </c>
      <c r="BY94" s="70" t="str">
        <f>'Master Sheet'!AX96</f>
        <v/>
      </c>
    </row>
    <row r="95" spans="1:77" ht="18.75">
      <c r="B95" s="16" t="s">
        <v>40</v>
      </c>
      <c r="C95" s="18"/>
      <c r="D95" s="19"/>
      <c r="E95" s="19"/>
      <c r="F95" s="19"/>
      <c r="G95" s="147" t="s">
        <v>43</v>
      </c>
      <c r="H95" s="147"/>
      <c r="I95" s="147"/>
      <c r="AP95" s="70">
        <f>'Master Sheet'!J97</f>
        <v>0</v>
      </c>
      <c r="AQ95" s="70">
        <f>'Master Sheet'!K97</f>
        <v>0</v>
      </c>
      <c r="AR95" s="70">
        <f>'Master Sheet'!L97</f>
        <v>0</v>
      </c>
      <c r="AS95" s="70">
        <f>'Master Sheet'!M97</f>
        <v>0</v>
      </c>
      <c r="AT95" s="70" t="str">
        <f>'Master Sheet'!N97</f>
        <v/>
      </c>
      <c r="AU95" s="70" t="str">
        <f>'Master Sheet'!O97</f>
        <v/>
      </c>
      <c r="AV95" s="70">
        <f>'Master Sheet'!Q97</f>
        <v>0</v>
      </c>
      <c r="AW95" s="70">
        <f>'Master Sheet'!R97</f>
        <v>0</v>
      </c>
      <c r="AX95" s="70">
        <f>'Master Sheet'!S97</f>
        <v>0</v>
      </c>
      <c r="AY95" s="70">
        <f>'Master Sheet'!T97</f>
        <v>0</v>
      </c>
      <c r="AZ95" s="70" t="str">
        <f>'Master Sheet'!U97</f>
        <v/>
      </c>
      <c r="BA95" s="70" t="str">
        <f>'Master Sheet'!V97</f>
        <v/>
      </c>
      <c r="BB95" s="70">
        <f>'Master Sheet'!X97</f>
        <v>0</v>
      </c>
      <c r="BC95" s="70">
        <f>'Master Sheet'!Y97</f>
        <v>0</v>
      </c>
      <c r="BD95" s="70">
        <f>'Master Sheet'!Z97</f>
        <v>0</v>
      </c>
      <c r="BE95" s="70">
        <f>'Master Sheet'!AA97</f>
        <v>0</v>
      </c>
      <c r="BF95" s="70" t="str">
        <f>'Master Sheet'!AB97</f>
        <v/>
      </c>
      <c r="BG95" s="70" t="str">
        <f>'Master Sheet'!AC97</f>
        <v/>
      </c>
      <c r="BH95" s="70">
        <f>'Master Sheet'!AE97</f>
        <v>0</v>
      </c>
      <c r="BI95" s="70">
        <f>'Master Sheet'!AF97</f>
        <v>0</v>
      </c>
      <c r="BJ95" s="70">
        <f>'Master Sheet'!AG97</f>
        <v>0</v>
      </c>
      <c r="BK95" s="70">
        <f>'Master Sheet'!AH97</f>
        <v>0</v>
      </c>
      <c r="BL95" s="70" t="str">
        <f>'Master Sheet'!AI97</f>
        <v/>
      </c>
      <c r="BM95" s="70" t="str">
        <f>'Master Sheet'!AJ97</f>
        <v/>
      </c>
      <c r="BN95" s="70">
        <f>'Master Sheet'!AL97</f>
        <v>0</v>
      </c>
      <c r="BO95" s="70">
        <f>'Master Sheet'!AM97</f>
        <v>0</v>
      </c>
      <c r="BP95" s="70">
        <f>'Master Sheet'!AN97</f>
        <v>0</v>
      </c>
      <c r="BQ95" s="70">
        <f>'Master Sheet'!AO97</f>
        <v>0</v>
      </c>
      <c r="BR95" s="70" t="str">
        <f>'Master Sheet'!AP97</f>
        <v/>
      </c>
      <c r="BS95" s="70" t="str">
        <f>'Master Sheet'!AQ97</f>
        <v/>
      </c>
      <c r="BT95" s="70">
        <f>'Master Sheet'!AS97</f>
        <v>0</v>
      </c>
      <c r="BU95" s="70">
        <f>'Master Sheet'!AT97</f>
        <v>0</v>
      </c>
      <c r="BV95" s="70">
        <f>'Master Sheet'!AU97</f>
        <v>0</v>
      </c>
      <c r="BW95" s="70">
        <f>'Master Sheet'!AV97</f>
        <v>0</v>
      </c>
      <c r="BX95" s="70" t="str">
        <f>'Master Sheet'!AW97</f>
        <v/>
      </c>
      <c r="BY95" s="70" t="str">
        <f>'Master Sheet'!AX97</f>
        <v/>
      </c>
    </row>
    <row r="96" spans="1:77" ht="31.5">
      <c r="A96" s="148" t="s">
        <v>4</v>
      </c>
      <c r="B96" s="150" t="s">
        <v>32</v>
      </c>
      <c r="C96" s="151" t="s">
        <v>33</v>
      </c>
      <c r="D96" s="21" t="s">
        <v>34</v>
      </c>
      <c r="E96" s="21" t="s">
        <v>35</v>
      </c>
      <c r="F96" s="21" t="s">
        <v>37</v>
      </c>
      <c r="G96" s="21" t="s">
        <v>36</v>
      </c>
      <c r="H96" s="21" t="s">
        <v>38</v>
      </c>
      <c r="I96" s="153" t="s">
        <v>39</v>
      </c>
      <c r="J96" s="154"/>
      <c r="K96" s="155"/>
      <c r="AP96" s="70">
        <f>'Master Sheet'!J98</f>
        <v>0</v>
      </c>
      <c r="AQ96" s="70">
        <f>'Master Sheet'!K98</f>
        <v>0</v>
      </c>
      <c r="AR96" s="70">
        <f>'Master Sheet'!L98</f>
        <v>0</v>
      </c>
      <c r="AS96" s="70">
        <f>'Master Sheet'!M98</f>
        <v>0</v>
      </c>
      <c r="AT96" s="70" t="str">
        <f>'Master Sheet'!N98</f>
        <v/>
      </c>
      <c r="AU96" s="70" t="str">
        <f>'Master Sheet'!O98</f>
        <v/>
      </c>
      <c r="AV96" s="70">
        <f>'Master Sheet'!Q98</f>
        <v>0</v>
      </c>
      <c r="AW96" s="70">
        <f>'Master Sheet'!R98</f>
        <v>0</v>
      </c>
      <c r="AX96" s="70">
        <f>'Master Sheet'!S98</f>
        <v>0</v>
      </c>
      <c r="AY96" s="70">
        <f>'Master Sheet'!T98</f>
        <v>0</v>
      </c>
      <c r="AZ96" s="70" t="str">
        <f>'Master Sheet'!U98</f>
        <v/>
      </c>
      <c r="BA96" s="70" t="str">
        <f>'Master Sheet'!V98</f>
        <v/>
      </c>
      <c r="BB96" s="70">
        <f>'Master Sheet'!X98</f>
        <v>0</v>
      </c>
      <c r="BC96" s="70">
        <f>'Master Sheet'!Y98</f>
        <v>0</v>
      </c>
      <c r="BD96" s="70">
        <f>'Master Sheet'!Z98</f>
        <v>0</v>
      </c>
      <c r="BE96" s="70">
        <f>'Master Sheet'!AA98</f>
        <v>0</v>
      </c>
      <c r="BF96" s="70" t="str">
        <f>'Master Sheet'!AB98</f>
        <v/>
      </c>
      <c r="BG96" s="70" t="str">
        <f>'Master Sheet'!AC98</f>
        <v/>
      </c>
      <c r="BH96" s="70">
        <f>'Master Sheet'!AE98</f>
        <v>0</v>
      </c>
      <c r="BI96" s="70">
        <f>'Master Sheet'!AF98</f>
        <v>0</v>
      </c>
      <c r="BJ96" s="70">
        <f>'Master Sheet'!AG98</f>
        <v>0</v>
      </c>
      <c r="BK96" s="70">
        <f>'Master Sheet'!AH98</f>
        <v>0</v>
      </c>
      <c r="BL96" s="70" t="str">
        <f>'Master Sheet'!AI98</f>
        <v/>
      </c>
      <c r="BM96" s="70" t="str">
        <f>'Master Sheet'!AJ98</f>
        <v/>
      </c>
      <c r="BN96" s="70">
        <f>'Master Sheet'!AL98</f>
        <v>0</v>
      </c>
      <c r="BO96" s="70">
        <f>'Master Sheet'!AM98</f>
        <v>0</v>
      </c>
      <c r="BP96" s="70">
        <f>'Master Sheet'!AN98</f>
        <v>0</v>
      </c>
      <c r="BQ96" s="70">
        <f>'Master Sheet'!AO98</f>
        <v>0</v>
      </c>
      <c r="BR96" s="70" t="str">
        <f>'Master Sheet'!AP98</f>
        <v/>
      </c>
      <c r="BS96" s="70" t="str">
        <f>'Master Sheet'!AQ98</f>
        <v/>
      </c>
      <c r="BT96" s="70">
        <f>'Master Sheet'!AS98</f>
        <v>0</v>
      </c>
      <c r="BU96" s="70">
        <f>'Master Sheet'!AT98</f>
        <v>0</v>
      </c>
      <c r="BV96" s="70">
        <f>'Master Sheet'!AU98</f>
        <v>0</v>
      </c>
      <c r="BW96" s="70">
        <f>'Master Sheet'!AV98</f>
        <v>0</v>
      </c>
      <c r="BX96" s="70" t="str">
        <f>'Master Sheet'!AW98</f>
        <v/>
      </c>
      <c r="BY96" s="70" t="str">
        <f>'Master Sheet'!AX98</f>
        <v/>
      </c>
    </row>
    <row r="97" spans="1:77" ht="15.75">
      <c r="A97" s="149"/>
      <c r="B97" s="148"/>
      <c r="C97" s="152"/>
      <c r="D97" s="10">
        <v>10</v>
      </c>
      <c r="E97" s="10">
        <v>10</v>
      </c>
      <c r="F97" s="10">
        <v>70</v>
      </c>
      <c r="G97" s="10">
        <v>10</v>
      </c>
      <c r="H97" s="10">
        <v>100</v>
      </c>
      <c r="I97" s="11">
        <v>15</v>
      </c>
      <c r="J97" s="25">
        <v>5</v>
      </c>
      <c r="K97" s="14">
        <v>20</v>
      </c>
      <c r="AP97" s="70">
        <f>'Master Sheet'!J99</f>
        <v>0</v>
      </c>
      <c r="AQ97" s="70">
        <f>'Master Sheet'!K99</f>
        <v>0</v>
      </c>
      <c r="AR97" s="70">
        <f>'Master Sheet'!L99</f>
        <v>0</v>
      </c>
      <c r="AS97" s="70">
        <f>'Master Sheet'!M99</f>
        <v>0</v>
      </c>
      <c r="AT97" s="70" t="str">
        <f>'Master Sheet'!N99</f>
        <v/>
      </c>
      <c r="AU97" s="70" t="str">
        <f>'Master Sheet'!O99</f>
        <v/>
      </c>
      <c r="AV97" s="70">
        <f>'Master Sheet'!Q99</f>
        <v>0</v>
      </c>
      <c r="AW97" s="70">
        <f>'Master Sheet'!R99</f>
        <v>0</v>
      </c>
      <c r="AX97" s="70">
        <f>'Master Sheet'!S99</f>
        <v>0</v>
      </c>
      <c r="AY97" s="70">
        <f>'Master Sheet'!T99</f>
        <v>0</v>
      </c>
      <c r="AZ97" s="70" t="str">
        <f>'Master Sheet'!U99</f>
        <v/>
      </c>
      <c r="BA97" s="70" t="str">
        <f>'Master Sheet'!V99</f>
        <v/>
      </c>
      <c r="BB97" s="70">
        <f>'Master Sheet'!X99</f>
        <v>0</v>
      </c>
      <c r="BC97" s="70">
        <f>'Master Sheet'!Y99</f>
        <v>0</v>
      </c>
      <c r="BD97" s="70">
        <f>'Master Sheet'!Z99</f>
        <v>0</v>
      </c>
      <c r="BE97" s="70">
        <f>'Master Sheet'!AA99</f>
        <v>0</v>
      </c>
      <c r="BF97" s="70" t="str">
        <f>'Master Sheet'!AB99</f>
        <v/>
      </c>
      <c r="BG97" s="70" t="str">
        <f>'Master Sheet'!AC99</f>
        <v/>
      </c>
      <c r="BH97" s="70">
        <f>'Master Sheet'!AE99</f>
        <v>0</v>
      </c>
      <c r="BI97" s="70">
        <f>'Master Sheet'!AF99</f>
        <v>0</v>
      </c>
      <c r="BJ97" s="70">
        <f>'Master Sheet'!AG99</f>
        <v>0</v>
      </c>
      <c r="BK97" s="70">
        <f>'Master Sheet'!AH99</f>
        <v>0</v>
      </c>
      <c r="BL97" s="70" t="str">
        <f>'Master Sheet'!AI99</f>
        <v/>
      </c>
      <c r="BM97" s="70" t="str">
        <f>'Master Sheet'!AJ99</f>
        <v/>
      </c>
      <c r="BN97" s="70">
        <f>'Master Sheet'!AL99</f>
        <v>0</v>
      </c>
      <c r="BO97" s="70">
        <f>'Master Sheet'!AM99</f>
        <v>0</v>
      </c>
      <c r="BP97" s="70">
        <f>'Master Sheet'!AN99</f>
        <v>0</v>
      </c>
      <c r="BQ97" s="70">
        <f>'Master Sheet'!AO99</f>
        <v>0</v>
      </c>
      <c r="BR97" s="70" t="str">
        <f>'Master Sheet'!AP99</f>
        <v/>
      </c>
      <c r="BS97" s="70" t="str">
        <f>'Master Sheet'!AQ99</f>
        <v/>
      </c>
      <c r="BT97" s="70">
        <f>'Master Sheet'!AS99</f>
        <v>0</v>
      </c>
      <c r="BU97" s="70">
        <f>'Master Sheet'!AT99</f>
        <v>0</v>
      </c>
      <c r="BV97" s="70">
        <f>'Master Sheet'!AU99</f>
        <v>0</v>
      </c>
      <c r="BW97" s="70">
        <f>'Master Sheet'!AV99</f>
        <v>0</v>
      </c>
      <c r="BX97" s="70" t="str">
        <f>'Master Sheet'!AW99</f>
        <v/>
      </c>
      <c r="BY97" s="70" t="str">
        <f>'Master Sheet'!AX99</f>
        <v/>
      </c>
    </row>
    <row r="98" spans="1:77" ht="15.95" customHeight="1">
      <c r="A98" s="12">
        <v>86</v>
      </c>
      <c r="B98" s="218" t="str">
        <f>IF(AND(C98=""),"",IF(ISNA(VLOOKUP(A98,'Master Sheet'!A$9:BY$292,2,FALSE)),"",VLOOKUP(A98,'Master Sheet'!A$9:BY$292,2,FALSE)))</f>
        <v/>
      </c>
      <c r="C98" s="22" t="str">
        <f>IF(AND(G$3=""),"",IF(AND('Master Sheet'!C94=""),"",'Master Sheet'!C94))</f>
        <v/>
      </c>
      <c r="D98" s="23" t="str">
        <f>IF(AND(B98=""),"",IF(AND($G$3=""),"",IF(AND($G$3="Hindi"),AP92,IF(AND($G$3="English"),AV92,IF(AND($G$3="Maths"),BB92,IF(AND($G$3="Sanskrit"),BH92,IF(AND($G$3="Science"),BN92,IF(AND($G$3="Social Science"),BT92,""))))))))</f>
        <v/>
      </c>
      <c r="E98" s="23" t="str">
        <f>IF(AND(B98=""),"",IF(AND($G$3=""),"",IF(AND($G$3="Hindi"),AQ92,IF(AND($G$3="English"),AW92,IF(AND($G$3="Maths"),BC92,IF(AND($G$3="Sanskrit"),BI92,IF(AND($G$3="Science"),BO92,IF(AND($G$3="Social Science"),BU92,""))))))))</f>
        <v/>
      </c>
      <c r="F98" s="23" t="str">
        <f>IF(AND(B98=""),"",IF(AND($G$3=""),"",IF(AND($G$3="Hindi"),AR92,IF(AND($G$3="English"),AX92,IF(AND($G$3="Maths"),BD92,IF(AND($G$3="Sanskrit"),BJ92,IF(AND($G$3="Science"),BP92,IF(AND($G$3="Social Science"),BV92,""))))))))</f>
        <v/>
      </c>
      <c r="G98" s="23" t="str">
        <f>IF(AND(B98=""),"",IF(AND($G$3=""),"",IF(AND($G$3="Hindi"),AS92,IF(AND($G$3="English"),AY92,IF(AND($G$3="Maths"),BE92,IF(AND($G$3="Sanskrit"),BK92,IF(AND($G$3="Science"),BQ92,IF(AND($G$3="Social Science"),BW92,""))))))))</f>
        <v/>
      </c>
      <c r="H98" s="23" t="str">
        <f>IF(AND(B98=""),"",IF(AND($G$3=""),"",IF(AND($G$3="Hindi"),AT92,IF(AND($G$3="English"),AZ92,IF(AND($G$3="Maths"),BF92,IF(AND($G$3="Sanskrit"),BL92,IF(AND($G$3="Science"),BR92,IF(AND($G$3="Social Science"),BX92,""))))))))</f>
        <v/>
      </c>
      <c r="I98" s="101" t="str">
        <f>IF(AND(B98=""),"",IF(AND($G$3=""),"",IF(AND($G$3="Hindi"),AU92,IF(AND($G$3="English"),BA92,IF(AND($G$3="Maths"),BG92,IF(AND($G$3="Sanskrit"),BM92,IF(AND($G$3="Science"),BS92,IF(AND($G$3="Social Science"),BY92,""))))))))</f>
        <v/>
      </c>
      <c r="J98" s="29" t="str">
        <f>IF(AND(C98=""),"",IF(ISNA(VLOOKUP(A98,'Master Sheet'!A$9:BY$292,9,FALSE)),"",VLOOKUP(A98,'Master Sheet'!A$9:BY$292,9,FALSE)))</f>
        <v/>
      </c>
      <c r="K98" s="14" t="str">
        <f>IF(AND(G$3=""),"",IF(AND(B98=""),"",IF(AND(B98="NSO"),"",IF(AND(J98="NON ELIGIBLE"),I98,(I98+J98)))))</f>
        <v/>
      </c>
      <c r="AP98" s="70">
        <f>'Master Sheet'!J100</f>
        <v>0</v>
      </c>
      <c r="AQ98" s="70">
        <f>'Master Sheet'!K100</f>
        <v>0</v>
      </c>
      <c r="AR98" s="70">
        <f>'Master Sheet'!L100</f>
        <v>0</v>
      </c>
      <c r="AS98" s="70">
        <f>'Master Sheet'!M100</f>
        <v>0</v>
      </c>
      <c r="AT98" s="70" t="str">
        <f>'Master Sheet'!N100</f>
        <v/>
      </c>
      <c r="AU98" s="70" t="str">
        <f>'Master Sheet'!O100</f>
        <v/>
      </c>
      <c r="AV98" s="70">
        <f>'Master Sheet'!Q100</f>
        <v>0</v>
      </c>
      <c r="AW98" s="70">
        <f>'Master Sheet'!R100</f>
        <v>0</v>
      </c>
      <c r="AX98" s="70">
        <f>'Master Sheet'!S100</f>
        <v>0</v>
      </c>
      <c r="AY98" s="70">
        <f>'Master Sheet'!T100</f>
        <v>0</v>
      </c>
      <c r="AZ98" s="70" t="str">
        <f>'Master Sheet'!U100</f>
        <v/>
      </c>
      <c r="BA98" s="70" t="str">
        <f>'Master Sheet'!V100</f>
        <v/>
      </c>
      <c r="BB98" s="70">
        <f>'Master Sheet'!X100</f>
        <v>0</v>
      </c>
      <c r="BC98" s="70">
        <f>'Master Sheet'!Y100</f>
        <v>0</v>
      </c>
      <c r="BD98" s="70">
        <f>'Master Sheet'!Z100</f>
        <v>0</v>
      </c>
      <c r="BE98" s="70">
        <f>'Master Sheet'!AA100</f>
        <v>0</v>
      </c>
      <c r="BF98" s="70" t="str">
        <f>'Master Sheet'!AB100</f>
        <v/>
      </c>
      <c r="BG98" s="70" t="str">
        <f>'Master Sheet'!AC100</f>
        <v/>
      </c>
      <c r="BH98" s="70">
        <f>'Master Sheet'!AE100</f>
        <v>0</v>
      </c>
      <c r="BI98" s="70">
        <f>'Master Sheet'!AF100</f>
        <v>0</v>
      </c>
      <c r="BJ98" s="70">
        <f>'Master Sheet'!AG100</f>
        <v>0</v>
      </c>
      <c r="BK98" s="70">
        <f>'Master Sheet'!AH100</f>
        <v>0</v>
      </c>
      <c r="BL98" s="70" t="str">
        <f>'Master Sheet'!AI100</f>
        <v/>
      </c>
      <c r="BM98" s="70" t="str">
        <f>'Master Sheet'!AJ100</f>
        <v/>
      </c>
      <c r="BN98" s="70">
        <f>'Master Sheet'!AL100</f>
        <v>0</v>
      </c>
      <c r="BO98" s="70">
        <f>'Master Sheet'!AM100</f>
        <v>0</v>
      </c>
      <c r="BP98" s="70">
        <f>'Master Sheet'!AN100</f>
        <v>0</v>
      </c>
      <c r="BQ98" s="70">
        <f>'Master Sheet'!AO100</f>
        <v>0</v>
      </c>
      <c r="BR98" s="70" t="str">
        <f>'Master Sheet'!AP100</f>
        <v/>
      </c>
      <c r="BS98" s="70" t="str">
        <f>'Master Sheet'!AQ100</f>
        <v/>
      </c>
      <c r="BT98" s="70">
        <f>'Master Sheet'!AS100</f>
        <v>0</v>
      </c>
      <c r="BU98" s="70">
        <f>'Master Sheet'!AT100</f>
        <v>0</v>
      </c>
      <c r="BV98" s="70">
        <f>'Master Sheet'!AU100</f>
        <v>0</v>
      </c>
      <c r="BW98" s="70">
        <f>'Master Sheet'!AV100</f>
        <v>0</v>
      </c>
      <c r="BX98" s="70" t="str">
        <f>'Master Sheet'!AW100</f>
        <v/>
      </c>
      <c r="BY98" s="70" t="str">
        <f>'Master Sheet'!AX100</f>
        <v/>
      </c>
    </row>
    <row r="99" spans="1:77" ht="15.95" customHeight="1">
      <c r="A99" s="12">
        <v>87</v>
      </c>
      <c r="B99" s="218" t="str">
        <f>IF(AND(C99=""),"",IF(ISNA(VLOOKUP(A99,'Master Sheet'!A$9:BY$292,2,FALSE)),"",VLOOKUP(A99,'Master Sheet'!A$9:BY$292,2,FALSE)))</f>
        <v/>
      </c>
      <c r="C99" s="22" t="str">
        <f>IF(AND(G$3=""),"",IF(AND('Master Sheet'!C95=""),"",'Master Sheet'!C95))</f>
        <v/>
      </c>
      <c r="D99" s="23" t="str">
        <f t="shared" ref="D99:D136" si="20">IF(AND(B99=""),"",IF(AND($G$3=""),"",IF(AND($G$3="Hindi"),AP93,IF(AND($G$3="English"),AV93,IF(AND($G$3="Maths"),BB93,IF(AND($G$3="Sanskrit"),BH93,IF(AND($G$3="Science"),BN93,IF(AND($G$3="Social Science"),BT93,""))))))))</f>
        <v/>
      </c>
      <c r="E99" s="23" t="str">
        <f t="shared" ref="E99:E136" si="21">IF(AND(B99=""),"",IF(AND($G$3=""),"",IF(AND($G$3="Hindi"),AQ93,IF(AND($G$3="English"),AW93,IF(AND($G$3="Maths"),BC93,IF(AND($G$3="Sanskrit"),BI93,IF(AND($G$3="Science"),BO93,IF(AND($G$3="Social Science"),BU93,""))))))))</f>
        <v/>
      </c>
      <c r="F99" s="23" t="str">
        <f t="shared" ref="F99:F136" si="22">IF(AND(B99=""),"",IF(AND($G$3=""),"",IF(AND($G$3="Hindi"),AR93,IF(AND($G$3="English"),AX93,IF(AND($G$3="Maths"),BD93,IF(AND($G$3="Sanskrit"),BJ93,IF(AND($G$3="Science"),BP93,IF(AND($G$3="Social Science"),BV93,""))))))))</f>
        <v/>
      </c>
      <c r="G99" s="23" t="str">
        <f t="shared" ref="G99:G136" si="23">IF(AND(B99=""),"",IF(AND($G$3=""),"",IF(AND($G$3="Hindi"),AS93,IF(AND($G$3="English"),AY93,IF(AND($G$3="Maths"),BE93,IF(AND($G$3="Sanskrit"),BK93,IF(AND($G$3="Science"),BQ93,IF(AND($G$3="Social Science"),BW93,""))))))))</f>
        <v/>
      </c>
      <c r="H99" s="23" t="str">
        <f t="shared" ref="H99:H136" si="24">IF(AND(B99=""),"",IF(AND($G$3=""),"",IF(AND($G$3="Hindi"),AT93,IF(AND($G$3="English"),AZ93,IF(AND($G$3="Maths"),BF93,IF(AND($G$3="Sanskrit"),BL93,IF(AND($G$3="Science"),BR93,IF(AND($G$3="Social Science"),BX93,""))))))))</f>
        <v/>
      </c>
      <c r="I99" s="101" t="str">
        <f t="shared" ref="I99:I136" si="25">IF(AND(B99=""),"",IF(AND($G$3=""),"",IF(AND($G$3="Hindi"),AU93,IF(AND($G$3="English"),BA93,IF(AND($G$3="Maths"),BG93,IF(AND($G$3="Sanskrit"),BM93,IF(AND($G$3="Science"),BS93,IF(AND($G$3="Social Science"),BY93,""))))))))</f>
        <v/>
      </c>
      <c r="J99" s="29" t="str">
        <f>IF(AND(C99=""),"",IF(ISNA(VLOOKUP(A99,'Master Sheet'!A$9:BY$292,9,FALSE)),"",VLOOKUP(A99,'Master Sheet'!A$9:BY$292,9,FALSE)))</f>
        <v/>
      </c>
      <c r="K99" s="14" t="str">
        <f t="shared" ref="K99:K142" si="26">IF(AND(G$3=""),"",IF(AND(B99=""),"",IF(AND(B99="NSO"),"",IF(AND(J99="NON ELIGIBLE"),I99,(I99+J99)))))</f>
        <v/>
      </c>
      <c r="AP99" s="70">
        <f>'Master Sheet'!J101</f>
        <v>0</v>
      </c>
      <c r="AQ99" s="70">
        <f>'Master Sheet'!K101</f>
        <v>0</v>
      </c>
      <c r="AR99" s="70">
        <f>'Master Sheet'!L101</f>
        <v>0</v>
      </c>
      <c r="AS99" s="70">
        <f>'Master Sheet'!M101</f>
        <v>0</v>
      </c>
      <c r="AT99" s="70" t="str">
        <f>'Master Sheet'!N101</f>
        <v/>
      </c>
      <c r="AU99" s="70" t="str">
        <f>'Master Sheet'!O101</f>
        <v/>
      </c>
      <c r="AV99" s="70">
        <f>'Master Sheet'!Q101</f>
        <v>0</v>
      </c>
      <c r="AW99" s="70">
        <f>'Master Sheet'!R101</f>
        <v>0</v>
      </c>
      <c r="AX99" s="70">
        <f>'Master Sheet'!S101</f>
        <v>0</v>
      </c>
      <c r="AY99" s="70">
        <f>'Master Sheet'!T101</f>
        <v>0</v>
      </c>
      <c r="AZ99" s="70" t="str">
        <f>'Master Sheet'!U101</f>
        <v/>
      </c>
      <c r="BA99" s="70" t="str">
        <f>'Master Sheet'!V101</f>
        <v/>
      </c>
      <c r="BB99" s="70">
        <f>'Master Sheet'!X101</f>
        <v>0</v>
      </c>
      <c r="BC99" s="70">
        <f>'Master Sheet'!Y101</f>
        <v>0</v>
      </c>
      <c r="BD99" s="70">
        <f>'Master Sheet'!Z101</f>
        <v>0</v>
      </c>
      <c r="BE99" s="70">
        <f>'Master Sheet'!AA101</f>
        <v>0</v>
      </c>
      <c r="BF99" s="70" t="str">
        <f>'Master Sheet'!AB101</f>
        <v/>
      </c>
      <c r="BG99" s="70" t="str">
        <f>'Master Sheet'!AC101</f>
        <v/>
      </c>
      <c r="BH99" s="70">
        <f>'Master Sheet'!AE101</f>
        <v>0</v>
      </c>
      <c r="BI99" s="70">
        <f>'Master Sheet'!AF101</f>
        <v>0</v>
      </c>
      <c r="BJ99" s="70">
        <f>'Master Sheet'!AG101</f>
        <v>0</v>
      </c>
      <c r="BK99" s="70">
        <f>'Master Sheet'!AH101</f>
        <v>0</v>
      </c>
      <c r="BL99" s="70" t="str">
        <f>'Master Sheet'!AI101</f>
        <v/>
      </c>
      <c r="BM99" s="70" t="str">
        <f>'Master Sheet'!AJ101</f>
        <v/>
      </c>
      <c r="BN99" s="70">
        <f>'Master Sheet'!AL101</f>
        <v>0</v>
      </c>
      <c r="BO99" s="70">
        <f>'Master Sheet'!AM101</f>
        <v>0</v>
      </c>
      <c r="BP99" s="70">
        <f>'Master Sheet'!AN101</f>
        <v>0</v>
      </c>
      <c r="BQ99" s="70">
        <f>'Master Sheet'!AO101</f>
        <v>0</v>
      </c>
      <c r="BR99" s="70" t="str">
        <f>'Master Sheet'!AP101</f>
        <v/>
      </c>
      <c r="BS99" s="70" t="str">
        <f>'Master Sheet'!AQ101</f>
        <v/>
      </c>
      <c r="BT99" s="70">
        <f>'Master Sheet'!AS101</f>
        <v>0</v>
      </c>
      <c r="BU99" s="70">
        <f>'Master Sheet'!AT101</f>
        <v>0</v>
      </c>
      <c r="BV99" s="70">
        <f>'Master Sheet'!AU101</f>
        <v>0</v>
      </c>
      <c r="BW99" s="70">
        <f>'Master Sheet'!AV101</f>
        <v>0</v>
      </c>
      <c r="BX99" s="70" t="str">
        <f>'Master Sheet'!AW101</f>
        <v/>
      </c>
      <c r="BY99" s="70" t="str">
        <f>'Master Sheet'!AX101</f>
        <v/>
      </c>
    </row>
    <row r="100" spans="1:77" ht="15.95" customHeight="1">
      <c r="A100" s="12">
        <v>88</v>
      </c>
      <c r="B100" s="218" t="str">
        <f>IF(AND(C100=""),"",IF(ISNA(VLOOKUP(A100,'Master Sheet'!A$9:BY$292,2,FALSE)),"",VLOOKUP(A100,'Master Sheet'!A$9:BY$292,2,FALSE)))</f>
        <v/>
      </c>
      <c r="C100" s="22" t="str">
        <f>IF(AND(G$3=""),"",IF(AND('Master Sheet'!C96=""),"",'Master Sheet'!C96))</f>
        <v/>
      </c>
      <c r="D100" s="23" t="str">
        <f t="shared" si="20"/>
        <v/>
      </c>
      <c r="E100" s="23" t="str">
        <f t="shared" si="21"/>
        <v/>
      </c>
      <c r="F100" s="23" t="str">
        <f t="shared" si="22"/>
        <v/>
      </c>
      <c r="G100" s="23" t="str">
        <f t="shared" si="23"/>
        <v/>
      </c>
      <c r="H100" s="23" t="str">
        <f t="shared" si="24"/>
        <v/>
      </c>
      <c r="I100" s="101" t="str">
        <f t="shared" si="25"/>
        <v/>
      </c>
      <c r="J100" s="29" t="str">
        <f>IF(AND(C100=""),"",IF(ISNA(VLOOKUP(A100,'Master Sheet'!A$9:BY$292,9,FALSE)),"",VLOOKUP(A100,'Master Sheet'!A$9:BY$292,9,FALSE)))</f>
        <v/>
      </c>
      <c r="K100" s="14" t="str">
        <f t="shared" si="26"/>
        <v/>
      </c>
      <c r="AP100" s="70">
        <f>'Master Sheet'!J102</f>
        <v>0</v>
      </c>
      <c r="AQ100" s="70">
        <f>'Master Sheet'!K102</f>
        <v>0</v>
      </c>
      <c r="AR100" s="70">
        <f>'Master Sheet'!L102</f>
        <v>0</v>
      </c>
      <c r="AS100" s="70">
        <f>'Master Sheet'!M102</f>
        <v>0</v>
      </c>
      <c r="AT100" s="70" t="str">
        <f>'Master Sheet'!N102</f>
        <v/>
      </c>
      <c r="AU100" s="70" t="str">
        <f>'Master Sheet'!O102</f>
        <v/>
      </c>
      <c r="AV100" s="70">
        <f>'Master Sheet'!Q102</f>
        <v>0</v>
      </c>
      <c r="AW100" s="70">
        <f>'Master Sheet'!R102</f>
        <v>0</v>
      </c>
      <c r="AX100" s="70">
        <f>'Master Sheet'!S102</f>
        <v>0</v>
      </c>
      <c r="AY100" s="70">
        <f>'Master Sheet'!T102</f>
        <v>0</v>
      </c>
      <c r="AZ100" s="70" t="str">
        <f>'Master Sheet'!U102</f>
        <v/>
      </c>
      <c r="BA100" s="70" t="str">
        <f>'Master Sheet'!V102</f>
        <v/>
      </c>
      <c r="BB100" s="70">
        <f>'Master Sheet'!X102</f>
        <v>0</v>
      </c>
      <c r="BC100" s="70">
        <f>'Master Sheet'!Y102</f>
        <v>0</v>
      </c>
      <c r="BD100" s="70">
        <f>'Master Sheet'!Z102</f>
        <v>0</v>
      </c>
      <c r="BE100" s="70">
        <f>'Master Sheet'!AA102</f>
        <v>0</v>
      </c>
      <c r="BF100" s="70" t="str">
        <f>'Master Sheet'!AB102</f>
        <v/>
      </c>
      <c r="BG100" s="70" t="str">
        <f>'Master Sheet'!AC102</f>
        <v/>
      </c>
      <c r="BH100" s="70">
        <f>'Master Sheet'!AE102</f>
        <v>0</v>
      </c>
      <c r="BI100" s="70">
        <f>'Master Sheet'!AF102</f>
        <v>0</v>
      </c>
      <c r="BJ100" s="70">
        <f>'Master Sheet'!AG102</f>
        <v>0</v>
      </c>
      <c r="BK100" s="70">
        <f>'Master Sheet'!AH102</f>
        <v>0</v>
      </c>
      <c r="BL100" s="70" t="str">
        <f>'Master Sheet'!AI102</f>
        <v/>
      </c>
      <c r="BM100" s="70" t="str">
        <f>'Master Sheet'!AJ102</f>
        <v/>
      </c>
      <c r="BN100" s="70">
        <f>'Master Sheet'!AL102</f>
        <v>0</v>
      </c>
      <c r="BO100" s="70">
        <f>'Master Sheet'!AM102</f>
        <v>0</v>
      </c>
      <c r="BP100" s="70">
        <f>'Master Sheet'!AN102</f>
        <v>0</v>
      </c>
      <c r="BQ100" s="70">
        <f>'Master Sheet'!AO102</f>
        <v>0</v>
      </c>
      <c r="BR100" s="70" t="str">
        <f>'Master Sheet'!AP102</f>
        <v/>
      </c>
      <c r="BS100" s="70" t="str">
        <f>'Master Sheet'!AQ102</f>
        <v/>
      </c>
      <c r="BT100" s="70">
        <f>'Master Sheet'!AS102</f>
        <v>0</v>
      </c>
      <c r="BU100" s="70">
        <f>'Master Sheet'!AT102</f>
        <v>0</v>
      </c>
      <c r="BV100" s="70">
        <f>'Master Sheet'!AU102</f>
        <v>0</v>
      </c>
      <c r="BW100" s="70">
        <f>'Master Sheet'!AV102</f>
        <v>0</v>
      </c>
      <c r="BX100" s="70" t="str">
        <f>'Master Sheet'!AW102</f>
        <v/>
      </c>
      <c r="BY100" s="70" t="str">
        <f>'Master Sheet'!AX102</f>
        <v/>
      </c>
    </row>
    <row r="101" spans="1:77" ht="15.95" customHeight="1">
      <c r="A101" s="12">
        <v>89</v>
      </c>
      <c r="B101" s="218" t="str">
        <f>IF(AND(C101=""),"",IF(ISNA(VLOOKUP(A101,'Master Sheet'!A$9:BY$292,2,FALSE)),"",VLOOKUP(A101,'Master Sheet'!A$9:BY$292,2,FALSE)))</f>
        <v/>
      </c>
      <c r="C101" s="22" t="str">
        <f>IF(AND(G$3=""),"",IF(AND('Master Sheet'!C97=""),"",'Master Sheet'!C97))</f>
        <v/>
      </c>
      <c r="D101" s="23" t="str">
        <f t="shared" si="20"/>
        <v/>
      </c>
      <c r="E101" s="23" t="str">
        <f t="shared" si="21"/>
        <v/>
      </c>
      <c r="F101" s="23" t="str">
        <f t="shared" si="22"/>
        <v/>
      </c>
      <c r="G101" s="23" t="str">
        <f t="shared" si="23"/>
        <v/>
      </c>
      <c r="H101" s="23" t="str">
        <f t="shared" si="24"/>
        <v/>
      </c>
      <c r="I101" s="101" t="str">
        <f t="shared" si="25"/>
        <v/>
      </c>
      <c r="J101" s="29" t="str">
        <f>IF(AND(C101=""),"",IF(ISNA(VLOOKUP(A101,'Master Sheet'!A$9:BY$292,9,FALSE)),"",VLOOKUP(A101,'Master Sheet'!A$9:BY$292,9,FALSE)))</f>
        <v/>
      </c>
      <c r="K101" s="14" t="str">
        <f t="shared" si="26"/>
        <v/>
      </c>
      <c r="AP101" s="70">
        <f>'Master Sheet'!J103</f>
        <v>0</v>
      </c>
      <c r="AQ101" s="70">
        <f>'Master Sheet'!K103</f>
        <v>0</v>
      </c>
      <c r="AR101" s="70">
        <f>'Master Sheet'!L103</f>
        <v>0</v>
      </c>
      <c r="AS101" s="70">
        <f>'Master Sheet'!M103</f>
        <v>0</v>
      </c>
      <c r="AT101" s="70" t="str">
        <f>'Master Sheet'!N103</f>
        <v/>
      </c>
      <c r="AU101" s="70" t="str">
        <f>'Master Sheet'!O103</f>
        <v/>
      </c>
      <c r="AV101" s="70">
        <f>'Master Sheet'!Q103</f>
        <v>0</v>
      </c>
      <c r="AW101" s="70">
        <f>'Master Sheet'!R103</f>
        <v>0</v>
      </c>
      <c r="AX101" s="70">
        <f>'Master Sheet'!S103</f>
        <v>0</v>
      </c>
      <c r="AY101" s="70">
        <f>'Master Sheet'!T103</f>
        <v>0</v>
      </c>
      <c r="AZ101" s="70" t="str">
        <f>'Master Sheet'!U103</f>
        <v/>
      </c>
      <c r="BA101" s="70" t="str">
        <f>'Master Sheet'!V103</f>
        <v/>
      </c>
      <c r="BB101" s="70">
        <f>'Master Sheet'!X103</f>
        <v>0</v>
      </c>
      <c r="BC101" s="70">
        <f>'Master Sheet'!Y103</f>
        <v>0</v>
      </c>
      <c r="BD101" s="70">
        <f>'Master Sheet'!Z103</f>
        <v>0</v>
      </c>
      <c r="BE101" s="70">
        <f>'Master Sheet'!AA103</f>
        <v>0</v>
      </c>
      <c r="BF101" s="70" t="str">
        <f>'Master Sheet'!AB103</f>
        <v/>
      </c>
      <c r="BG101" s="70" t="str">
        <f>'Master Sheet'!AC103</f>
        <v/>
      </c>
      <c r="BH101" s="70">
        <f>'Master Sheet'!AE103</f>
        <v>0</v>
      </c>
      <c r="BI101" s="70">
        <f>'Master Sheet'!AF103</f>
        <v>0</v>
      </c>
      <c r="BJ101" s="70">
        <f>'Master Sheet'!AG103</f>
        <v>0</v>
      </c>
      <c r="BK101" s="70">
        <f>'Master Sheet'!AH103</f>
        <v>0</v>
      </c>
      <c r="BL101" s="70" t="str">
        <f>'Master Sheet'!AI103</f>
        <v/>
      </c>
      <c r="BM101" s="70" t="str">
        <f>'Master Sheet'!AJ103</f>
        <v/>
      </c>
      <c r="BN101" s="70">
        <f>'Master Sheet'!AL103</f>
        <v>0</v>
      </c>
      <c r="BO101" s="70">
        <f>'Master Sheet'!AM103</f>
        <v>0</v>
      </c>
      <c r="BP101" s="70">
        <f>'Master Sheet'!AN103</f>
        <v>0</v>
      </c>
      <c r="BQ101" s="70">
        <f>'Master Sheet'!AO103</f>
        <v>0</v>
      </c>
      <c r="BR101" s="70" t="str">
        <f>'Master Sheet'!AP103</f>
        <v/>
      </c>
      <c r="BS101" s="70" t="str">
        <f>'Master Sheet'!AQ103</f>
        <v/>
      </c>
      <c r="BT101" s="70">
        <f>'Master Sheet'!AS103</f>
        <v>0</v>
      </c>
      <c r="BU101" s="70">
        <f>'Master Sheet'!AT103</f>
        <v>0</v>
      </c>
      <c r="BV101" s="70">
        <f>'Master Sheet'!AU103</f>
        <v>0</v>
      </c>
      <c r="BW101" s="70">
        <f>'Master Sheet'!AV103</f>
        <v>0</v>
      </c>
      <c r="BX101" s="70" t="str">
        <f>'Master Sheet'!AW103</f>
        <v/>
      </c>
      <c r="BY101" s="70" t="str">
        <f>'Master Sheet'!AX103</f>
        <v/>
      </c>
    </row>
    <row r="102" spans="1:77" ht="15.95" customHeight="1">
      <c r="A102" s="12">
        <v>90</v>
      </c>
      <c r="B102" s="218" t="str">
        <f>IF(AND(C102=""),"",IF(ISNA(VLOOKUP(A102,'Master Sheet'!A$9:BY$292,2,FALSE)),"",VLOOKUP(A102,'Master Sheet'!A$9:BY$292,2,FALSE)))</f>
        <v/>
      </c>
      <c r="C102" s="22" t="str">
        <f>IF(AND(G$3=""),"",IF(AND('Master Sheet'!C98=""),"",'Master Sheet'!C98))</f>
        <v/>
      </c>
      <c r="D102" s="23" t="str">
        <f t="shared" si="20"/>
        <v/>
      </c>
      <c r="E102" s="23" t="str">
        <f t="shared" si="21"/>
        <v/>
      </c>
      <c r="F102" s="23" t="str">
        <f t="shared" si="22"/>
        <v/>
      </c>
      <c r="G102" s="23" t="str">
        <f t="shared" si="23"/>
        <v/>
      </c>
      <c r="H102" s="23" t="str">
        <f t="shared" si="24"/>
        <v/>
      </c>
      <c r="I102" s="101" t="str">
        <f t="shared" si="25"/>
        <v/>
      </c>
      <c r="J102" s="29" t="str">
        <f>IF(AND(C102=""),"",IF(ISNA(VLOOKUP(A102,'Master Sheet'!A$9:BY$292,9,FALSE)),"",VLOOKUP(A102,'Master Sheet'!A$9:BY$292,9,FALSE)))</f>
        <v/>
      </c>
      <c r="K102" s="14" t="str">
        <f t="shared" si="26"/>
        <v/>
      </c>
      <c r="AP102" s="70">
        <f>'Master Sheet'!J104</f>
        <v>0</v>
      </c>
      <c r="AQ102" s="70">
        <f>'Master Sheet'!K104</f>
        <v>0</v>
      </c>
      <c r="AR102" s="70">
        <f>'Master Sheet'!L104</f>
        <v>0</v>
      </c>
      <c r="AS102" s="70">
        <f>'Master Sheet'!M104</f>
        <v>0</v>
      </c>
      <c r="AT102" s="70" t="str">
        <f>'Master Sheet'!N104</f>
        <v/>
      </c>
      <c r="AU102" s="70" t="str">
        <f>'Master Sheet'!O104</f>
        <v/>
      </c>
      <c r="AV102" s="70">
        <f>'Master Sheet'!Q104</f>
        <v>0</v>
      </c>
      <c r="AW102" s="70">
        <f>'Master Sheet'!R104</f>
        <v>0</v>
      </c>
      <c r="AX102" s="70">
        <f>'Master Sheet'!S104</f>
        <v>0</v>
      </c>
      <c r="AY102" s="70">
        <f>'Master Sheet'!T104</f>
        <v>0</v>
      </c>
      <c r="AZ102" s="70" t="str">
        <f>'Master Sheet'!U104</f>
        <v/>
      </c>
      <c r="BA102" s="70" t="str">
        <f>'Master Sheet'!V104</f>
        <v/>
      </c>
      <c r="BB102" s="70">
        <f>'Master Sheet'!X104</f>
        <v>0</v>
      </c>
      <c r="BC102" s="70">
        <f>'Master Sheet'!Y104</f>
        <v>0</v>
      </c>
      <c r="BD102" s="70">
        <f>'Master Sheet'!Z104</f>
        <v>0</v>
      </c>
      <c r="BE102" s="70">
        <f>'Master Sheet'!AA104</f>
        <v>0</v>
      </c>
      <c r="BF102" s="70" t="str">
        <f>'Master Sheet'!AB104</f>
        <v/>
      </c>
      <c r="BG102" s="70" t="str">
        <f>'Master Sheet'!AC104</f>
        <v/>
      </c>
      <c r="BH102" s="70">
        <f>'Master Sheet'!AE104</f>
        <v>0</v>
      </c>
      <c r="BI102" s="70">
        <f>'Master Sheet'!AF104</f>
        <v>0</v>
      </c>
      <c r="BJ102" s="70">
        <f>'Master Sheet'!AG104</f>
        <v>0</v>
      </c>
      <c r="BK102" s="70">
        <f>'Master Sheet'!AH104</f>
        <v>0</v>
      </c>
      <c r="BL102" s="70" t="str">
        <f>'Master Sheet'!AI104</f>
        <v/>
      </c>
      <c r="BM102" s="70" t="str">
        <f>'Master Sheet'!AJ104</f>
        <v/>
      </c>
      <c r="BN102" s="70">
        <f>'Master Sheet'!AL104</f>
        <v>0</v>
      </c>
      <c r="BO102" s="70">
        <f>'Master Sheet'!AM104</f>
        <v>0</v>
      </c>
      <c r="BP102" s="70">
        <f>'Master Sheet'!AN104</f>
        <v>0</v>
      </c>
      <c r="BQ102" s="70">
        <f>'Master Sheet'!AO104</f>
        <v>0</v>
      </c>
      <c r="BR102" s="70" t="str">
        <f>'Master Sheet'!AP104</f>
        <v/>
      </c>
      <c r="BS102" s="70" t="str">
        <f>'Master Sheet'!AQ104</f>
        <v/>
      </c>
      <c r="BT102" s="70">
        <f>'Master Sheet'!AS104</f>
        <v>0</v>
      </c>
      <c r="BU102" s="70">
        <f>'Master Sheet'!AT104</f>
        <v>0</v>
      </c>
      <c r="BV102" s="70">
        <f>'Master Sheet'!AU104</f>
        <v>0</v>
      </c>
      <c r="BW102" s="70">
        <f>'Master Sheet'!AV104</f>
        <v>0</v>
      </c>
      <c r="BX102" s="70" t="str">
        <f>'Master Sheet'!AW104</f>
        <v/>
      </c>
      <c r="BY102" s="70" t="str">
        <f>'Master Sheet'!AX104</f>
        <v/>
      </c>
    </row>
    <row r="103" spans="1:77" ht="15.95" customHeight="1">
      <c r="A103" s="12">
        <v>91</v>
      </c>
      <c r="B103" s="218" t="str">
        <f>IF(AND(C103=""),"",IF(ISNA(VLOOKUP(A103,'Master Sheet'!A$9:BY$292,2,FALSE)),"",VLOOKUP(A103,'Master Sheet'!A$9:BY$292,2,FALSE)))</f>
        <v/>
      </c>
      <c r="C103" s="22" t="str">
        <f>IF(AND(G$3=""),"",IF(AND('Master Sheet'!C99=""),"",'Master Sheet'!C99))</f>
        <v/>
      </c>
      <c r="D103" s="23" t="str">
        <f t="shared" si="20"/>
        <v/>
      </c>
      <c r="E103" s="23" t="str">
        <f t="shared" si="21"/>
        <v/>
      </c>
      <c r="F103" s="23" t="str">
        <f t="shared" si="22"/>
        <v/>
      </c>
      <c r="G103" s="23" t="str">
        <f t="shared" si="23"/>
        <v/>
      </c>
      <c r="H103" s="23" t="str">
        <f t="shared" si="24"/>
        <v/>
      </c>
      <c r="I103" s="101" t="str">
        <f t="shared" si="25"/>
        <v/>
      </c>
      <c r="J103" s="29" t="str">
        <f>IF(AND(C103=""),"",IF(ISNA(VLOOKUP(A103,'Master Sheet'!A$9:BY$292,9,FALSE)),"",VLOOKUP(A103,'Master Sheet'!A$9:BY$292,9,FALSE)))</f>
        <v/>
      </c>
      <c r="K103" s="14" t="str">
        <f t="shared" si="26"/>
        <v/>
      </c>
      <c r="AP103" s="70">
        <f>'Master Sheet'!J105</f>
        <v>0</v>
      </c>
      <c r="AQ103" s="70">
        <f>'Master Sheet'!K105</f>
        <v>0</v>
      </c>
      <c r="AR103" s="70">
        <f>'Master Sheet'!L105</f>
        <v>0</v>
      </c>
      <c r="AS103" s="70">
        <f>'Master Sheet'!M105</f>
        <v>0</v>
      </c>
      <c r="AT103" s="70" t="str">
        <f>'Master Sheet'!N105</f>
        <v/>
      </c>
      <c r="AU103" s="70" t="str">
        <f>'Master Sheet'!O105</f>
        <v/>
      </c>
      <c r="AV103" s="70">
        <f>'Master Sheet'!Q105</f>
        <v>0</v>
      </c>
      <c r="AW103" s="70">
        <f>'Master Sheet'!R105</f>
        <v>0</v>
      </c>
      <c r="AX103" s="70">
        <f>'Master Sheet'!S105</f>
        <v>0</v>
      </c>
      <c r="AY103" s="70">
        <f>'Master Sheet'!T105</f>
        <v>0</v>
      </c>
      <c r="AZ103" s="70" t="str">
        <f>'Master Sheet'!U105</f>
        <v/>
      </c>
      <c r="BA103" s="70" t="str">
        <f>'Master Sheet'!V105</f>
        <v/>
      </c>
      <c r="BB103" s="70">
        <f>'Master Sheet'!X105</f>
        <v>0</v>
      </c>
      <c r="BC103" s="70">
        <f>'Master Sheet'!Y105</f>
        <v>0</v>
      </c>
      <c r="BD103" s="70">
        <f>'Master Sheet'!Z105</f>
        <v>0</v>
      </c>
      <c r="BE103" s="70">
        <f>'Master Sheet'!AA105</f>
        <v>0</v>
      </c>
      <c r="BF103" s="70" t="str">
        <f>'Master Sheet'!AB105</f>
        <v/>
      </c>
      <c r="BG103" s="70" t="str">
        <f>'Master Sheet'!AC105</f>
        <v/>
      </c>
      <c r="BH103" s="70">
        <f>'Master Sheet'!AE105</f>
        <v>0</v>
      </c>
      <c r="BI103" s="70">
        <f>'Master Sheet'!AF105</f>
        <v>0</v>
      </c>
      <c r="BJ103" s="70">
        <f>'Master Sheet'!AG105</f>
        <v>0</v>
      </c>
      <c r="BK103" s="70">
        <f>'Master Sheet'!AH105</f>
        <v>0</v>
      </c>
      <c r="BL103" s="70" t="str">
        <f>'Master Sheet'!AI105</f>
        <v/>
      </c>
      <c r="BM103" s="70" t="str">
        <f>'Master Sheet'!AJ105</f>
        <v/>
      </c>
      <c r="BN103" s="70">
        <f>'Master Sheet'!AL105</f>
        <v>0</v>
      </c>
      <c r="BO103" s="70">
        <f>'Master Sheet'!AM105</f>
        <v>0</v>
      </c>
      <c r="BP103" s="70">
        <f>'Master Sheet'!AN105</f>
        <v>0</v>
      </c>
      <c r="BQ103" s="70">
        <f>'Master Sheet'!AO105</f>
        <v>0</v>
      </c>
      <c r="BR103" s="70" t="str">
        <f>'Master Sheet'!AP105</f>
        <v/>
      </c>
      <c r="BS103" s="70" t="str">
        <f>'Master Sheet'!AQ105</f>
        <v/>
      </c>
      <c r="BT103" s="70">
        <f>'Master Sheet'!AS105</f>
        <v>0</v>
      </c>
      <c r="BU103" s="70">
        <f>'Master Sheet'!AT105</f>
        <v>0</v>
      </c>
      <c r="BV103" s="70">
        <f>'Master Sheet'!AU105</f>
        <v>0</v>
      </c>
      <c r="BW103" s="70">
        <f>'Master Sheet'!AV105</f>
        <v>0</v>
      </c>
      <c r="BX103" s="70" t="str">
        <f>'Master Sheet'!AW105</f>
        <v/>
      </c>
      <c r="BY103" s="70" t="str">
        <f>'Master Sheet'!AX105</f>
        <v/>
      </c>
    </row>
    <row r="104" spans="1:77" ht="15.95" customHeight="1">
      <c r="A104" s="12">
        <v>92</v>
      </c>
      <c r="B104" s="218" t="str">
        <f>IF(AND(C104=""),"",IF(ISNA(VLOOKUP(A104,'Master Sheet'!A$9:BY$292,2,FALSE)),"",VLOOKUP(A104,'Master Sheet'!A$9:BY$292,2,FALSE)))</f>
        <v/>
      </c>
      <c r="C104" s="22" t="str">
        <f>IF(AND(G$3=""),"",IF(AND('Master Sheet'!C100=""),"",'Master Sheet'!C100))</f>
        <v/>
      </c>
      <c r="D104" s="23" t="str">
        <f t="shared" si="20"/>
        <v/>
      </c>
      <c r="E104" s="23" t="str">
        <f t="shared" si="21"/>
        <v/>
      </c>
      <c r="F104" s="23" t="str">
        <f t="shared" si="22"/>
        <v/>
      </c>
      <c r="G104" s="23" t="str">
        <f t="shared" si="23"/>
        <v/>
      </c>
      <c r="H104" s="23" t="str">
        <f t="shared" si="24"/>
        <v/>
      </c>
      <c r="I104" s="101" t="str">
        <f t="shared" si="25"/>
        <v/>
      </c>
      <c r="J104" s="29" t="str">
        <f>IF(AND(C104=""),"",IF(ISNA(VLOOKUP(A104,'Master Sheet'!A$9:BY$292,9,FALSE)),"",VLOOKUP(A104,'Master Sheet'!A$9:BY$292,9,FALSE)))</f>
        <v/>
      </c>
      <c r="K104" s="14" t="str">
        <f t="shared" si="26"/>
        <v/>
      </c>
      <c r="AP104" s="70">
        <f>'Master Sheet'!J106</f>
        <v>0</v>
      </c>
      <c r="AQ104" s="70">
        <f>'Master Sheet'!K106</f>
        <v>0</v>
      </c>
      <c r="AR104" s="70">
        <f>'Master Sheet'!L106</f>
        <v>0</v>
      </c>
      <c r="AS104" s="70">
        <f>'Master Sheet'!M106</f>
        <v>0</v>
      </c>
      <c r="AT104" s="70" t="str">
        <f>'Master Sheet'!N106</f>
        <v/>
      </c>
      <c r="AU104" s="70" t="str">
        <f>'Master Sheet'!O106</f>
        <v/>
      </c>
      <c r="AV104" s="70">
        <f>'Master Sheet'!Q106</f>
        <v>0</v>
      </c>
      <c r="AW104" s="70">
        <f>'Master Sheet'!R106</f>
        <v>0</v>
      </c>
      <c r="AX104" s="70">
        <f>'Master Sheet'!S106</f>
        <v>0</v>
      </c>
      <c r="AY104" s="70">
        <f>'Master Sheet'!T106</f>
        <v>0</v>
      </c>
      <c r="AZ104" s="70" t="str">
        <f>'Master Sheet'!U106</f>
        <v/>
      </c>
      <c r="BA104" s="70" t="str">
        <f>'Master Sheet'!V106</f>
        <v/>
      </c>
      <c r="BB104" s="70">
        <f>'Master Sheet'!X106</f>
        <v>0</v>
      </c>
      <c r="BC104" s="70">
        <f>'Master Sheet'!Y106</f>
        <v>0</v>
      </c>
      <c r="BD104" s="70">
        <f>'Master Sheet'!Z106</f>
        <v>0</v>
      </c>
      <c r="BE104" s="70">
        <f>'Master Sheet'!AA106</f>
        <v>0</v>
      </c>
      <c r="BF104" s="70" t="str">
        <f>'Master Sheet'!AB106</f>
        <v/>
      </c>
      <c r="BG104" s="70" t="str">
        <f>'Master Sheet'!AC106</f>
        <v/>
      </c>
      <c r="BH104" s="70">
        <f>'Master Sheet'!AE106</f>
        <v>0</v>
      </c>
      <c r="BI104" s="70">
        <f>'Master Sheet'!AF106</f>
        <v>0</v>
      </c>
      <c r="BJ104" s="70">
        <f>'Master Sheet'!AG106</f>
        <v>0</v>
      </c>
      <c r="BK104" s="70">
        <f>'Master Sheet'!AH106</f>
        <v>0</v>
      </c>
      <c r="BL104" s="70" t="str">
        <f>'Master Sheet'!AI106</f>
        <v/>
      </c>
      <c r="BM104" s="70" t="str">
        <f>'Master Sheet'!AJ106</f>
        <v/>
      </c>
      <c r="BN104" s="70">
        <f>'Master Sheet'!AL106</f>
        <v>0</v>
      </c>
      <c r="BO104" s="70">
        <f>'Master Sheet'!AM106</f>
        <v>0</v>
      </c>
      <c r="BP104" s="70">
        <f>'Master Sheet'!AN106</f>
        <v>0</v>
      </c>
      <c r="BQ104" s="70">
        <f>'Master Sheet'!AO106</f>
        <v>0</v>
      </c>
      <c r="BR104" s="70" t="str">
        <f>'Master Sheet'!AP106</f>
        <v/>
      </c>
      <c r="BS104" s="70" t="str">
        <f>'Master Sheet'!AQ106</f>
        <v/>
      </c>
      <c r="BT104" s="70">
        <f>'Master Sheet'!AS106</f>
        <v>0</v>
      </c>
      <c r="BU104" s="70">
        <f>'Master Sheet'!AT106</f>
        <v>0</v>
      </c>
      <c r="BV104" s="70">
        <f>'Master Sheet'!AU106</f>
        <v>0</v>
      </c>
      <c r="BW104" s="70">
        <f>'Master Sheet'!AV106</f>
        <v>0</v>
      </c>
      <c r="BX104" s="70" t="str">
        <f>'Master Sheet'!AW106</f>
        <v/>
      </c>
      <c r="BY104" s="70" t="str">
        <f>'Master Sheet'!AX106</f>
        <v/>
      </c>
    </row>
    <row r="105" spans="1:77" ht="15.95" customHeight="1">
      <c r="A105" s="12">
        <v>93</v>
      </c>
      <c r="B105" s="218" t="str">
        <f>IF(AND(C105=""),"",IF(ISNA(VLOOKUP(A105,'Master Sheet'!A$9:BY$292,2,FALSE)),"",VLOOKUP(A105,'Master Sheet'!A$9:BY$292,2,FALSE)))</f>
        <v/>
      </c>
      <c r="C105" s="22" t="str">
        <f>IF(AND(G$3=""),"",IF(AND('Master Sheet'!C101=""),"",'Master Sheet'!C101))</f>
        <v/>
      </c>
      <c r="D105" s="23" t="str">
        <f t="shared" si="20"/>
        <v/>
      </c>
      <c r="E105" s="23" t="str">
        <f t="shared" si="21"/>
        <v/>
      </c>
      <c r="F105" s="23" t="str">
        <f t="shared" si="22"/>
        <v/>
      </c>
      <c r="G105" s="23" t="str">
        <f t="shared" si="23"/>
        <v/>
      </c>
      <c r="H105" s="23" t="str">
        <f t="shared" si="24"/>
        <v/>
      </c>
      <c r="I105" s="101" t="str">
        <f t="shared" si="25"/>
        <v/>
      </c>
      <c r="J105" s="29" t="str">
        <f>IF(AND(C105=""),"",IF(ISNA(VLOOKUP(A105,'Master Sheet'!A$9:BY$292,9,FALSE)),"",VLOOKUP(A105,'Master Sheet'!A$9:BY$292,9,FALSE)))</f>
        <v/>
      </c>
      <c r="K105" s="14" t="str">
        <f t="shared" si="26"/>
        <v/>
      </c>
      <c r="AP105" s="70">
        <f>'Master Sheet'!J107</f>
        <v>0</v>
      </c>
      <c r="AQ105" s="70">
        <f>'Master Sheet'!K107</f>
        <v>0</v>
      </c>
      <c r="AR105" s="70">
        <f>'Master Sheet'!L107</f>
        <v>0</v>
      </c>
      <c r="AS105" s="70">
        <f>'Master Sheet'!M107</f>
        <v>0</v>
      </c>
      <c r="AT105" s="70" t="str">
        <f>'Master Sheet'!N107</f>
        <v/>
      </c>
      <c r="AU105" s="70" t="str">
        <f>'Master Sheet'!O107</f>
        <v/>
      </c>
      <c r="AV105" s="70">
        <f>'Master Sheet'!Q107</f>
        <v>0</v>
      </c>
      <c r="AW105" s="70">
        <f>'Master Sheet'!R107</f>
        <v>0</v>
      </c>
      <c r="AX105" s="70">
        <f>'Master Sheet'!S107</f>
        <v>0</v>
      </c>
      <c r="AY105" s="70">
        <f>'Master Sheet'!T107</f>
        <v>0</v>
      </c>
      <c r="AZ105" s="70" t="str">
        <f>'Master Sheet'!U107</f>
        <v/>
      </c>
      <c r="BA105" s="70" t="str">
        <f>'Master Sheet'!V107</f>
        <v/>
      </c>
      <c r="BB105" s="70">
        <f>'Master Sheet'!X107</f>
        <v>0</v>
      </c>
      <c r="BC105" s="70">
        <f>'Master Sheet'!Y107</f>
        <v>0</v>
      </c>
      <c r="BD105" s="70">
        <f>'Master Sheet'!Z107</f>
        <v>0</v>
      </c>
      <c r="BE105" s="70">
        <f>'Master Sheet'!AA107</f>
        <v>0</v>
      </c>
      <c r="BF105" s="70" t="str">
        <f>'Master Sheet'!AB107</f>
        <v/>
      </c>
      <c r="BG105" s="70" t="str">
        <f>'Master Sheet'!AC107</f>
        <v/>
      </c>
      <c r="BH105" s="70">
        <f>'Master Sheet'!AE107</f>
        <v>0</v>
      </c>
      <c r="BI105" s="70">
        <f>'Master Sheet'!AF107</f>
        <v>0</v>
      </c>
      <c r="BJ105" s="70">
        <f>'Master Sheet'!AG107</f>
        <v>0</v>
      </c>
      <c r="BK105" s="70">
        <f>'Master Sheet'!AH107</f>
        <v>0</v>
      </c>
      <c r="BL105" s="70" t="str">
        <f>'Master Sheet'!AI107</f>
        <v/>
      </c>
      <c r="BM105" s="70" t="str">
        <f>'Master Sheet'!AJ107</f>
        <v/>
      </c>
      <c r="BN105" s="70">
        <f>'Master Sheet'!AL107</f>
        <v>0</v>
      </c>
      <c r="BO105" s="70">
        <f>'Master Sheet'!AM107</f>
        <v>0</v>
      </c>
      <c r="BP105" s="70">
        <f>'Master Sheet'!AN107</f>
        <v>0</v>
      </c>
      <c r="BQ105" s="70">
        <f>'Master Sheet'!AO107</f>
        <v>0</v>
      </c>
      <c r="BR105" s="70" t="str">
        <f>'Master Sheet'!AP107</f>
        <v/>
      </c>
      <c r="BS105" s="70" t="str">
        <f>'Master Sheet'!AQ107</f>
        <v/>
      </c>
      <c r="BT105" s="70">
        <f>'Master Sheet'!AS107</f>
        <v>0</v>
      </c>
      <c r="BU105" s="70">
        <f>'Master Sheet'!AT107</f>
        <v>0</v>
      </c>
      <c r="BV105" s="70">
        <f>'Master Sheet'!AU107</f>
        <v>0</v>
      </c>
      <c r="BW105" s="70">
        <f>'Master Sheet'!AV107</f>
        <v>0</v>
      </c>
      <c r="BX105" s="70" t="str">
        <f>'Master Sheet'!AW107</f>
        <v/>
      </c>
      <c r="BY105" s="70" t="str">
        <f>'Master Sheet'!AX107</f>
        <v/>
      </c>
    </row>
    <row r="106" spans="1:77" ht="15.95" customHeight="1">
      <c r="A106" s="12">
        <v>94</v>
      </c>
      <c r="B106" s="218" t="str">
        <f>IF(AND(C106=""),"",IF(ISNA(VLOOKUP(A106,'Master Sheet'!A$9:BY$292,2,FALSE)),"",VLOOKUP(A106,'Master Sheet'!A$9:BY$292,2,FALSE)))</f>
        <v/>
      </c>
      <c r="C106" s="22" t="str">
        <f>IF(AND(G$3=""),"",IF(AND('Master Sheet'!C102=""),"",'Master Sheet'!C102))</f>
        <v/>
      </c>
      <c r="D106" s="23" t="str">
        <f t="shared" si="20"/>
        <v/>
      </c>
      <c r="E106" s="23" t="str">
        <f t="shared" si="21"/>
        <v/>
      </c>
      <c r="F106" s="23" t="str">
        <f t="shared" si="22"/>
        <v/>
      </c>
      <c r="G106" s="23" t="str">
        <f t="shared" si="23"/>
        <v/>
      </c>
      <c r="H106" s="23" t="str">
        <f t="shared" si="24"/>
        <v/>
      </c>
      <c r="I106" s="101" t="str">
        <f t="shared" si="25"/>
        <v/>
      </c>
      <c r="J106" s="29" t="str">
        <f>IF(AND(C106=""),"",IF(ISNA(VLOOKUP(A106,'Master Sheet'!A$9:BY$292,9,FALSE)),"",VLOOKUP(A106,'Master Sheet'!A$9:BY$292,9,FALSE)))</f>
        <v/>
      </c>
      <c r="K106" s="14" t="str">
        <f t="shared" si="26"/>
        <v/>
      </c>
      <c r="AP106" s="70">
        <f>'Master Sheet'!J108</f>
        <v>0</v>
      </c>
      <c r="AQ106" s="70">
        <f>'Master Sheet'!K108</f>
        <v>0</v>
      </c>
      <c r="AR106" s="70">
        <f>'Master Sheet'!L108</f>
        <v>0</v>
      </c>
      <c r="AS106" s="70">
        <f>'Master Sheet'!M108</f>
        <v>0</v>
      </c>
      <c r="AT106" s="70" t="str">
        <f>'Master Sheet'!N108</f>
        <v/>
      </c>
      <c r="AU106" s="70" t="str">
        <f>'Master Sheet'!O108</f>
        <v/>
      </c>
      <c r="AV106" s="70">
        <f>'Master Sheet'!Q108</f>
        <v>0</v>
      </c>
      <c r="AW106" s="70">
        <f>'Master Sheet'!R108</f>
        <v>0</v>
      </c>
      <c r="AX106" s="70">
        <f>'Master Sheet'!S108</f>
        <v>0</v>
      </c>
      <c r="AY106" s="70">
        <f>'Master Sheet'!T108</f>
        <v>0</v>
      </c>
      <c r="AZ106" s="70" t="str">
        <f>'Master Sheet'!U108</f>
        <v/>
      </c>
      <c r="BA106" s="70" t="str">
        <f>'Master Sheet'!V108</f>
        <v/>
      </c>
      <c r="BB106" s="70">
        <f>'Master Sheet'!X108</f>
        <v>0</v>
      </c>
      <c r="BC106" s="70">
        <f>'Master Sheet'!Y108</f>
        <v>0</v>
      </c>
      <c r="BD106" s="70">
        <f>'Master Sheet'!Z108</f>
        <v>0</v>
      </c>
      <c r="BE106" s="70">
        <f>'Master Sheet'!AA108</f>
        <v>0</v>
      </c>
      <c r="BF106" s="70" t="str">
        <f>'Master Sheet'!AB108</f>
        <v/>
      </c>
      <c r="BG106" s="70" t="str">
        <f>'Master Sheet'!AC108</f>
        <v/>
      </c>
      <c r="BH106" s="70">
        <f>'Master Sheet'!AE108</f>
        <v>0</v>
      </c>
      <c r="BI106" s="70">
        <f>'Master Sheet'!AF108</f>
        <v>0</v>
      </c>
      <c r="BJ106" s="70">
        <f>'Master Sheet'!AG108</f>
        <v>0</v>
      </c>
      <c r="BK106" s="70">
        <f>'Master Sheet'!AH108</f>
        <v>0</v>
      </c>
      <c r="BL106" s="70" t="str">
        <f>'Master Sheet'!AI108</f>
        <v/>
      </c>
      <c r="BM106" s="70" t="str">
        <f>'Master Sheet'!AJ108</f>
        <v/>
      </c>
      <c r="BN106" s="70">
        <f>'Master Sheet'!AL108</f>
        <v>0</v>
      </c>
      <c r="BO106" s="70">
        <f>'Master Sheet'!AM108</f>
        <v>0</v>
      </c>
      <c r="BP106" s="70">
        <f>'Master Sheet'!AN108</f>
        <v>0</v>
      </c>
      <c r="BQ106" s="70">
        <f>'Master Sheet'!AO108</f>
        <v>0</v>
      </c>
      <c r="BR106" s="70" t="str">
        <f>'Master Sheet'!AP108</f>
        <v/>
      </c>
      <c r="BS106" s="70" t="str">
        <f>'Master Sheet'!AQ108</f>
        <v/>
      </c>
      <c r="BT106" s="70">
        <f>'Master Sheet'!AS108</f>
        <v>0</v>
      </c>
      <c r="BU106" s="70">
        <f>'Master Sheet'!AT108</f>
        <v>0</v>
      </c>
      <c r="BV106" s="70">
        <f>'Master Sheet'!AU108</f>
        <v>0</v>
      </c>
      <c r="BW106" s="70">
        <f>'Master Sheet'!AV108</f>
        <v>0</v>
      </c>
      <c r="BX106" s="70" t="str">
        <f>'Master Sheet'!AW108</f>
        <v/>
      </c>
      <c r="BY106" s="70" t="str">
        <f>'Master Sheet'!AX108</f>
        <v/>
      </c>
    </row>
    <row r="107" spans="1:77" ht="15.95" customHeight="1">
      <c r="A107" s="12">
        <v>95</v>
      </c>
      <c r="B107" s="218" t="str">
        <f>IF(AND(C107=""),"",IF(ISNA(VLOOKUP(A107,'Master Sheet'!A$9:BY$292,2,FALSE)),"",VLOOKUP(A107,'Master Sheet'!A$9:BY$292,2,FALSE)))</f>
        <v/>
      </c>
      <c r="C107" s="22" t="str">
        <f>IF(AND(G$3=""),"",IF(AND('Master Sheet'!C103=""),"",'Master Sheet'!C103))</f>
        <v/>
      </c>
      <c r="D107" s="23" t="str">
        <f t="shared" si="20"/>
        <v/>
      </c>
      <c r="E107" s="23" t="str">
        <f t="shared" si="21"/>
        <v/>
      </c>
      <c r="F107" s="23" t="str">
        <f t="shared" si="22"/>
        <v/>
      </c>
      <c r="G107" s="23" t="str">
        <f t="shared" si="23"/>
        <v/>
      </c>
      <c r="H107" s="23" t="str">
        <f t="shared" si="24"/>
        <v/>
      </c>
      <c r="I107" s="101" t="str">
        <f t="shared" si="25"/>
        <v/>
      </c>
      <c r="J107" s="29" t="str">
        <f>IF(AND(C107=""),"",IF(ISNA(VLOOKUP(A107,'Master Sheet'!A$9:BY$292,9,FALSE)),"",VLOOKUP(A107,'Master Sheet'!A$9:BY$292,9,FALSE)))</f>
        <v/>
      </c>
      <c r="K107" s="14" t="str">
        <f t="shared" si="26"/>
        <v/>
      </c>
      <c r="AP107" s="70">
        <f>'Master Sheet'!J109</f>
        <v>0</v>
      </c>
      <c r="AQ107" s="70">
        <f>'Master Sheet'!K109</f>
        <v>0</v>
      </c>
      <c r="AR107" s="70">
        <f>'Master Sheet'!L109</f>
        <v>0</v>
      </c>
      <c r="AS107" s="70">
        <f>'Master Sheet'!M109</f>
        <v>0</v>
      </c>
      <c r="AT107" s="70" t="str">
        <f>'Master Sheet'!N109</f>
        <v/>
      </c>
      <c r="AU107" s="70" t="str">
        <f>'Master Sheet'!O109</f>
        <v/>
      </c>
      <c r="AV107" s="70">
        <f>'Master Sheet'!Q109</f>
        <v>0</v>
      </c>
      <c r="AW107" s="70">
        <f>'Master Sheet'!R109</f>
        <v>0</v>
      </c>
      <c r="AX107" s="70">
        <f>'Master Sheet'!S109</f>
        <v>0</v>
      </c>
      <c r="AY107" s="70">
        <f>'Master Sheet'!T109</f>
        <v>0</v>
      </c>
      <c r="AZ107" s="70" t="str">
        <f>'Master Sheet'!U109</f>
        <v/>
      </c>
      <c r="BA107" s="70" t="str">
        <f>'Master Sheet'!V109</f>
        <v/>
      </c>
      <c r="BB107" s="70">
        <f>'Master Sheet'!X109</f>
        <v>0</v>
      </c>
      <c r="BC107" s="70">
        <f>'Master Sheet'!Y109</f>
        <v>0</v>
      </c>
      <c r="BD107" s="70">
        <f>'Master Sheet'!Z109</f>
        <v>0</v>
      </c>
      <c r="BE107" s="70">
        <f>'Master Sheet'!AA109</f>
        <v>0</v>
      </c>
      <c r="BF107" s="70" t="str">
        <f>'Master Sheet'!AB109</f>
        <v/>
      </c>
      <c r="BG107" s="70" t="str">
        <f>'Master Sheet'!AC109</f>
        <v/>
      </c>
      <c r="BH107" s="70">
        <f>'Master Sheet'!AE109</f>
        <v>0</v>
      </c>
      <c r="BI107" s="70">
        <f>'Master Sheet'!AF109</f>
        <v>0</v>
      </c>
      <c r="BJ107" s="70">
        <f>'Master Sheet'!AG109</f>
        <v>0</v>
      </c>
      <c r="BK107" s="70">
        <f>'Master Sheet'!AH109</f>
        <v>0</v>
      </c>
      <c r="BL107" s="70" t="str">
        <f>'Master Sheet'!AI109</f>
        <v/>
      </c>
      <c r="BM107" s="70" t="str">
        <f>'Master Sheet'!AJ109</f>
        <v/>
      </c>
      <c r="BN107" s="70">
        <f>'Master Sheet'!AL109</f>
        <v>0</v>
      </c>
      <c r="BO107" s="70">
        <f>'Master Sheet'!AM109</f>
        <v>0</v>
      </c>
      <c r="BP107" s="70">
        <f>'Master Sheet'!AN109</f>
        <v>0</v>
      </c>
      <c r="BQ107" s="70">
        <f>'Master Sheet'!AO109</f>
        <v>0</v>
      </c>
      <c r="BR107" s="70" t="str">
        <f>'Master Sheet'!AP109</f>
        <v/>
      </c>
      <c r="BS107" s="70" t="str">
        <f>'Master Sheet'!AQ109</f>
        <v/>
      </c>
      <c r="BT107" s="70">
        <f>'Master Sheet'!AS109</f>
        <v>0</v>
      </c>
      <c r="BU107" s="70">
        <f>'Master Sheet'!AT109</f>
        <v>0</v>
      </c>
      <c r="BV107" s="70">
        <f>'Master Sheet'!AU109</f>
        <v>0</v>
      </c>
      <c r="BW107" s="70">
        <f>'Master Sheet'!AV109</f>
        <v>0</v>
      </c>
      <c r="BX107" s="70" t="str">
        <f>'Master Sheet'!AW109</f>
        <v/>
      </c>
      <c r="BY107" s="70" t="str">
        <f>'Master Sheet'!AX109</f>
        <v/>
      </c>
    </row>
    <row r="108" spans="1:77" ht="15.95" customHeight="1">
      <c r="A108" s="12">
        <v>96</v>
      </c>
      <c r="B108" s="218" t="str">
        <f>IF(AND(C108=""),"",IF(ISNA(VLOOKUP(A108,'Master Sheet'!A$9:BY$292,2,FALSE)),"",VLOOKUP(A108,'Master Sheet'!A$9:BY$292,2,FALSE)))</f>
        <v/>
      </c>
      <c r="C108" s="22" t="str">
        <f>IF(AND(G$3=""),"",IF(AND('Master Sheet'!C104=""),"",'Master Sheet'!C104))</f>
        <v/>
      </c>
      <c r="D108" s="23" t="str">
        <f t="shared" si="20"/>
        <v/>
      </c>
      <c r="E108" s="23" t="str">
        <f t="shared" si="21"/>
        <v/>
      </c>
      <c r="F108" s="23" t="str">
        <f t="shared" si="22"/>
        <v/>
      </c>
      <c r="G108" s="23" t="str">
        <f t="shared" si="23"/>
        <v/>
      </c>
      <c r="H108" s="23" t="str">
        <f t="shared" si="24"/>
        <v/>
      </c>
      <c r="I108" s="101" t="str">
        <f t="shared" si="25"/>
        <v/>
      </c>
      <c r="J108" s="29" t="str">
        <f>IF(AND(C108=""),"",IF(ISNA(VLOOKUP(A108,'Master Sheet'!A$9:BY$292,9,FALSE)),"",VLOOKUP(A108,'Master Sheet'!A$9:BY$292,9,FALSE)))</f>
        <v/>
      </c>
      <c r="K108" s="14" t="str">
        <f t="shared" si="26"/>
        <v/>
      </c>
      <c r="AP108" s="70">
        <f>'Master Sheet'!J110</f>
        <v>0</v>
      </c>
      <c r="AQ108" s="70">
        <f>'Master Sheet'!K110</f>
        <v>0</v>
      </c>
      <c r="AR108" s="70">
        <f>'Master Sheet'!L110</f>
        <v>0</v>
      </c>
      <c r="AS108" s="70">
        <f>'Master Sheet'!M110</f>
        <v>0</v>
      </c>
      <c r="AT108" s="70" t="str">
        <f>'Master Sheet'!N110</f>
        <v/>
      </c>
      <c r="AU108" s="70" t="str">
        <f>'Master Sheet'!O110</f>
        <v/>
      </c>
      <c r="AV108" s="70">
        <f>'Master Sheet'!Q110</f>
        <v>0</v>
      </c>
      <c r="AW108" s="70">
        <f>'Master Sheet'!R110</f>
        <v>0</v>
      </c>
      <c r="AX108" s="70">
        <f>'Master Sheet'!S110</f>
        <v>0</v>
      </c>
      <c r="AY108" s="70">
        <f>'Master Sheet'!T110</f>
        <v>0</v>
      </c>
      <c r="AZ108" s="70" t="str">
        <f>'Master Sheet'!U110</f>
        <v/>
      </c>
      <c r="BA108" s="70" t="str">
        <f>'Master Sheet'!V110</f>
        <v/>
      </c>
      <c r="BB108" s="70">
        <f>'Master Sheet'!X110</f>
        <v>0</v>
      </c>
      <c r="BC108" s="70">
        <f>'Master Sheet'!Y110</f>
        <v>0</v>
      </c>
      <c r="BD108" s="70">
        <f>'Master Sheet'!Z110</f>
        <v>0</v>
      </c>
      <c r="BE108" s="70">
        <f>'Master Sheet'!AA110</f>
        <v>0</v>
      </c>
      <c r="BF108" s="70" t="str">
        <f>'Master Sheet'!AB110</f>
        <v/>
      </c>
      <c r="BG108" s="70" t="str">
        <f>'Master Sheet'!AC110</f>
        <v/>
      </c>
      <c r="BH108" s="70">
        <f>'Master Sheet'!AE110</f>
        <v>0</v>
      </c>
      <c r="BI108" s="70">
        <f>'Master Sheet'!AF110</f>
        <v>0</v>
      </c>
      <c r="BJ108" s="70">
        <f>'Master Sheet'!AG110</f>
        <v>0</v>
      </c>
      <c r="BK108" s="70">
        <f>'Master Sheet'!AH110</f>
        <v>0</v>
      </c>
      <c r="BL108" s="70" t="str">
        <f>'Master Sheet'!AI110</f>
        <v/>
      </c>
      <c r="BM108" s="70" t="str">
        <f>'Master Sheet'!AJ110</f>
        <v/>
      </c>
      <c r="BN108" s="70">
        <f>'Master Sheet'!AL110</f>
        <v>0</v>
      </c>
      <c r="BO108" s="70">
        <f>'Master Sheet'!AM110</f>
        <v>0</v>
      </c>
      <c r="BP108" s="70">
        <f>'Master Sheet'!AN110</f>
        <v>0</v>
      </c>
      <c r="BQ108" s="70">
        <f>'Master Sheet'!AO110</f>
        <v>0</v>
      </c>
      <c r="BR108" s="70" t="str">
        <f>'Master Sheet'!AP110</f>
        <v/>
      </c>
      <c r="BS108" s="70" t="str">
        <f>'Master Sheet'!AQ110</f>
        <v/>
      </c>
      <c r="BT108" s="70">
        <f>'Master Sheet'!AS110</f>
        <v>0</v>
      </c>
      <c r="BU108" s="70">
        <f>'Master Sheet'!AT110</f>
        <v>0</v>
      </c>
      <c r="BV108" s="70">
        <f>'Master Sheet'!AU110</f>
        <v>0</v>
      </c>
      <c r="BW108" s="70">
        <f>'Master Sheet'!AV110</f>
        <v>0</v>
      </c>
      <c r="BX108" s="70" t="str">
        <f>'Master Sheet'!AW110</f>
        <v/>
      </c>
      <c r="BY108" s="70" t="str">
        <f>'Master Sheet'!AX110</f>
        <v/>
      </c>
    </row>
    <row r="109" spans="1:77" ht="15.95" customHeight="1">
      <c r="A109" s="12">
        <v>97</v>
      </c>
      <c r="B109" s="218" t="str">
        <f>IF(AND(C109=""),"",IF(ISNA(VLOOKUP(A109,'Master Sheet'!A$9:BY$292,2,FALSE)),"",VLOOKUP(A109,'Master Sheet'!A$9:BY$292,2,FALSE)))</f>
        <v/>
      </c>
      <c r="C109" s="22" t="str">
        <f>IF(AND(G$3=""),"",IF(AND('Master Sheet'!C105=""),"",'Master Sheet'!C105))</f>
        <v/>
      </c>
      <c r="D109" s="23" t="str">
        <f t="shared" si="20"/>
        <v/>
      </c>
      <c r="E109" s="23" t="str">
        <f t="shared" si="21"/>
        <v/>
      </c>
      <c r="F109" s="23" t="str">
        <f t="shared" si="22"/>
        <v/>
      </c>
      <c r="G109" s="23" t="str">
        <f t="shared" si="23"/>
        <v/>
      </c>
      <c r="H109" s="23" t="str">
        <f t="shared" si="24"/>
        <v/>
      </c>
      <c r="I109" s="101" t="str">
        <f t="shared" si="25"/>
        <v/>
      </c>
      <c r="J109" s="29" t="str">
        <f>IF(AND(C109=""),"",IF(ISNA(VLOOKUP(A109,'Master Sheet'!A$9:BY$292,9,FALSE)),"",VLOOKUP(A109,'Master Sheet'!A$9:BY$292,9,FALSE)))</f>
        <v/>
      </c>
      <c r="K109" s="14" t="str">
        <f t="shared" si="26"/>
        <v/>
      </c>
      <c r="AP109" s="70">
        <f>'Master Sheet'!J111</f>
        <v>0</v>
      </c>
      <c r="AQ109" s="70">
        <f>'Master Sheet'!K111</f>
        <v>0</v>
      </c>
      <c r="AR109" s="70">
        <f>'Master Sheet'!L111</f>
        <v>0</v>
      </c>
      <c r="AS109" s="70">
        <f>'Master Sheet'!M111</f>
        <v>0</v>
      </c>
      <c r="AT109" s="70" t="str">
        <f>'Master Sheet'!N111</f>
        <v/>
      </c>
      <c r="AU109" s="70" t="str">
        <f>'Master Sheet'!O111</f>
        <v/>
      </c>
      <c r="AV109" s="70">
        <f>'Master Sheet'!Q111</f>
        <v>0</v>
      </c>
      <c r="AW109" s="70">
        <f>'Master Sheet'!R111</f>
        <v>0</v>
      </c>
      <c r="AX109" s="70">
        <f>'Master Sheet'!S111</f>
        <v>0</v>
      </c>
      <c r="AY109" s="70">
        <f>'Master Sheet'!T111</f>
        <v>0</v>
      </c>
      <c r="AZ109" s="70" t="str">
        <f>'Master Sheet'!U111</f>
        <v/>
      </c>
      <c r="BA109" s="70" t="str">
        <f>'Master Sheet'!V111</f>
        <v/>
      </c>
      <c r="BB109" s="70">
        <f>'Master Sheet'!X111</f>
        <v>0</v>
      </c>
      <c r="BC109" s="70">
        <f>'Master Sheet'!Y111</f>
        <v>0</v>
      </c>
      <c r="BD109" s="70">
        <f>'Master Sheet'!Z111</f>
        <v>0</v>
      </c>
      <c r="BE109" s="70">
        <f>'Master Sheet'!AA111</f>
        <v>0</v>
      </c>
      <c r="BF109" s="70" t="str">
        <f>'Master Sheet'!AB111</f>
        <v/>
      </c>
      <c r="BG109" s="70" t="str">
        <f>'Master Sheet'!AC111</f>
        <v/>
      </c>
      <c r="BH109" s="70">
        <f>'Master Sheet'!AE111</f>
        <v>0</v>
      </c>
      <c r="BI109" s="70">
        <f>'Master Sheet'!AF111</f>
        <v>0</v>
      </c>
      <c r="BJ109" s="70">
        <f>'Master Sheet'!AG111</f>
        <v>0</v>
      </c>
      <c r="BK109" s="70">
        <f>'Master Sheet'!AH111</f>
        <v>0</v>
      </c>
      <c r="BL109" s="70" t="str">
        <f>'Master Sheet'!AI111</f>
        <v/>
      </c>
      <c r="BM109" s="70" t="str">
        <f>'Master Sheet'!AJ111</f>
        <v/>
      </c>
      <c r="BN109" s="70">
        <f>'Master Sheet'!AL111</f>
        <v>0</v>
      </c>
      <c r="BO109" s="70">
        <f>'Master Sheet'!AM111</f>
        <v>0</v>
      </c>
      <c r="BP109" s="70">
        <f>'Master Sheet'!AN111</f>
        <v>0</v>
      </c>
      <c r="BQ109" s="70">
        <f>'Master Sheet'!AO111</f>
        <v>0</v>
      </c>
      <c r="BR109" s="70" t="str">
        <f>'Master Sheet'!AP111</f>
        <v/>
      </c>
      <c r="BS109" s="70" t="str">
        <f>'Master Sheet'!AQ111</f>
        <v/>
      </c>
      <c r="BT109" s="70">
        <f>'Master Sheet'!AS111</f>
        <v>0</v>
      </c>
      <c r="BU109" s="70">
        <f>'Master Sheet'!AT111</f>
        <v>0</v>
      </c>
      <c r="BV109" s="70">
        <f>'Master Sheet'!AU111</f>
        <v>0</v>
      </c>
      <c r="BW109" s="70">
        <f>'Master Sheet'!AV111</f>
        <v>0</v>
      </c>
      <c r="BX109" s="70" t="str">
        <f>'Master Sheet'!AW111</f>
        <v/>
      </c>
      <c r="BY109" s="70" t="str">
        <f>'Master Sheet'!AX111</f>
        <v/>
      </c>
    </row>
    <row r="110" spans="1:77" ht="15.95" customHeight="1">
      <c r="A110" s="12">
        <v>98</v>
      </c>
      <c r="B110" s="218" t="str">
        <f>IF(AND(C110=""),"",IF(ISNA(VLOOKUP(A110,'Master Sheet'!A$9:BY$292,2,FALSE)),"",VLOOKUP(A110,'Master Sheet'!A$9:BY$292,2,FALSE)))</f>
        <v/>
      </c>
      <c r="C110" s="22" t="str">
        <f>IF(AND(G$3=""),"",IF(AND('Master Sheet'!C106=""),"",'Master Sheet'!C106))</f>
        <v/>
      </c>
      <c r="D110" s="23" t="str">
        <f t="shared" si="20"/>
        <v/>
      </c>
      <c r="E110" s="23" t="str">
        <f t="shared" si="21"/>
        <v/>
      </c>
      <c r="F110" s="23" t="str">
        <f t="shared" si="22"/>
        <v/>
      </c>
      <c r="G110" s="23" t="str">
        <f t="shared" si="23"/>
        <v/>
      </c>
      <c r="H110" s="23" t="str">
        <f t="shared" si="24"/>
        <v/>
      </c>
      <c r="I110" s="101" t="str">
        <f t="shared" si="25"/>
        <v/>
      </c>
      <c r="J110" s="29" t="str">
        <f>IF(AND(C110=""),"",IF(ISNA(VLOOKUP(A110,'Master Sheet'!A$9:BY$292,9,FALSE)),"",VLOOKUP(A110,'Master Sheet'!A$9:BY$292,9,FALSE)))</f>
        <v/>
      </c>
      <c r="K110" s="14" t="str">
        <f t="shared" si="26"/>
        <v/>
      </c>
      <c r="AP110" s="70">
        <f>'Master Sheet'!J112</f>
        <v>0</v>
      </c>
      <c r="AQ110" s="70">
        <f>'Master Sheet'!K112</f>
        <v>0</v>
      </c>
      <c r="AR110" s="70">
        <f>'Master Sheet'!L112</f>
        <v>0</v>
      </c>
      <c r="AS110" s="70">
        <f>'Master Sheet'!M112</f>
        <v>0</v>
      </c>
      <c r="AT110" s="70" t="str">
        <f>'Master Sheet'!N112</f>
        <v/>
      </c>
      <c r="AU110" s="70" t="str">
        <f>'Master Sheet'!O112</f>
        <v/>
      </c>
      <c r="AV110" s="70">
        <f>'Master Sheet'!Q112</f>
        <v>0</v>
      </c>
      <c r="AW110" s="70">
        <f>'Master Sheet'!R112</f>
        <v>0</v>
      </c>
      <c r="AX110" s="70">
        <f>'Master Sheet'!S112</f>
        <v>0</v>
      </c>
      <c r="AY110" s="70">
        <f>'Master Sheet'!T112</f>
        <v>0</v>
      </c>
      <c r="AZ110" s="70" t="str">
        <f>'Master Sheet'!U112</f>
        <v/>
      </c>
      <c r="BA110" s="70" t="str">
        <f>'Master Sheet'!V112</f>
        <v/>
      </c>
      <c r="BB110" s="70">
        <f>'Master Sheet'!X112</f>
        <v>0</v>
      </c>
      <c r="BC110" s="70">
        <f>'Master Sheet'!Y112</f>
        <v>0</v>
      </c>
      <c r="BD110" s="70">
        <f>'Master Sheet'!Z112</f>
        <v>0</v>
      </c>
      <c r="BE110" s="70">
        <f>'Master Sheet'!AA112</f>
        <v>0</v>
      </c>
      <c r="BF110" s="70" t="str">
        <f>'Master Sheet'!AB112</f>
        <v/>
      </c>
      <c r="BG110" s="70" t="str">
        <f>'Master Sheet'!AC112</f>
        <v/>
      </c>
      <c r="BH110" s="70">
        <f>'Master Sheet'!AE112</f>
        <v>0</v>
      </c>
      <c r="BI110" s="70">
        <f>'Master Sheet'!AF112</f>
        <v>0</v>
      </c>
      <c r="BJ110" s="70">
        <f>'Master Sheet'!AG112</f>
        <v>0</v>
      </c>
      <c r="BK110" s="70">
        <f>'Master Sheet'!AH112</f>
        <v>0</v>
      </c>
      <c r="BL110" s="70" t="str">
        <f>'Master Sheet'!AI112</f>
        <v/>
      </c>
      <c r="BM110" s="70" t="str">
        <f>'Master Sheet'!AJ112</f>
        <v/>
      </c>
      <c r="BN110" s="70">
        <f>'Master Sheet'!AL112</f>
        <v>0</v>
      </c>
      <c r="BO110" s="70">
        <f>'Master Sheet'!AM112</f>
        <v>0</v>
      </c>
      <c r="BP110" s="70">
        <f>'Master Sheet'!AN112</f>
        <v>0</v>
      </c>
      <c r="BQ110" s="70">
        <f>'Master Sheet'!AO112</f>
        <v>0</v>
      </c>
      <c r="BR110" s="70" t="str">
        <f>'Master Sheet'!AP112</f>
        <v/>
      </c>
      <c r="BS110" s="70" t="str">
        <f>'Master Sheet'!AQ112</f>
        <v/>
      </c>
      <c r="BT110" s="70">
        <f>'Master Sheet'!AS112</f>
        <v>0</v>
      </c>
      <c r="BU110" s="70">
        <f>'Master Sheet'!AT112</f>
        <v>0</v>
      </c>
      <c r="BV110" s="70">
        <f>'Master Sheet'!AU112</f>
        <v>0</v>
      </c>
      <c r="BW110" s="70">
        <f>'Master Sheet'!AV112</f>
        <v>0</v>
      </c>
      <c r="BX110" s="70" t="str">
        <f>'Master Sheet'!AW112</f>
        <v/>
      </c>
      <c r="BY110" s="70" t="str">
        <f>'Master Sheet'!AX112</f>
        <v/>
      </c>
    </row>
    <row r="111" spans="1:77" ht="15.95" customHeight="1">
      <c r="A111" s="12">
        <v>99</v>
      </c>
      <c r="B111" s="218" t="str">
        <f>IF(AND(C111=""),"",IF(ISNA(VLOOKUP(A111,'Master Sheet'!A$9:BY$292,2,FALSE)),"",VLOOKUP(A111,'Master Sheet'!A$9:BY$292,2,FALSE)))</f>
        <v/>
      </c>
      <c r="C111" s="22" t="str">
        <f>IF(AND(G$3=""),"",IF(AND('Master Sheet'!C107=""),"",'Master Sheet'!C107))</f>
        <v/>
      </c>
      <c r="D111" s="23" t="str">
        <f t="shared" si="20"/>
        <v/>
      </c>
      <c r="E111" s="23" t="str">
        <f t="shared" si="21"/>
        <v/>
      </c>
      <c r="F111" s="23" t="str">
        <f t="shared" si="22"/>
        <v/>
      </c>
      <c r="G111" s="23" t="str">
        <f t="shared" si="23"/>
        <v/>
      </c>
      <c r="H111" s="23" t="str">
        <f t="shared" si="24"/>
        <v/>
      </c>
      <c r="I111" s="101" t="str">
        <f t="shared" si="25"/>
        <v/>
      </c>
      <c r="J111" s="29" t="str">
        <f>IF(AND(C111=""),"",IF(ISNA(VLOOKUP(A111,'Master Sheet'!A$9:BY$292,9,FALSE)),"",VLOOKUP(A111,'Master Sheet'!A$9:BY$292,9,FALSE)))</f>
        <v/>
      </c>
      <c r="K111" s="14" t="str">
        <f t="shared" si="26"/>
        <v/>
      </c>
      <c r="AP111" s="70">
        <f>'Master Sheet'!J113</f>
        <v>0</v>
      </c>
      <c r="AQ111" s="70">
        <f>'Master Sheet'!K113</f>
        <v>0</v>
      </c>
      <c r="AR111" s="70">
        <f>'Master Sheet'!L113</f>
        <v>0</v>
      </c>
      <c r="AS111" s="70">
        <f>'Master Sheet'!M113</f>
        <v>0</v>
      </c>
      <c r="AT111" s="70" t="str">
        <f>'Master Sheet'!N113</f>
        <v/>
      </c>
      <c r="AU111" s="70" t="str">
        <f>'Master Sheet'!O113</f>
        <v/>
      </c>
      <c r="AV111" s="70">
        <f>'Master Sheet'!Q113</f>
        <v>0</v>
      </c>
      <c r="AW111" s="70">
        <f>'Master Sheet'!R113</f>
        <v>0</v>
      </c>
      <c r="AX111" s="70">
        <f>'Master Sheet'!S113</f>
        <v>0</v>
      </c>
      <c r="AY111" s="70">
        <f>'Master Sheet'!T113</f>
        <v>0</v>
      </c>
      <c r="AZ111" s="70" t="str">
        <f>'Master Sheet'!U113</f>
        <v/>
      </c>
      <c r="BA111" s="70" t="str">
        <f>'Master Sheet'!V113</f>
        <v/>
      </c>
      <c r="BB111" s="70">
        <f>'Master Sheet'!X113</f>
        <v>0</v>
      </c>
      <c r="BC111" s="70">
        <f>'Master Sheet'!Y113</f>
        <v>0</v>
      </c>
      <c r="BD111" s="70">
        <f>'Master Sheet'!Z113</f>
        <v>0</v>
      </c>
      <c r="BE111" s="70">
        <f>'Master Sheet'!AA113</f>
        <v>0</v>
      </c>
      <c r="BF111" s="70" t="str">
        <f>'Master Sheet'!AB113</f>
        <v/>
      </c>
      <c r="BG111" s="70" t="str">
        <f>'Master Sheet'!AC113</f>
        <v/>
      </c>
      <c r="BH111" s="70">
        <f>'Master Sheet'!AE113</f>
        <v>0</v>
      </c>
      <c r="BI111" s="70">
        <f>'Master Sheet'!AF113</f>
        <v>0</v>
      </c>
      <c r="BJ111" s="70">
        <f>'Master Sheet'!AG113</f>
        <v>0</v>
      </c>
      <c r="BK111" s="70">
        <f>'Master Sheet'!AH113</f>
        <v>0</v>
      </c>
      <c r="BL111" s="70" t="str">
        <f>'Master Sheet'!AI113</f>
        <v/>
      </c>
      <c r="BM111" s="70" t="str">
        <f>'Master Sheet'!AJ113</f>
        <v/>
      </c>
      <c r="BN111" s="70">
        <f>'Master Sheet'!AL113</f>
        <v>0</v>
      </c>
      <c r="BO111" s="70">
        <f>'Master Sheet'!AM113</f>
        <v>0</v>
      </c>
      <c r="BP111" s="70">
        <f>'Master Sheet'!AN113</f>
        <v>0</v>
      </c>
      <c r="BQ111" s="70">
        <f>'Master Sheet'!AO113</f>
        <v>0</v>
      </c>
      <c r="BR111" s="70" t="str">
        <f>'Master Sheet'!AP113</f>
        <v/>
      </c>
      <c r="BS111" s="70" t="str">
        <f>'Master Sheet'!AQ113</f>
        <v/>
      </c>
      <c r="BT111" s="70">
        <f>'Master Sheet'!AS113</f>
        <v>0</v>
      </c>
      <c r="BU111" s="70">
        <f>'Master Sheet'!AT113</f>
        <v>0</v>
      </c>
      <c r="BV111" s="70">
        <f>'Master Sheet'!AU113</f>
        <v>0</v>
      </c>
      <c r="BW111" s="70">
        <f>'Master Sheet'!AV113</f>
        <v>0</v>
      </c>
      <c r="BX111" s="70" t="str">
        <f>'Master Sheet'!AW113</f>
        <v/>
      </c>
      <c r="BY111" s="70" t="str">
        <f>'Master Sheet'!AX113</f>
        <v/>
      </c>
    </row>
    <row r="112" spans="1:77" ht="15.95" customHeight="1">
      <c r="A112" s="12">
        <v>100</v>
      </c>
      <c r="B112" s="218" t="str">
        <f>IF(AND(C112=""),"",IF(ISNA(VLOOKUP(A112,'Master Sheet'!A$9:BY$292,2,FALSE)),"",VLOOKUP(A112,'Master Sheet'!A$9:BY$292,2,FALSE)))</f>
        <v/>
      </c>
      <c r="C112" s="22" t="str">
        <f>IF(AND(G$3=""),"",IF(AND('Master Sheet'!C108=""),"",'Master Sheet'!C108))</f>
        <v/>
      </c>
      <c r="D112" s="23" t="str">
        <f t="shared" si="20"/>
        <v/>
      </c>
      <c r="E112" s="23" t="str">
        <f t="shared" si="21"/>
        <v/>
      </c>
      <c r="F112" s="23" t="str">
        <f t="shared" si="22"/>
        <v/>
      </c>
      <c r="G112" s="23" t="str">
        <f t="shared" si="23"/>
        <v/>
      </c>
      <c r="H112" s="23" t="str">
        <f t="shared" si="24"/>
        <v/>
      </c>
      <c r="I112" s="101" t="str">
        <f t="shared" si="25"/>
        <v/>
      </c>
      <c r="J112" s="29" t="str">
        <f>IF(AND(C112=""),"",IF(ISNA(VLOOKUP(A112,'Master Sheet'!A$9:BY$292,9,FALSE)),"",VLOOKUP(A112,'Master Sheet'!A$9:BY$292,9,FALSE)))</f>
        <v/>
      </c>
      <c r="K112" s="14" t="str">
        <f t="shared" si="26"/>
        <v/>
      </c>
      <c r="AP112" s="70">
        <f>'Master Sheet'!J114</f>
        <v>0</v>
      </c>
      <c r="AQ112" s="70">
        <f>'Master Sheet'!K114</f>
        <v>0</v>
      </c>
      <c r="AR112" s="70">
        <f>'Master Sheet'!L114</f>
        <v>0</v>
      </c>
      <c r="AS112" s="70">
        <f>'Master Sheet'!M114</f>
        <v>0</v>
      </c>
      <c r="AT112" s="70" t="str">
        <f>'Master Sheet'!N114</f>
        <v/>
      </c>
      <c r="AU112" s="70" t="str">
        <f>'Master Sheet'!O114</f>
        <v/>
      </c>
      <c r="AV112" s="70">
        <f>'Master Sheet'!Q114</f>
        <v>0</v>
      </c>
      <c r="AW112" s="70">
        <f>'Master Sheet'!R114</f>
        <v>0</v>
      </c>
      <c r="AX112" s="70">
        <f>'Master Sheet'!S114</f>
        <v>0</v>
      </c>
      <c r="AY112" s="70">
        <f>'Master Sheet'!T114</f>
        <v>0</v>
      </c>
      <c r="AZ112" s="70" t="str">
        <f>'Master Sheet'!U114</f>
        <v/>
      </c>
      <c r="BA112" s="70" t="str">
        <f>'Master Sheet'!V114</f>
        <v/>
      </c>
      <c r="BB112" s="70">
        <f>'Master Sheet'!X114</f>
        <v>0</v>
      </c>
      <c r="BC112" s="70">
        <f>'Master Sheet'!Y114</f>
        <v>0</v>
      </c>
      <c r="BD112" s="70">
        <f>'Master Sheet'!Z114</f>
        <v>0</v>
      </c>
      <c r="BE112" s="70">
        <f>'Master Sheet'!AA114</f>
        <v>0</v>
      </c>
      <c r="BF112" s="70" t="str">
        <f>'Master Sheet'!AB114</f>
        <v/>
      </c>
      <c r="BG112" s="70" t="str">
        <f>'Master Sheet'!AC114</f>
        <v/>
      </c>
      <c r="BH112" s="70">
        <f>'Master Sheet'!AE114</f>
        <v>0</v>
      </c>
      <c r="BI112" s="70">
        <f>'Master Sheet'!AF114</f>
        <v>0</v>
      </c>
      <c r="BJ112" s="70">
        <f>'Master Sheet'!AG114</f>
        <v>0</v>
      </c>
      <c r="BK112" s="70">
        <f>'Master Sheet'!AH114</f>
        <v>0</v>
      </c>
      <c r="BL112" s="70" t="str">
        <f>'Master Sheet'!AI114</f>
        <v/>
      </c>
      <c r="BM112" s="70" t="str">
        <f>'Master Sheet'!AJ114</f>
        <v/>
      </c>
      <c r="BN112" s="70">
        <f>'Master Sheet'!AL114</f>
        <v>0</v>
      </c>
      <c r="BO112" s="70">
        <f>'Master Sheet'!AM114</f>
        <v>0</v>
      </c>
      <c r="BP112" s="70">
        <f>'Master Sheet'!AN114</f>
        <v>0</v>
      </c>
      <c r="BQ112" s="70">
        <f>'Master Sheet'!AO114</f>
        <v>0</v>
      </c>
      <c r="BR112" s="70" t="str">
        <f>'Master Sheet'!AP114</f>
        <v/>
      </c>
      <c r="BS112" s="70" t="str">
        <f>'Master Sheet'!AQ114</f>
        <v/>
      </c>
      <c r="BT112" s="70">
        <f>'Master Sheet'!AS114</f>
        <v>0</v>
      </c>
      <c r="BU112" s="70">
        <f>'Master Sheet'!AT114</f>
        <v>0</v>
      </c>
      <c r="BV112" s="70">
        <f>'Master Sheet'!AU114</f>
        <v>0</v>
      </c>
      <c r="BW112" s="70">
        <f>'Master Sheet'!AV114</f>
        <v>0</v>
      </c>
      <c r="BX112" s="70" t="str">
        <f>'Master Sheet'!AW114</f>
        <v/>
      </c>
      <c r="BY112" s="70" t="str">
        <f>'Master Sheet'!AX114</f>
        <v/>
      </c>
    </row>
    <row r="113" spans="1:77" ht="15.95" customHeight="1">
      <c r="A113" s="12">
        <v>101</v>
      </c>
      <c r="B113" s="218" t="str">
        <f>IF(AND(C113=""),"",IF(ISNA(VLOOKUP(A113,'Master Sheet'!A$9:BY$292,2,FALSE)),"",VLOOKUP(A113,'Master Sheet'!A$9:BY$292,2,FALSE)))</f>
        <v/>
      </c>
      <c r="C113" s="22" t="str">
        <f>IF(AND(G$3=""),"",IF(AND('Master Sheet'!C109=""),"",'Master Sheet'!C109))</f>
        <v/>
      </c>
      <c r="D113" s="23" t="str">
        <f t="shared" si="20"/>
        <v/>
      </c>
      <c r="E113" s="23" t="str">
        <f t="shared" si="21"/>
        <v/>
      </c>
      <c r="F113" s="23" t="str">
        <f t="shared" si="22"/>
        <v/>
      </c>
      <c r="G113" s="23" t="str">
        <f t="shared" si="23"/>
        <v/>
      </c>
      <c r="H113" s="23" t="str">
        <f t="shared" si="24"/>
        <v/>
      </c>
      <c r="I113" s="101" t="str">
        <f t="shared" si="25"/>
        <v/>
      </c>
      <c r="J113" s="29" t="str">
        <f>IF(AND(C113=""),"",IF(ISNA(VLOOKUP(A113,'Master Sheet'!A$9:BY$292,9,FALSE)),"",VLOOKUP(A113,'Master Sheet'!A$9:BY$292,9,FALSE)))</f>
        <v/>
      </c>
      <c r="K113" s="14" t="str">
        <f t="shared" si="26"/>
        <v/>
      </c>
      <c r="AP113" s="70">
        <f>'Master Sheet'!J115</f>
        <v>0</v>
      </c>
      <c r="AQ113" s="70">
        <f>'Master Sheet'!K115</f>
        <v>0</v>
      </c>
      <c r="AR113" s="70">
        <f>'Master Sheet'!L115</f>
        <v>0</v>
      </c>
      <c r="AS113" s="70">
        <f>'Master Sheet'!M115</f>
        <v>0</v>
      </c>
      <c r="AT113" s="70" t="str">
        <f>'Master Sheet'!N115</f>
        <v/>
      </c>
      <c r="AU113" s="70" t="str">
        <f>'Master Sheet'!O115</f>
        <v/>
      </c>
      <c r="AV113" s="70">
        <f>'Master Sheet'!Q115</f>
        <v>0</v>
      </c>
      <c r="AW113" s="70">
        <f>'Master Sheet'!R115</f>
        <v>0</v>
      </c>
      <c r="AX113" s="70">
        <f>'Master Sheet'!S115</f>
        <v>0</v>
      </c>
      <c r="AY113" s="70">
        <f>'Master Sheet'!T115</f>
        <v>0</v>
      </c>
      <c r="AZ113" s="70" t="str">
        <f>'Master Sheet'!U115</f>
        <v/>
      </c>
      <c r="BA113" s="70" t="str">
        <f>'Master Sheet'!V115</f>
        <v/>
      </c>
      <c r="BB113" s="70">
        <f>'Master Sheet'!X115</f>
        <v>0</v>
      </c>
      <c r="BC113" s="70">
        <f>'Master Sheet'!Y115</f>
        <v>0</v>
      </c>
      <c r="BD113" s="70">
        <f>'Master Sheet'!Z115</f>
        <v>0</v>
      </c>
      <c r="BE113" s="70">
        <f>'Master Sheet'!AA115</f>
        <v>0</v>
      </c>
      <c r="BF113" s="70" t="str">
        <f>'Master Sheet'!AB115</f>
        <v/>
      </c>
      <c r="BG113" s="70" t="str">
        <f>'Master Sheet'!AC115</f>
        <v/>
      </c>
      <c r="BH113" s="70">
        <f>'Master Sheet'!AE115</f>
        <v>0</v>
      </c>
      <c r="BI113" s="70">
        <f>'Master Sheet'!AF115</f>
        <v>0</v>
      </c>
      <c r="BJ113" s="70">
        <f>'Master Sheet'!AG115</f>
        <v>0</v>
      </c>
      <c r="BK113" s="70">
        <f>'Master Sheet'!AH115</f>
        <v>0</v>
      </c>
      <c r="BL113" s="70" t="str">
        <f>'Master Sheet'!AI115</f>
        <v/>
      </c>
      <c r="BM113" s="70" t="str">
        <f>'Master Sheet'!AJ115</f>
        <v/>
      </c>
      <c r="BN113" s="70">
        <f>'Master Sheet'!AL115</f>
        <v>0</v>
      </c>
      <c r="BO113" s="70">
        <f>'Master Sheet'!AM115</f>
        <v>0</v>
      </c>
      <c r="BP113" s="70">
        <f>'Master Sheet'!AN115</f>
        <v>0</v>
      </c>
      <c r="BQ113" s="70">
        <f>'Master Sheet'!AO115</f>
        <v>0</v>
      </c>
      <c r="BR113" s="70" t="str">
        <f>'Master Sheet'!AP115</f>
        <v/>
      </c>
      <c r="BS113" s="70" t="str">
        <f>'Master Sheet'!AQ115</f>
        <v/>
      </c>
      <c r="BT113" s="70">
        <f>'Master Sheet'!AS115</f>
        <v>0</v>
      </c>
      <c r="BU113" s="70">
        <f>'Master Sheet'!AT115</f>
        <v>0</v>
      </c>
      <c r="BV113" s="70">
        <f>'Master Sheet'!AU115</f>
        <v>0</v>
      </c>
      <c r="BW113" s="70">
        <f>'Master Sheet'!AV115</f>
        <v>0</v>
      </c>
      <c r="BX113" s="70" t="str">
        <f>'Master Sheet'!AW115</f>
        <v/>
      </c>
      <c r="BY113" s="70" t="str">
        <f>'Master Sheet'!AX115</f>
        <v/>
      </c>
    </row>
    <row r="114" spans="1:77" ht="15.95" customHeight="1">
      <c r="A114" s="12">
        <v>102</v>
      </c>
      <c r="B114" s="218" t="str">
        <f>IF(AND(C114=""),"",IF(ISNA(VLOOKUP(A114,'Master Sheet'!A$9:BY$292,2,FALSE)),"",VLOOKUP(A114,'Master Sheet'!A$9:BY$292,2,FALSE)))</f>
        <v/>
      </c>
      <c r="C114" s="22" t="str">
        <f>IF(AND(G$3=""),"",IF(AND('Master Sheet'!C110=""),"",'Master Sheet'!C110))</f>
        <v/>
      </c>
      <c r="D114" s="23" t="str">
        <f t="shared" si="20"/>
        <v/>
      </c>
      <c r="E114" s="23" t="str">
        <f t="shared" si="21"/>
        <v/>
      </c>
      <c r="F114" s="23" t="str">
        <f t="shared" si="22"/>
        <v/>
      </c>
      <c r="G114" s="23" t="str">
        <f t="shared" si="23"/>
        <v/>
      </c>
      <c r="H114" s="23" t="str">
        <f t="shared" si="24"/>
        <v/>
      </c>
      <c r="I114" s="101" t="str">
        <f t="shared" si="25"/>
        <v/>
      </c>
      <c r="J114" s="29" t="str">
        <f>IF(AND(C114=""),"",IF(ISNA(VLOOKUP(A114,'Master Sheet'!A$9:BY$292,9,FALSE)),"",VLOOKUP(A114,'Master Sheet'!A$9:BY$292,9,FALSE)))</f>
        <v/>
      </c>
      <c r="K114" s="14" t="str">
        <f t="shared" si="26"/>
        <v/>
      </c>
      <c r="AP114" s="70">
        <f>'Master Sheet'!J116</f>
        <v>0</v>
      </c>
      <c r="AQ114" s="70">
        <f>'Master Sheet'!K116</f>
        <v>0</v>
      </c>
      <c r="AR114" s="70">
        <f>'Master Sheet'!L116</f>
        <v>0</v>
      </c>
      <c r="AS114" s="70">
        <f>'Master Sheet'!M116</f>
        <v>0</v>
      </c>
      <c r="AT114" s="70" t="str">
        <f>'Master Sheet'!N116</f>
        <v/>
      </c>
      <c r="AU114" s="70" t="str">
        <f>'Master Sheet'!O116</f>
        <v/>
      </c>
      <c r="AV114" s="70">
        <f>'Master Sheet'!Q116</f>
        <v>0</v>
      </c>
      <c r="AW114" s="70">
        <f>'Master Sheet'!R116</f>
        <v>0</v>
      </c>
      <c r="AX114" s="70">
        <f>'Master Sheet'!S116</f>
        <v>0</v>
      </c>
      <c r="AY114" s="70">
        <f>'Master Sheet'!T116</f>
        <v>0</v>
      </c>
      <c r="AZ114" s="70" t="str">
        <f>'Master Sheet'!U116</f>
        <v/>
      </c>
      <c r="BA114" s="70" t="str">
        <f>'Master Sheet'!V116</f>
        <v/>
      </c>
      <c r="BB114" s="70">
        <f>'Master Sheet'!X116</f>
        <v>0</v>
      </c>
      <c r="BC114" s="70">
        <f>'Master Sheet'!Y116</f>
        <v>0</v>
      </c>
      <c r="BD114" s="70">
        <f>'Master Sheet'!Z116</f>
        <v>0</v>
      </c>
      <c r="BE114" s="70">
        <f>'Master Sheet'!AA116</f>
        <v>0</v>
      </c>
      <c r="BF114" s="70" t="str">
        <f>'Master Sheet'!AB116</f>
        <v/>
      </c>
      <c r="BG114" s="70" t="str">
        <f>'Master Sheet'!AC116</f>
        <v/>
      </c>
      <c r="BH114" s="70">
        <f>'Master Sheet'!AE116</f>
        <v>0</v>
      </c>
      <c r="BI114" s="70">
        <f>'Master Sheet'!AF116</f>
        <v>0</v>
      </c>
      <c r="BJ114" s="70">
        <f>'Master Sheet'!AG116</f>
        <v>0</v>
      </c>
      <c r="BK114" s="70">
        <f>'Master Sheet'!AH116</f>
        <v>0</v>
      </c>
      <c r="BL114" s="70" t="str">
        <f>'Master Sheet'!AI116</f>
        <v/>
      </c>
      <c r="BM114" s="70" t="str">
        <f>'Master Sheet'!AJ116</f>
        <v/>
      </c>
      <c r="BN114" s="70">
        <f>'Master Sheet'!AL116</f>
        <v>0</v>
      </c>
      <c r="BO114" s="70">
        <f>'Master Sheet'!AM116</f>
        <v>0</v>
      </c>
      <c r="BP114" s="70">
        <f>'Master Sheet'!AN116</f>
        <v>0</v>
      </c>
      <c r="BQ114" s="70">
        <f>'Master Sheet'!AO116</f>
        <v>0</v>
      </c>
      <c r="BR114" s="70" t="str">
        <f>'Master Sheet'!AP116</f>
        <v/>
      </c>
      <c r="BS114" s="70" t="str">
        <f>'Master Sheet'!AQ116</f>
        <v/>
      </c>
      <c r="BT114" s="70">
        <f>'Master Sheet'!AS116</f>
        <v>0</v>
      </c>
      <c r="BU114" s="70">
        <f>'Master Sheet'!AT116</f>
        <v>0</v>
      </c>
      <c r="BV114" s="70">
        <f>'Master Sheet'!AU116</f>
        <v>0</v>
      </c>
      <c r="BW114" s="70">
        <f>'Master Sheet'!AV116</f>
        <v>0</v>
      </c>
      <c r="BX114" s="70" t="str">
        <f>'Master Sheet'!AW116</f>
        <v/>
      </c>
      <c r="BY114" s="70" t="str">
        <f>'Master Sheet'!AX116</f>
        <v/>
      </c>
    </row>
    <row r="115" spans="1:77" ht="15.95" customHeight="1">
      <c r="A115" s="12">
        <v>103</v>
      </c>
      <c r="B115" s="218" t="str">
        <f>IF(AND(C115=""),"",IF(ISNA(VLOOKUP(A115,'Master Sheet'!A$9:BY$292,2,FALSE)),"",VLOOKUP(A115,'Master Sheet'!A$9:BY$292,2,FALSE)))</f>
        <v/>
      </c>
      <c r="C115" s="22" t="str">
        <f>IF(AND(G$3=""),"",IF(AND('Master Sheet'!C111=""),"",'Master Sheet'!C111))</f>
        <v/>
      </c>
      <c r="D115" s="23" t="str">
        <f t="shared" si="20"/>
        <v/>
      </c>
      <c r="E115" s="23" t="str">
        <f t="shared" si="21"/>
        <v/>
      </c>
      <c r="F115" s="23" t="str">
        <f t="shared" si="22"/>
        <v/>
      </c>
      <c r="G115" s="23" t="str">
        <f t="shared" si="23"/>
        <v/>
      </c>
      <c r="H115" s="23" t="str">
        <f t="shared" si="24"/>
        <v/>
      </c>
      <c r="I115" s="101" t="str">
        <f t="shared" si="25"/>
        <v/>
      </c>
      <c r="J115" s="29" t="str">
        <f>IF(AND(C115=""),"",IF(ISNA(VLOOKUP(A115,'Master Sheet'!A$9:BY$292,9,FALSE)),"",VLOOKUP(A115,'Master Sheet'!A$9:BY$292,9,FALSE)))</f>
        <v/>
      </c>
      <c r="K115" s="14" t="str">
        <f t="shared" si="26"/>
        <v/>
      </c>
      <c r="AP115" s="70">
        <f>'Master Sheet'!J117</f>
        <v>0</v>
      </c>
      <c r="AQ115" s="70">
        <f>'Master Sheet'!K117</f>
        <v>0</v>
      </c>
      <c r="AR115" s="70">
        <f>'Master Sheet'!L117</f>
        <v>0</v>
      </c>
      <c r="AS115" s="70">
        <f>'Master Sheet'!M117</f>
        <v>0</v>
      </c>
      <c r="AT115" s="70" t="str">
        <f>'Master Sheet'!N117</f>
        <v/>
      </c>
      <c r="AU115" s="70" t="str">
        <f>'Master Sheet'!O117</f>
        <v/>
      </c>
      <c r="AV115" s="70">
        <f>'Master Sheet'!Q117</f>
        <v>0</v>
      </c>
      <c r="AW115" s="70">
        <f>'Master Sheet'!R117</f>
        <v>0</v>
      </c>
      <c r="AX115" s="70">
        <f>'Master Sheet'!S117</f>
        <v>0</v>
      </c>
      <c r="AY115" s="70">
        <f>'Master Sheet'!T117</f>
        <v>0</v>
      </c>
      <c r="AZ115" s="70" t="str">
        <f>'Master Sheet'!U117</f>
        <v/>
      </c>
      <c r="BA115" s="70" t="str">
        <f>'Master Sheet'!V117</f>
        <v/>
      </c>
      <c r="BB115" s="70">
        <f>'Master Sheet'!X117</f>
        <v>0</v>
      </c>
      <c r="BC115" s="70">
        <f>'Master Sheet'!Y117</f>
        <v>0</v>
      </c>
      <c r="BD115" s="70">
        <f>'Master Sheet'!Z117</f>
        <v>0</v>
      </c>
      <c r="BE115" s="70">
        <f>'Master Sheet'!AA117</f>
        <v>0</v>
      </c>
      <c r="BF115" s="70" t="str">
        <f>'Master Sheet'!AB117</f>
        <v/>
      </c>
      <c r="BG115" s="70" t="str">
        <f>'Master Sheet'!AC117</f>
        <v/>
      </c>
      <c r="BH115" s="70">
        <f>'Master Sheet'!AE117</f>
        <v>0</v>
      </c>
      <c r="BI115" s="70">
        <f>'Master Sheet'!AF117</f>
        <v>0</v>
      </c>
      <c r="BJ115" s="70">
        <f>'Master Sheet'!AG117</f>
        <v>0</v>
      </c>
      <c r="BK115" s="70">
        <f>'Master Sheet'!AH117</f>
        <v>0</v>
      </c>
      <c r="BL115" s="70" t="str">
        <f>'Master Sheet'!AI117</f>
        <v/>
      </c>
      <c r="BM115" s="70" t="str">
        <f>'Master Sheet'!AJ117</f>
        <v/>
      </c>
      <c r="BN115" s="70">
        <f>'Master Sheet'!AL117</f>
        <v>0</v>
      </c>
      <c r="BO115" s="70">
        <f>'Master Sheet'!AM117</f>
        <v>0</v>
      </c>
      <c r="BP115" s="70">
        <f>'Master Sheet'!AN117</f>
        <v>0</v>
      </c>
      <c r="BQ115" s="70">
        <f>'Master Sheet'!AO117</f>
        <v>0</v>
      </c>
      <c r="BR115" s="70" t="str">
        <f>'Master Sheet'!AP117</f>
        <v/>
      </c>
      <c r="BS115" s="70" t="str">
        <f>'Master Sheet'!AQ117</f>
        <v/>
      </c>
      <c r="BT115" s="70">
        <f>'Master Sheet'!AS117</f>
        <v>0</v>
      </c>
      <c r="BU115" s="70">
        <f>'Master Sheet'!AT117</f>
        <v>0</v>
      </c>
      <c r="BV115" s="70">
        <f>'Master Sheet'!AU117</f>
        <v>0</v>
      </c>
      <c r="BW115" s="70">
        <f>'Master Sheet'!AV117</f>
        <v>0</v>
      </c>
      <c r="BX115" s="70" t="str">
        <f>'Master Sheet'!AW117</f>
        <v/>
      </c>
      <c r="BY115" s="70" t="str">
        <f>'Master Sheet'!AX117</f>
        <v/>
      </c>
    </row>
    <row r="116" spans="1:77" ht="15.95" customHeight="1">
      <c r="A116" s="12">
        <v>104</v>
      </c>
      <c r="B116" s="218" t="str">
        <f>IF(AND(C116=""),"",IF(ISNA(VLOOKUP(A116,'Master Sheet'!A$9:BY$292,2,FALSE)),"",VLOOKUP(A116,'Master Sheet'!A$9:BY$292,2,FALSE)))</f>
        <v/>
      </c>
      <c r="C116" s="22" t="str">
        <f>IF(AND(G$3=""),"",IF(AND('Master Sheet'!C112=""),"",'Master Sheet'!C112))</f>
        <v/>
      </c>
      <c r="D116" s="23" t="str">
        <f t="shared" si="20"/>
        <v/>
      </c>
      <c r="E116" s="23" t="str">
        <f t="shared" si="21"/>
        <v/>
      </c>
      <c r="F116" s="23" t="str">
        <f t="shared" si="22"/>
        <v/>
      </c>
      <c r="G116" s="23" t="str">
        <f t="shared" si="23"/>
        <v/>
      </c>
      <c r="H116" s="23" t="str">
        <f t="shared" si="24"/>
        <v/>
      </c>
      <c r="I116" s="101" t="str">
        <f t="shared" si="25"/>
        <v/>
      </c>
      <c r="J116" s="29" t="str">
        <f>IF(AND(C116=""),"",IF(ISNA(VLOOKUP(A116,'Master Sheet'!A$9:BY$292,9,FALSE)),"",VLOOKUP(A116,'Master Sheet'!A$9:BY$292,9,FALSE)))</f>
        <v/>
      </c>
      <c r="K116" s="14" t="str">
        <f t="shared" si="26"/>
        <v/>
      </c>
      <c r="AP116" s="70">
        <f>'Master Sheet'!J118</f>
        <v>0</v>
      </c>
      <c r="AQ116" s="70">
        <f>'Master Sheet'!K118</f>
        <v>0</v>
      </c>
      <c r="AR116" s="70">
        <f>'Master Sheet'!L118</f>
        <v>0</v>
      </c>
      <c r="AS116" s="70">
        <f>'Master Sheet'!M118</f>
        <v>0</v>
      </c>
      <c r="AT116" s="70" t="str">
        <f>'Master Sheet'!N118</f>
        <v/>
      </c>
      <c r="AU116" s="70" t="str">
        <f>'Master Sheet'!O118</f>
        <v/>
      </c>
      <c r="AV116" s="70">
        <f>'Master Sheet'!Q118</f>
        <v>0</v>
      </c>
      <c r="AW116" s="70">
        <f>'Master Sheet'!R118</f>
        <v>0</v>
      </c>
      <c r="AX116" s="70">
        <f>'Master Sheet'!S118</f>
        <v>0</v>
      </c>
      <c r="AY116" s="70">
        <f>'Master Sheet'!T118</f>
        <v>0</v>
      </c>
      <c r="AZ116" s="70" t="str">
        <f>'Master Sheet'!U118</f>
        <v/>
      </c>
      <c r="BA116" s="70" t="str">
        <f>'Master Sheet'!V118</f>
        <v/>
      </c>
      <c r="BB116" s="70">
        <f>'Master Sheet'!X118</f>
        <v>0</v>
      </c>
      <c r="BC116" s="70">
        <f>'Master Sheet'!Y118</f>
        <v>0</v>
      </c>
      <c r="BD116" s="70">
        <f>'Master Sheet'!Z118</f>
        <v>0</v>
      </c>
      <c r="BE116" s="70">
        <f>'Master Sheet'!AA118</f>
        <v>0</v>
      </c>
      <c r="BF116" s="70" t="str">
        <f>'Master Sheet'!AB118</f>
        <v/>
      </c>
      <c r="BG116" s="70" t="str">
        <f>'Master Sheet'!AC118</f>
        <v/>
      </c>
      <c r="BH116" s="70">
        <f>'Master Sheet'!AE118</f>
        <v>0</v>
      </c>
      <c r="BI116" s="70">
        <f>'Master Sheet'!AF118</f>
        <v>0</v>
      </c>
      <c r="BJ116" s="70">
        <f>'Master Sheet'!AG118</f>
        <v>0</v>
      </c>
      <c r="BK116" s="70">
        <f>'Master Sheet'!AH118</f>
        <v>0</v>
      </c>
      <c r="BL116" s="70" t="str">
        <f>'Master Sheet'!AI118</f>
        <v/>
      </c>
      <c r="BM116" s="70" t="str">
        <f>'Master Sheet'!AJ118</f>
        <v/>
      </c>
      <c r="BN116" s="70">
        <f>'Master Sheet'!AL118</f>
        <v>0</v>
      </c>
      <c r="BO116" s="70">
        <f>'Master Sheet'!AM118</f>
        <v>0</v>
      </c>
      <c r="BP116" s="70">
        <f>'Master Sheet'!AN118</f>
        <v>0</v>
      </c>
      <c r="BQ116" s="70">
        <f>'Master Sheet'!AO118</f>
        <v>0</v>
      </c>
      <c r="BR116" s="70" t="str">
        <f>'Master Sheet'!AP118</f>
        <v/>
      </c>
      <c r="BS116" s="70" t="str">
        <f>'Master Sheet'!AQ118</f>
        <v/>
      </c>
      <c r="BT116" s="70">
        <f>'Master Sheet'!AS118</f>
        <v>0</v>
      </c>
      <c r="BU116" s="70">
        <f>'Master Sheet'!AT118</f>
        <v>0</v>
      </c>
      <c r="BV116" s="70">
        <f>'Master Sheet'!AU118</f>
        <v>0</v>
      </c>
      <c r="BW116" s="70">
        <f>'Master Sheet'!AV118</f>
        <v>0</v>
      </c>
      <c r="BX116" s="70" t="str">
        <f>'Master Sheet'!AW118</f>
        <v/>
      </c>
      <c r="BY116" s="70" t="str">
        <f>'Master Sheet'!AX118</f>
        <v/>
      </c>
    </row>
    <row r="117" spans="1:77" ht="15.95" customHeight="1">
      <c r="A117" s="12">
        <v>105</v>
      </c>
      <c r="B117" s="218" t="str">
        <f>IF(AND(C117=""),"",IF(ISNA(VLOOKUP(A117,'Master Sheet'!A$9:BY$292,2,FALSE)),"",VLOOKUP(A117,'Master Sheet'!A$9:BY$292,2,FALSE)))</f>
        <v/>
      </c>
      <c r="C117" s="22" t="str">
        <f>IF(AND(G$3=""),"",IF(AND('Master Sheet'!C113=""),"",'Master Sheet'!C113))</f>
        <v/>
      </c>
      <c r="D117" s="23" t="str">
        <f t="shared" si="20"/>
        <v/>
      </c>
      <c r="E117" s="23" t="str">
        <f t="shared" si="21"/>
        <v/>
      </c>
      <c r="F117" s="23" t="str">
        <f t="shared" si="22"/>
        <v/>
      </c>
      <c r="G117" s="23" t="str">
        <f t="shared" si="23"/>
        <v/>
      </c>
      <c r="H117" s="23" t="str">
        <f t="shared" si="24"/>
        <v/>
      </c>
      <c r="I117" s="101" t="str">
        <f t="shared" si="25"/>
        <v/>
      </c>
      <c r="J117" s="29" t="str">
        <f>IF(AND(C117=""),"",IF(ISNA(VLOOKUP(A117,'Master Sheet'!A$9:BY$292,9,FALSE)),"",VLOOKUP(A117,'Master Sheet'!A$9:BY$292,9,FALSE)))</f>
        <v/>
      </c>
      <c r="K117" s="14" t="str">
        <f t="shared" si="26"/>
        <v/>
      </c>
      <c r="AP117" s="70">
        <f>'Master Sheet'!J119</f>
        <v>0</v>
      </c>
      <c r="AQ117" s="70">
        <f>'Master Sheet'!K119</f>
        <v>0</v>
      </c>
      <c r="AR117" s="70">
        <f>'Master Sheet'!L119</f>
        <v>0</v>
      </c>
      <c r="AS117" s="70">
        <f>'Master Sheet'!M119</f>
        <v>0</v>
      </c>
      <c r="AT117" s="70" t="str">
        <f>'Master Sheet'!N119</f>
        <v/>
      </c>
      <c r="AU117" s="70" t="str">
        <f>'Master Sheet'!O119</f>
        <v/>
      </c>
      <c r="AV117" s="70">
        <f>'Master Sheet'!Q119</f>
        <v>0</v>
      </c>
      <c r="AW117" s="70">
        <f>'Master Sheet'!R119</f>
        <v>0</v>
      </c>
      <c r="AX117" s="70">
        <f>'Master Sheet'!S119</f>
        <v>0</v>
      </c>
      <c r="AY117" s="70">
        <f>'Master Sheet'!T119</f>
        <v>0</v>
      </c>
      <c r="AZ117" s="70" t="str">
        <f>'Master Sheet'!U119</f>
        <v/>
      </c>
      <c r="BA117" s="70" t="str">
        <f>'Master Sheet'!V119</f>
        <v/>
      </c>
      <c r="BB117" s="70">
        <f>'Master Sheet'!X119</f>
        <v>0</v>
      </c>
      <c r="BC117" s="70">
        <f>'Master Sheet'!Y119</f>
        <v>0</v>
      </c>
      <c r="BD117" s="70">
        <f>'Master Sheet'!Z119</f>
        <v>0</v>
      </c>
      <c r="BE117" s="70">
        <f>'Master Sheet'!AA119</f>
        <v>0</v>
      </c>
      <c r="BF117" s="70" t="str">
        <f>'Master Sheet'!AB119</f>
        <v/>
      </c>
      <c r="BG117" s="70" t="str">
        <f>'Master Sheet'!AC119</f>
        <v/>
      </c>
      <c r="BH117" s="70">
        <f>'Master Sheet'!AE119</f>
        <v>0</v>
      </c>
      <c r="BI117" s="70">
        <f>'Master Sheet'!AF119</f>
        <v>0</v>
      </c>
      <c r="BJ117" s="70">
        <f>'Master Sheet'!AG119</f>
        <v>0</v>
      </c>
      <c r="BK117" s="70">
        <f>'Master Sheet'!AH119</f>
        <v>0</v>
      </c>
      <c r="BL117" s="70" t="str">
        <f>'Master Sheet'!AI119</f>
        <v/>
      </c>
      <c r="BM117" s="70" t="str">
        <f>'Master Sheet'!AJ119</f>
        <v/>
      </c>
      <c r="BN117" s="70">
        <f>'Master Sheet'!AL119</f>
        <v>0</v>
      </c>
      <c r="BO117" s="70">
        <f>'Master Sheet'!AM119</f>
        <v>0</v>
      </c>
      <c r="BP117" s="70">
        <f>'Master Sheet'!AN119</f>
        <v>0</v>
      </c>
      <c r="BQ117" s="70">
        <f>'Master Sheet'!AO119</f>
        <v>0</v>
      </c>
      <c r="BR117" s="70" t="str">
        <f>'Master Sheet'!AP119</f>
        <v/>
      </c>
      <c r="BS117" s="70" t="str">
        <f>'Master Sheet'!AQ119</f>
        <v/>
      </c>
      <c r="BT117" s="70">
        <f>'Master Sheet'!AS119</f>
        <v>0</v>
      </c>
      <c r="BU117" s="70">
        <f>'Master Sheet'!AT119</f>
        <v>0</v>
      </c>
      <c r="BV117" s="70">
        <f>'Master Sheet'!AU119</f>
        <v>0</v>
      </c>
      <c r="BW117" s="70">
        <f>'Master Sheet'!AV119</f>
        <v>0</v>
      </c>
      <c r="BX117" s="70" t="str">
        <f>'Master Sheet'!AW119</f>
        <v/>
      </c>
      <c r="BY117" s="70" t="str">
        <f>'Master Sheet'!AX119</f>
        <v/>
      </c>
    </row>
    <row r="118" spans="1:77" ht="15.95" customHeight="1">
      <c r="A118" s="12">
        <v>106</v>
      </c>
      <c r="B118" s="218" t="str">
        <f>IF(AND(C118=""),"",IF(ISNA(VLOOKUP(A118,'Master Sheet'!A$9:BY$292,2,FALSE)),"",VLOOKUP(A118,'Master Sheet'!A$9:BY$292,2,FALSE)))</f>
        <v/>
      </c>
      <c r="C118" s="22" t="str">
        <f>IF(AND(G$3=""),"",IF(AND('Master Sheet'!C114=""),"",'Master Sheet'!C114))</f>
        <v/>
      </c>
      <c r="D118" s="23" t="str">
        <f t="shared" si="20"/>
        <v/>
      </c>
      <c r="E118" s="23" t="str">
        <f t="shared" si="21"/>
        <v/>
      </c>
      <c r="F118" s="23" t="str">
        <f t="shared" si="22"/>
        <v/>
      </c>
      <c r="G118" s="23" t="str">
        <f t="shared" si="23"/>
        <v/>
      </c>
      <c r="H118" s="23" t="str">
        <f t="shared" si="24"/>
        <v/>
      </c>
      <c r="I118" s="101" t="str">
        <f t="shared" si="25"/>
        <v/>
      </c>
      <c r="J118" s="29" t="str">
        <f>IF(AND(C118=""),"",IF(ISNA(VLOOKUP(A118,'Master Sheet'!A$9:BY$292,9,FALSE)),"",VLOOKUP(A118,'Master Sheet'!A$9:BY$292,9,FALSE)))</f>
        <v/>
      </c>
      <c r="K118" s="14" t="str">
        <f t="shared" si="26"/>
        <v/>
      </c>
      <c r="AP118" s="70">
        <f>'Master Sheet'!J120</f>
        <v>0</v>
      </c>
      <c r="AQ118" s="70">
        <f>'Master Sheet'!K120</f>
        <v>0</v>
      </c>
      <c r="AR118" s="70">
        <f>'Master Sheet'!L120</f>
        <v>0</v>
      </c>
      <c r="AS118" s="70">
        <f>'Master Sheet'!M120</f>
        <v>0</v>
      </c>
      <c r="AT118" s="70" t="str">
        <f>'Master Sheet'!N120</f>
        <v/>
      </c>
      <c r="AU118" s="70" t="str">
        <f>'Master Sheet'!O120</f>
        <v/>
      </c>
      <c r="AV118" s="70">
        <f>'Master Sheet'!Q120</f>
        <v>0</v>
      </c>
      <c r="AW118" s="70">
        <f>'Master Sheet'!R120</f>
        <v>0</v>
      </c>
      <c r="AX118" s="70">
        <f>'Master Sheet'!S120</f>
        <v>0</v>
      </c>
      <c r="AY118" s="70">
        <f>'Master Sheet'!T120</f>
        <v>0</v>
      </c>
      <c r="AZ118" s="70" t="str">
        <f>'Master Sheet'!U120</f>
        <v/>
      </c>
      <c r="BA118" s="70" t="str">
        <f>'Master Sheet'!V120</f>
        <v/>
      </c>
      <c r="BB118" s="70">
        <f>'Master Sheet'!X120</f>
        <v>0</v>
      </c>
      <c r="BC118" s="70">
        <f>'Master Sheet'!Y120</f>
        <v>0</v>
      </c>
      <c r="BD118" s="70">
        <f>'Master Sheet'!Z120</f>
        <v>0</v>
      </c>
      <c r="BE118" s="70">
        <f>'Master Sheet'!AA120</f>
        <v>0</v>
      </c>
      <c r="BF118" s="70" t="str">
        <f>'Master Sheet'!AB120</f>
        <v/>
      </c>
      <c r="BG118" s="70" t="str">
        <f>'Master Sheet'!AC120</f>
        <v/>
      </c>
      <c r="BH118" s="70">
        <f>'Master Sheet'!AE120</f>
        <v>0</v>
      </c>
      <c r="BI118" s="70">
        <f>'Master Sheet'!AF120</f>
        <v>0</v>
      </c>
      <c r="BJ118" s="70">
        <f>'Master Sheet'!AG120</f>
        <v>0</v>
      </c>
      <c r="BK118" s="70">
        <f>'Master Sheet'!AH120</f>
        <v>0</v>
      </c>
      <c r="BL118" s="70" t="str">
        <f>'Master Sheet'!AI120</f>
        <v/>
      </c>
      <c r="BM118" s="70" t="str">
        <f>'Master Sheet'!AJ120</f>
        <v/>
      </c>
      <c r="BN118" s="70">
        <f>'Master Sheet'!AL120</f>
        <v>0</v>
      </c>
      <c r="BO118" s="70">
        <f>'Master Sheet'!AM120</f>
        <v>0</v>
      </c>
      <c r="BP118" s="70">
        <f>'Master Sheet'!AN120</f>
        <v>0</v>
      </c>
      <c r="BQ118" s="70">
        <f>'Master Sheet'!AO120</f>
        <v>0</v>
      </c>
      <c r="BR118" s="70" t="str">
        <f>'Master Sheet'!AP120</f>
        <v/>
      </c>
      <c r="BS118" s="70" t="str">
        <f>'Master Sheet'!AQ120</f>
        <v/>
      </c>
      <c r="BT118" s="70">
        <f>'Master Sheet'!AS120</f>
        <v>0</v>
      </c>
      <c r="BU118" s="70">
        <f>'Master Sheet'!AT120</f>
        <v>0</v>
      </c>
      <c r="BV118" s="70">
        <f>'Master Sheet'!AU120</f>
        <v>0</v>
      </c>
      <c r="BW118" s="70">
        <f>'Master Sheet'!AV120</f>
        <v>0</v>
      </c>
      <c r="BX118" s="70" t="str">
        <f>'Master Sheet'!AW120</f>
        <v/>
      </c>
      <c r="BY118" s="70" t="str">
        <f>'Master Sheet'!AX120</f>
        <v/>
      </c>
    </row>
    <row r="119" spans="1:77" ht="15.95" customHeight="1">
      <c r="A119" s="12">
        <v>107</v>
      </c>
      <c r="B119" s="218" t="str">
        <f>IF(AND(C119=""),"",IF(ISNA(VLOOKUP(A119,'Master Sheet'!A$9:BY$292,2,FALSE)),"",VLOOKUP(A119,'Master Sheet'!A$9:BY$292,2,FALSE)))</f>
        <v/>
      </c>
      <c r="C119" s="22" t="str">
        <f>IF(AND(G$3=""),"",IF(AND('Master Sheet'!C115=""),"",'Master Sheet'!C115))</f>
        <v/>
      </c>
      <c r="D119" s="23" t="str">
        <f t="shared" si="20"/>
        <v/>
      </c>
      <c r="E119" s="23" t="str">
        <f t="shared" si="21"/>
        <v/>
      </c>
      <c r="F119" s="23" t="str">
        <f t="shared" si="22"/>
        <v/>
      </c>
      <c r="G119" s="23" t="str">
        <f t="shared" si="23"/>
        <v/>
      </c>
      <c r="H119" s="23" t="str">
        <f t="shared" si="24"/>
        <v/>
      </c>
      <c r="I119" s="101" t="str">
        <f t="shared" si="25"/>
        <v/>
      </c>
      <c r="J119" s="29" t="str">
        <f>IF(AND(C119=""),"",IF(ISNA(VLOOKUP(A119,'Master Sheet'!A$9:BY$292,9,FALSE)),"",VLOOKUP(A119,'Master Sheet'!A$9:BY$292,9,FALSE)))</f>
        <v/>
      </c>
      <c r="K119" s="14" t="str">
        <f t="shared" si="26"/>
        <v/>
      </c>
      <c r="AP119" s="70">
        <f>'Master Sheet'!J121</f>
        <v>0</v>
      </c>
      <c r="AQ119" s="70">
        <f>'Master Sheet'!K121</f>
        <v>0</v>
      </c>
      <c r="AR119" s="70">
        <f>'Master Sheet'!L121</f>
        <v>0</v>
      </c>
      <c r="AS119" s="70">
        <f>'Master Sheet'!M121</f>
        <v>0</v>
      </c>
      <c r="AT119" s="70" t="str">
        <f>'Master Sheet'!N121</f>
        <v/>
      </c>
      <c r="AU119" s="70" t="str">
        <f>'Master Sheet'!O121</f>
        <v/>
      </c>
      <c r="AV119" s="70">
        <f>'Master Sheet'!Q121</f>
        <v>0</v>
      </c>
      <c r="AW119" s="70">
        <f>'Master Sheet'!R121</f>
        <v>0</v>
      </c>
      <c r="AX119" s="70">
        <f>'Master Sheet'!S121</f>
        <v>0</v>
      </c>
      <c r="AY119" s="70">
        <f>'Master Sheet'!T121</f>
        <v>0</v>
      </c>
      <c r="AZ119" s="70" t="str">
        <f>'Master Sheet'!U121</f>
        <v/>
      </c>
      <c r="BA119" s="70" t="str">
        <f>'Master Sheet'!V121</f>
        <v/>
      </c>
      <c r="BB119" s="70">
        <f>'Master Sheet'!X121</f>
        <v>0</v>
      </c>
      <c r="BC119" s="70">
        <f>'Master Sheet'!Y121</f>
        <v>0</v>
      </c>
      <c r="BD119" s="70">
        <f>'Master Sheet'!Z121</f>
        <v>0</v>
      </c>
      <c r="BE119" s="70">
        <f>'Master Sheet'!AA121</f>
        <v>0</v>
      </c>
      <c r="BF119" s="70" t="str">
        <f>'Master Sheet'!AB121</f>
        <v/>
      </c>
      <c r="BG119" s="70" t="str">
        <f>'Master Sheet'!AC121</f>
        <v/>
      </c>
      <c r="BH119" s="70">
        <f>'Master Sheet'!AE121</f>
        <v>0</v>
      </c>
      <c r="BI119" s="70">
        <f>'Master Sheet'!AF121</f>
        <v>0</v>
      </c>
      <c r="BJ119" s="70">
        <f>'Master Sheet'!AG121</f>
        <v>0</v>
      </c>
      <c r="BK119" s="70">
        <f>'Master Sheet'!AH121</f>
        <v>0</v>
      </c>
      <c r="BL119" s="70" t="str">
        <f>'Master Sheet'!AI121</f>
        <v/>
      </c>
      <c r="BM119" s="70" t="str">
        <f>'Master Sheet'!AJ121</f>
        <v/>
      </c>
      <c r="BN119" s="70">
        <f>'Master Sheet'!AL121</f>
        <v>0</v>
      </c>
      <c r="BO119" s="70">
        <f>'Master Sheet'!AM121</f>
        <v>0</v>
      </c>
      <c r="BP119" s="70">
        <f>'Master Sheet'!AN121</f>
        <v>0</v>
      </c>
      <c r="BQ119" s="70">
        <f>'Master Sheet'!AO121</f>
        <v>0</v>
      </c>
      <c r="BR119" s="70" t="str">
        <f>'Master Sheet'!AP121</f>
        <v/>
      </c>
      <c r="BS119" s="70" t="str">
        <f>'Master Sheet'!AQ121</f>
        <v/>
      </c>
      <c r="BT119" s="70">
        <f>'Master Sheet'!AS121</f>
        <v>0</v>
      </c>
      <c r="BU119" s="70">
        <f>'Master Sheet'!AT121</f>
        <v>0</v>
      </c>
      <c r="BV119" s="70">
        <f>'Master Sheet'!AU121</f>
        <v>0</v>
      </c>
      <c r="BW119" s="70">
        <f>'Master Sheet'!AV121</f>
        <v>0</v>
      </c>
      <c r="BX119" s="70" t="str">
        <f>'Master Sheet'!AW121</f>
        <v/>
      </c>
      <c r="BY119" s="70" t="str">
        <f>'Master Sheet'!AX121</f>
        <v/>
      </c>
    </row>
    <row r="120" spans="1:77" ht="15.95" customHeight="1">
      <c r="A120" s="12">
        <v>108</v>
      </c>
      <c r="B120" s="218" t="str">
        <f>IF(AND(C120=""),"",IF(ISNA(VLOOKUP(A120,'Master Sheet'!A$9:BY$292,2,FALSE)),"",VLOOKUP(A120,'Master Sheet'!A$9:BY$292,2,FALSE)))</f>
        <v/>
      </c>
      <c r="C120" s="22" t="str">
        <f>IF(AND(G$3=""),"",IF(AND('Master Sheet'!C116=""),"",'Master Sheet'!C116))</f>
        <v/>
      </c>
      <c r="D120" s="23" t="str">
        <f t="shared" si="20"/>
        <v/>
      </c>
      <c r="E120" s="23" t="str">
        <f t="shared" si="21"/>
        <v/>
      </c>
      <c r="F120" s="23" t="str">
        <f t="shared" si="22"/>
        <v/>
      </c>
      <c r="G120" s="23" t="str">
        <f t="shared" si="23"/>
        <v/>
      </c>
      <c r="H120" s="23" t="str">
        <f t="shared" si="24"/>
        <v/>
      </c>
      <c r="I120" s="101" t="str">
        <f t="shared" si="25"/>
        <v/>
      </c>
      <c r="J120" s="29" t="str">
        <f>IF(AND(C120=""),"",IF(ISNA(VLOOKUP(A120,'Master Sheet'!A$9:BY$292,9,FALSE)),"",VLOOKUP(A120,'Master Sheet'!A$9:BY$292,9,FALSE)))</f>
        <v/>
      </c>
      <c r="K120" s="14" t="str">
        <f t="shared" si="26"/>
        <v/>
      </c>
      <c r="AP120" s="70">
        <f>'Master Sheet'!J122</f>
        <v>0</v>
      </c>
      <c r="AQ120" s="70">
        <f>'Master Sheet'!K122</f>
        <v>0</v>
      </c>
      <c r="AR120" s="70">
        <f>'Master Sheet'!L122</f>
        <v>0</v>
      </c>
      <c r="AS120" s="70">
        <f>'Master Sheet'!M122</f>
        <v>0</v>
      </c>
      <c r="AT120" s="70" t="str">
        <f>'Master Sheet'!N122</f>
        <v/>
      </c>
      <c r="AU120" s="70" t="str">
        <f>'Master Sheet'!O122</f>
        <v/>
      </c>
      <c r="AV120" s="70">
        <f>'Master Sheet'!Q122</f>
        <v>0</v>
      </c>
      <c r="AW120" s="70">
        <f>'Master Sheet'!R122</f>
        <v>0</v>
      </c>
      <c r="AX120" s="70">
        <f>'Master Sheet'!S122</f>
        <v>0</v>
      </c>
      <c r="AY120" s="70">
        <f>'Master Sheet'!T122</f>
        <v>0</v>
      </c>
      <c r="AZ120" s="70" t="str">
        <f>'Master Sheet'!U122</f>
        <v/>
      </c>
      <c r="BA120" s="70" t="str">
        <f>'Master Sheet'!V122</f>
        <v/>
      </c>
      <c r="BB120" s="70">
        <f>'Master Sheet'!X122</f>
        <v>0</v>
      </c>
      <c r="BC120" s="70">
        <f>'Master Sheet'!Y122</f>
        <v>0</v>
      </c>
      <c r="BD120" s="70">
        <f>'Master Sheet'!Z122</f>
        <v>0</v>
      </c>
      <c r="BE120" s="70">
        <f>'Master Sheet'!AA122</f>
        <v>0</v>
      </c>
      <c r="BF120" s="70" t="str">
        <f>'Master Sheet'!AB122</f>
        <v/>
      </c>
      <c r="BG120" s="70" t="str">
        <f>'Master Sheet'!AC122</f>
        <v/>
      </c>
      <c r="BH120" s="70">
        <f>'Master Sheet'!AE122</f>
        <v>0</v>
      </c>
      <c r="BI120" s="70">
        <f>'Master Sheet'!AF122</f>
        <v>0</v>
      </c>
      <c r="BJ120" s="70">
        <f>'Master Sheet'!AG122</f>
        <v>0</v>
      </c>
      <c r="BK120" s="70">
        <f>'Master Sheet'!AH122</f>
        <v>0</v>
      </c>
      <c r="BL120" s="70" t="str">
        <f>'Master Sheet'!AI122</f>
        <v/>
      </c>
      <c r="BM120" s="70" t="str">
        <f>'Master Sheet'!AJ122</f>
        <v/>
      </c>
      <c r="BN120" s="70">
        <f>'Master Sheet'!AL122</f>
        <v>0</v>
      </c>
      <c r="BO120" s="70">
        <f>'Master Sheet'!AM122</f>
        <v>0</v>
      </c>
      <c r="BP120" s="70">
        <f>'Master Sheet'!AN122</f>
        <v>0</v>
      </c>
      <c r="BQ120" s="70">
        <f>'Master Sheet'!AO122</f>
        <v>0</v>
      </c>
      <c r="BR120" s="70" t="str">
        <f>'Master Sheet'!AP122</f>
        <v/>
      </c>
      <c r="BS120" s="70" t="str">
        <f>'Master Sheet'!AQ122</f>
        <v/>
      </c>
      <c r="BT120" s="70">
        <f>'Master Sheet'!AS122</f>
        <v>0</v>
      </c>
      <c r="BU120" s="70">
        <f>'Master Sheet'!AT122</f>
        <v>0</v>
      </c>
      <c r="BV120" s="70">
        <f>'Master Sheet'!AU122</f>
        <v>0</v>
      </c>
      <c r="BW120" s="70">
        <f>'Master Sheet'!AV122</f>
        <v>0</v>
      </c>
      <c r="BX120" s="70" t="str">
        <f>'Master Sheet'!AW122</f>
        <v/>
      </c>
      <c r="BY120" s="70" t="str">
        <f>'Master Sheet'!AX122</f>
        <v/>
      </c>
    </row>
    <row r="121" spans="1:77" ht="15.95" customHeight="1">
      <c r="A121" s="12">
        <v>109</v>
      </c>
      <c r="B121" s="218" t="str">
        <f>IF(AND(C121=""),"",IF(ISNA(VLOOKUP(A121,'Master Sheet'!A$9:BY$292,2,FALSE)),"",VLOOKUP(A121,'Master Sheet'!A$9:BY$292,2,FALSE)))</f>
        <v/>
      </c>
      <c r="C121" s="22" t="str">
        <f>IF(AND(G$3=""),"",IF(AND('Master Sheet'!C117=""),"",'Master Sheet'!C117))</f>
        <v/>
      </c>
      <c r="D121" s="23" t="str">
        <f t="shared" si="20"/>
        <v/>
      </c>
      <c r="E121" s="23" t="str">
        <f t="shared" si="21"/>
        <v/>
      </c>
      <c r="F121" s="23" t="str">
        <f t="shared" si="22"/>
        <v/>
      </c>
      <c r="G121" s="23" t="str">
        <f t="shared" si="23"/>
        <v/>
      </c>
      <c r="H121" s="23" t="str">
        <f t="shared" si="24"/>
        <v/>
      </c>
      <c r="I121" s="101" t="str">
        <f t="shared" si="25"/>
        <v/>
      </c>
      <c r="J121" s="29" t="str">
        <f>IF(AND(C121=""),"",IF(ISNA(VLOOKUP(A121,'Master Sheet'!A$9:BY$292,9,FALSE)),"",VLOOKUP(A121,'Master Sheet'!A$9:BY$292,9,FALSE)))</f>
        <v/>
      </c>
      <c r="K121" s="14" t="str">
        <f t="shared" si="26"/>
        <v/>
      </c>
      <c r="AP121" s="70">
        <f>'Master Sheet'!J123</f>
        <v>0</v>
      </c>
      <c r="AQ121" s="70">
        <f>'Master Sheet'!K123</f>
        <v>0</v>
      </c>
      <c r="AR121" s="70">
        <f>'Master Sheet'!L123</f>
        <v>0</v>
      </c>
      <c r="AS121" s="70">
        <f>'Master Sheet'!M123</f>
        <v>0</v>
      </c>
      <c r="AT121" s="70" t="str">
        <f>'Master Sheet'!N123</f>
        <v/>
      </c>
      <c r="AU121" s="70" t="str">
        <f>'Master Sheet'!O123</f>
        <v/>
      </c>
      <c r="AV121" s="70">
        <f>'Master Sheet'!Q123</f>
        <v>0</v>
      </c>
      <c r="AW121" s="70">
        <f>'Master Sheet'!R123</f>
        <v>0</v>
      </c>
      <c r="AX121" s="70">
        <f>'Master Sheet'!S123</f>
        <v>0</v>
      </c>
      <c r="AY121" s="70">
        <f>'Master Sheet'!T123</f>
        <v>0</v>
      </c>
      <c r="AZ121" s="70" t="str">
        <f>'Master Sheet'!U123</f>
        <v/>
      </c>
      <c r="BA121" s="70" t="str">
        <f>'Master Sheet'!V123</f>
        <v/>
      </c>
      <c r="BB121" s="70">
        <f>'Master Sheet'!X123</f>
        <v>0</v>
      </c>
      <c r="BC121" s="70">
        <f>'Master Sheet'!Y123</f>
        <v>0</v>
      </c>
      <c r="BD121" s="70">
        <f>'Master Sheet'!Z123</f>
        <v>0</v>
      </c>
      <c r="BE121" s="70">
        <f>'Master Sheet'!AA123</f>
        <v>0</v>
      </c>
      <c r="BF121" s="70" t="str">
        <f>'Master Sheet'!AB123</f>
        <v/>
      </c>
      <c r="BG121" s="70" t="str">
        <f>'Master Sheet'!AC123</f>
        <v/>
      </c>
      <c r="BH121" s="70">
        <f>'Master Sheet'!AE123</f>
        <v>0</v>
      </c>
      <c r="BI121" s="70">
        <f>'Master Sheet'!AF123</f>
        <v>0</v>
      </c>
      <c r="BJ121" s="70">
        <f>'Master Sheet'!AG123</f>
        <v>0</v>
      </c>
      <c r="BK121" s="70">
        <f>'Master Sheet'!AH123</f>
        <v>0</v>
      </c>
      <c r="BL121" s="70" t="str">
        <f>'Master Sheet'!AI123</f>
        <v/>
      </c>
      <c r="BM121" s="70" t="str">
        <f>'Master Sheet'!AJ123</f>
        <v/>
      </c>
      <c r="BN121" s="70">
        <f>'Master Sheet'!AL123</f>
        <v>0</v>
      </c>
      <c r="BO121" s="70">
        <f>'Master Sheet'!AM123</f>
        <v>0</v>
      </c>
      <c r="BP121" s="70">
        <f>'Master Sheet'!AN123</f>
        <v>0</v>
      </c>
      <c r="BQ121" s="70">
        <f>'Master Sheet'!AO123</f>
        <v>0</v>
      </c>
      <c r="BR121" s="70" t="str">
        <f>'Master Sheet'!AP123</f>
        <v/>
      </c>
      <c r="BS121" s="70" t="str">
        <f>'Master Sheet'!AQ123</f>
        <v/>
      </c>
      <c r="BT121" s="70">
        <f>'Master Sheet'!AS123</f>
        <v>0</v>
      </c>
      <c r="BU121" s="70">
        <f>'Master Sheet'!AT123</f>
        <v>0</v>
      </c>
      <c r="BV121" s="70">
        <f>'Master Sheet'!AU123</f>
        <v>0</v>
      </c>
      <c r="BW121" s="70">
        <f>'Master Sheet'!AV123</f>
        <v>0</v>
      </c>
      <c r="BX121" s="70" t="str">
        <f>'Master Sheet'!AW123</f>
        <v/>
      </c>
      <c r="BY121" s="70" t="str">
        <f>'Master Sheet'!AX123</f>
        <v/>
      </c>
    </row>
    <row r="122" spans="1:77" ht="15.95" customHeight="1">
      <c r="A122" s="12">
        <v>110</v>
      </c>
      <c r="B122" s="218" t="str">
        <f>IF(AND(C122=""),"",IF(ISNA(VLOOKUP(A122,'Master Sheet'!A$9:BY$292,2,FALSE)),"",VLOOKUP(A122,'Master Sheet'!A$9:BY$292,2,FALSE)))</f>
        <v/>
      </c>
      <c r="C122" s="22" t="str">
        <f>IF(AND(G$3=""),"",IF(AND('Master Sheet'!C118=""),"",'Master Sheet'!C118))</f>
        <v/>
      </c>
      <c r="D122" s="23" t="str">
        <f t="shared" si="20"/>
        <v/>
      </c>
      <c r="E122" s="23" t="str">
        <f t="shared" si="21"/>
        <v/>
      </c>
      <c r="F122" s="23" t="str">
        <f t="shared" si="22"/>
        <v/>
      </c>
      <c r="G122" s="23" t="str">
        <f t="shared" si="23"/>
        <v/>
      </c>
      <c r="H122" s="23" t="str">
        <f t="shared" si="24"/>
        <v/>
      </c>
      <c r="I122" s="101" t="str">
        <f t="shared" si="25"/>
        <v/>
      </c>
      <c r="J122" s="29" t="str">
        <f>IF(AND(C122=""),"",IF(ISNA(VLOOKUP(A122,'Master Sheet'!A$9:BY$292,9,FALSE)),"",VLOOKUP(A122,'Master Sheet'!A$9:BY$292,9,FALSE)))</f>
        <v/>
      </c>
      <c r="K122" s="14" t="str">
        <f t="shared" si="26"/>
        <v/>
      </c>
      <c r="AP122" s="70">
        <f>'Master Sheet'!J124</f>
        <v>0</v>
      </c>
      <c r="AQ122" s="70">
        <f>'Master Sheet'!K124</f>
        <v>0</v>
      </c>
      <c r="AR122" s="70">
        <f>'Master Sheet'!L124</f>
        <v>0</v>
      </c>
      <c r="AS122" s="70">
        <f>'Master Sheet'!M124</f>
        <v>0</v>
      </c>
      <c r="AT122" s="70" t="str">
        <f>'Master Sheet'!N124</f>
        <v/>
      </c>
      <c r="AU122" s="70" t="str">
        <f>'Master Sheet'!O124</f>
        <v/>
      </c>
      <c r="AV122" s="70">
        <f>'Master Sheet'!Q124</f>
        <v>0</v>
      </c>
      <c r="AW122" s="70">
        <f>'Master Sheet'!R124</f>
        <v>0</v>
      </c>
      <c r="AX122" s="70">
        <f>'Master Sheet'!S124</f>
        <v>0</v>
      </c>
      <c r="AY122" s="70">
        <f>'Master Sheet'!T124</f>
        <v>0</v>
      </c>
      <c r="AZ122" s="70" t="str">
        <f>'Master Sheet'!U124</f>
        <v/>
      </c>
      <c r="BA122" s="70" t="str">
        <f>'Master Sheet'!V124</f>
        <v/>
      </c>
      <c r="BB122" s="70">
        <f>'Master Sheet'!X124</f>
        <v>0</v>
      </c>
      <c r="BC122" s="70">
        <f>'Master Sheet'!Y124</f>
        <v>0</v>
      </c>
      <c r="BD122" s="70">
        <f>'Master Sheet'!Z124</f>
        <v>0</v>
      </c>
      <c r="BE122" s="70">
        <f>'Master Sheet'!AA124</f>
        <v>0</v>
      </c>
      <c r="BF122" s="70" t="str">
        <f>'Master Sheet'!AB124</f>
        <v/>
      </c>
      <c r="BG122" s="70" t="str">
        <f>'Master Sheet'!AC124</f>
        <v/>
      </c>
      <c r="BH122" s="70">
        <f>'Master Sheet'!AE124</f>
        <v>0</v>
      </c>
      <c r="BI122" s="70">
        <f>'Master Sheet'!AF124</f>
        <v>0</v>
      </c>
      <c r="BJ122" s="70">
        <f>'Master Sheet'!AG124</f>
        <v>0</v>
      </c>
      <c r="BK122" s="70">
        <f>'Master Sheet'!AH124</f>
        <v>0</v>
      </c>
      <c r="BL122" s="70" t="str">
        <f>'Master Sheet'!AI124</f>
        <v/>
      </c>
      <c r="BM122" s="70" t="str">
        <f>'Master Sheet'!AJ124</f>
        <v/>
      </c>
      <c r="BN122" s="70">
        <f>'Master Sheet'!AL124</f>
        <v>0</v>
      </c>
      <c r="BO122" s="70">
        <f>'Master Sheet'!AM124</f>
        <v>0</v>
      </c>
      <c r="BP122" s="70">
        <f>'Master Sheet'!AN124</f>
        <v>0</v>
      </c>
      <c r="BQ122" s="70">
        <f>'Master Sheet'!AO124</f>
        <v>0</v>
      </c>
      <c r="BR122" s="70" t="str">
        <f>'Master Sheet'!AP124</f>
        <v/>
      </c>
      <c r="BS122" s="70" t="str">
        <f>'Master Sheet'!AQ124</f>
        <v/>
      </c>
      <c r="BT122" s="70">
        <f>'Master Sheet'!AS124</f>
        <v>0</v>
      </c>
      <c r="BU122" s="70">
        <f>'Master Sheet'!AT124</f>
        <v>0</v>
      </c>
      <c r="BV122" s="70">
        <f>'Master Sheet'!AU124</f>
        <v>0</v>
      </c>
      <c r="BW122" s="70">
        <f>'Master Sheet'!AV124</f>
        <v>0</v>
      </c>
      <c r="BX122" s="70" t="str">
        <f>'Master Sheet'!AW124</f>
        <v/>
      </c>
      <c r="BY122" s="70" t="str">
        <f>'Master Sheet'!AX124</f>
        <v/>
      </c>
    </row>
    <row r="123" spans="1:77" ht="15.95" customHeight="1">
      <c r="A123" s="12">
        <v>111</v>
      </c>
      <c r="B123" s="218" t="str">
        <f>IF(AND(C123=""),"",IF(ISNA(VLOOKUP(A123,'Master Sheet'!A$9:BY$292,2,FALSE)),"",VLOOKUP(A123,'Master Sheet'!A$9:BY$292,2,FALSE)))</f>
        <v/>
      </c>
      <c r="C123" s="22" t="str">
        <f>IF(AND(G$3=""),"",IF(AND('Master Sheet'!C119=""),"",'Master Sheet'!C119))</f>
        <v/>
      </c>
      <c r="D123" s="23" t="str">
        <f t="shared" si="20"/>
        <v/>
      </c>
      <c r="E123" s="23" t="str">
        <f t="shared" si="21"/>
        <v/>
      </c>
      <c r="F123" s="23" t="str">
        <f t="shared" si="22"/>
        <v/>
      </c>
      <c r="G123" s="23" t="str">
        <f t="shared" si="23"/>
        <v/>
      </c>
      <c r="H123" s="23" t="str">
        <f t="shared" si="24"/>
        <v/>
      </c>
      <c r="I123" s="101" t="str">
        <f t="shared" si="25"/>
        <v/>
      </c>
      <c r="J123" s="29" t="str">
        <f>IF(AND(C123=""),"",IF(ISNA(VLOOKUP(A123,'Master Sheet'!A$9:BY$292,9,FALSE)),"",VLOOKUP(A123,'Master Sheet'!A$9:BY$292,9,FALSE)))</f>
        <v/>
      </c>
      <c r="K123" s="14" t="str">
        <f t="shared" si="26"/>
        <v/>
      </c>
      <c r="AP123" s="70">
        <f>'Master Sheet'!J125</f>
        <v>0</v>
      </c>
      <c r="AQ123" s="70">
        <f>'Master Sheet'!K125</f>
        <v>0</v>
      </c>
      <c r="AR123" s="70">
        <f>'Master Sheet'!L125</f>
        <v>0</v>
      </c>
      <c r="AS123" s="70">
        <f>'Master Sheet'!M125</f>
        <v>0</v>
      </c>
      <c r="AT123" s="70" t="str">
        <f>'Master Sheet'!N125</f>
        <v/>
      </c>
      <c r="AU123" s="70" t="str">
        <f>'Master Sheet'!O125</f>
        <v/>
      </c>
      <c r="AV123" s="70">
        <f>'Master Sheet'!Q125</f>
        <v>0</v>
      </c>
      <c r="AW123" s="70">
        <f>'Master Sheet'!R125</f>
        <v>0</v>
      </c>
      <c r="AX123" s="70">
        <f>'Master Sheet'!S125</f>
        <v>0</v>
      </c>
      <c r="AY123" s="70">
        <f>'Master Sheet'!T125</f>
        <v>0</v>
      </c>
      <c r="AZ123" s="70" t="str">
        <f>'Master Sheet'!U125</f>
        <v/>
      </c>
      <c r="BA123" s="70" t="str">
        <f>'Master Sheet'!V125</f>
        <v/>
      </c>
      <c r="BB123" s="70">
        <f>'Master Sheet'!X125</f>
        <v>0</v>
      </c>
      <c r="BC123" s="70">
        <f>'Master Sheet'!Y125</f>
        <v>0</v>
      </c>
      <c r="BD123" s="70">
        <f>'Master Sheet'!Z125</f>
        <v>0</v>
      </c>
      <c r="BE123" s="70">
        <f>'Master Sheet'!AA125</f>
        <v>0</v>
      </c>
      <c r="BF123" s="70" t="str">
        <f>'Master Sheet'!AB125</f>
        <v/>
      </c>
      <c r="BG123" s="70" t="str">
        <f>'Master Sheet'!AC125</f>
        <v/>
      </c>
      <c r="BH123" s="70">
        <f>'Master Sheet'!AE125</f>
        <v>0</v>
      </c>
      <c r="BI123" s="70">
        <f>'Master Sheet'!AF125</f>
        <v>0</v>
      </c>
      <c r="BJ123" s="70">
        <f>'Master Sheet'!AG125</f>
        <v>0</v>
      </c>
      <c r="BK123" s="70">
        <f>'Master Sheet'!AH125</f>
        <v>0</v>
      </c>
      <c r="BL123" s="70" t="str">
        <f>'Master Sheet'!AI125</f>
        <v/>
      </c>
      <c r="BM123" s="70" t="str">
        <f>'Master Sheet'!AJ125</f>
        <v/>
      </c>
      <c r="BN123" s="70">
        <f>'Master Sheet'!AL125</f>
        <v>0</v>
      </c>
      <c r="BO123" s="70">
        <f>'Master Sheet'!AM125</f>
        <v>0</v>
      </c>
      <c r="BP123" s="70">
        <f>'Master Sheet'!AN125</f>
        <v>0</v>
      </c>
      <c r="BQ123" s="70">
        <f>'Master Sheet'!AO125</f>
        <v>0</v>
      </c>
      <c r="BR123" s="70" t="str">
        <f>'Master Sheet'!AP125</f>
        <v/>
      </c>
      <c r="BS123" s="70" t="str">
        <f>'Master Sheet'!AQ125</f>
        <v/>
      </c>
      <c r="BT123" s="70">
        <f>'Master Sheet'!AS125</f>
        <v>0</v>
      </c>
      <c r="BU123" s="70">
        <f>'Master Sheet'!AT125</f>
        <v>0</v>
      </c>
      <c r="BV123" s="70">
        <f>'Master Sheet'!AU125</f>
        <v>0</v>
      </c>
      <c r="BW123" s="70">
        <f>'Master Sheet'!AV125</f>
        <v>0</v>
      </c>
      <c r="BX123" s="70" t="str">
        <f>'Master Sheet'!AW125</f>
        <v/>
      </c>
      <c r="BY123" s="70" t="str">
        <f>'Master Sheet'!AX125</f>
        <v/>
      </c>
    </row>
    <row r="124" spans="1:77" ht="15.95" customHeight="1">
      <c r="A124" s="12">
        <v>112</v>
      </c>
      <c r="B124" s="218" t="str">
        <f>IF(AND(C124=""),"",IF(ISNA(VLOOKUP(A124,'Master Sheet'!A$9:BY$292,2,FALSE)),"",VLOOKUP(A124,'Master Sheet'!A$9:BY$292,2,FALSE)))</f>
        <v/>
      </c>
      <c r="C124" s="22" t="str">
        <f>IF(AND(G$3=""),"",IF(AND('Master Sheet'!C120=""),"",'Master Sheet'!C120))</f>
        <v/>
      </c>
      <c r="D124" s="23" t="str">
        <f t="shared" si="20"/>
        <v/>
      </c>
      <c r="E124" s="23" t="str">
        <f t="shared" si="21"/>
        <v/>
      </c>
      <c r="F124" s="23" t="str">
        <f t="shared" si="22"/>
        <v/>
      </c>
      <c r="G124" s="23" t="str">
        <f t="shared" si="23"/>
        <v/>
      </c>
      <c r="H124" s="23" t="str">
        <f t="shared" si="24"/>
        <v/>
      </c>
      <c r="I124" s="101" t="str">
        <f t="shared" si="25"/>
        <v/>
      </c>
      <c r="J124" s="29" t="str">
        <f>IF(AND(C124=""),"",IF(ISNA(VLOOKUP(A124,'Master Sheet'!A$9:BY$292,9,FALSE)),"",VLOOKUP(A124,'Master Sheet'!A$9:BY$292,9,FALSE)))</f>
        <v/>
      </c>
      <c r="K124" s="14" t="str">
        <f t="shared" si="26"/>
        <v/>
      </c>
      <c r="AP124" s="70">
        <f>'Master Sheet'!J126</f>
        <v>0</v>
      </c>
      <c r="AQ124" s="70">
        <f>'Master Sheet'!K126</f>
        <v>0</v>
      </c>
      <c r="AR124" s="70">
        <f>'Master Sheet'!L126</f>
        <v>0</v>
      </c>
      <c r="AS124" s="70">
        <f>'Master Sheet'!M126</f>
        <v>0</v>
      </c>
      <c r="AT124" s="70" t="str">
        <f>'Master Sheet'!N126</f>
        <v/>
      </c>
      <c r="AU124" s="70" t="str">
        <f>'Master Sheet'!O126</f>
        <v/>
      </c>
      <c r="AV124" s="70">
        <f>'Master Sheet'!Q126</f>
        <v>0</v>
      </c>
      <c r="AW124" s="70">
        <f>'Master Sheet'!R126</f>
        <v>0</v>
      </c>
      <c r="AX124" s="70">
        <f>'Master Sheet'!S126</f>
        <v>0</v>
      </c>
      <c r="AY124" s="70">
        <f>'Master Sheet'!T126</f>
        <v>0</v>
      </c>
      <c r="AZ124" s="70" t="str">
        <f>'Master Sheet'!U126</f>
        <v/>
      </c>
      <c r="BA124" s="70" t="str">
        <f>'Master Sheet'!V126</f>
        <v/>
      </c>
      <c r="BB124" s="70">
        <f>'Master Sheet'!X126</f>
        <v>0</v>
      </c>
      <c r="BC124" s="70">
        <f>'Master Sheet'!Y126</f>
        <v>0</v>
      </c>
      <c r="BD124" s="70">
        <f>'Master Sheet'!Z126</f>
        <v>0</v>
      </c>
      <c r="BE124" s="70">
        <f>'Master Sheet'!AA126</f>
        <v>0</v>
      </c>
      <c r="BF124" s="70" t="str">
        <f>'Master Sheet'!AB126</f>
        <v/>
      </c>
      <c r="BG124" s="70" t="str">
        <f>'Master Sheet'!AC126</f>
        <v/>
      </c>
      <c r="BH124" s="70">
        <f>'Master Sheet'!AE126</f>
        <v>0</v>
      </c>
      <c r="BI124" s="70">
        <f>'Master Sheet'!AF126</f>
        <v>0</v>
      </c>
      <c r="BJ124" s="70">
        <f>'Master Sheet'!AG126</f>
        <v>0</v>
      </c>
      <c r="BK124" s="70">
        <f>'Master Sheet'!AH126</f>
        <v>0</v>
      </c>
      <c r="BL124" s="70" t="str">
        <f>'Master Sheet'!AI126</f>
        <v/>
      </c>
      <c r="BM124" s="70" t="str">
        <f>'Master Sheet'!AJ126</f>
        <v/>
      </c>
      <c r="BN124" s="70">
        <f>'Master Sheet'!AL126</f>
        <v>0</v>
      </c>
      <c r="BO124" s="70">
        <f>'Master Sheet'!AM126</f>
        <v>0</v>
      </c>
      <c r="BP124" s="70">
        <f>'Master Sheet'!AN126</f>
        <v>0</v>
      </c>
      <c r="BQ124" s="70">
        <f>'Master Sheet'!AO126</f>
        <v>0</v>
      </c>
      <c r="BR124" s="70" t="str">
        <f>'Master Sheet'!AP126</f>
        <v/>
      </c>
      <c r="BS124" s="70" t="str">
        <f>'Master Sheet'!AQ126</f>
        <v/>
      </c>
      <c r="BT124" s="70">
        <f>'Master Sheet'!AS126</f>
        <v>0</v>
      </c>
      <c r="BU124" s="70">
        <f>'Master Sheet'!AT126</f>
        <v>0</v>
      </c>
      <c r="BV124" s="70">
        <f>'Master Sheet'!AU126</f>
        <v>0</v>
      </c>
      <c r="BW124" s="70">
        <f>'Master Sheet'!AV126</f>
        <v>0</v>
      </c>
      <c r="BX124" s="70" t="str">
        <f>'Master Sheet'!AW126</f>
        <v/>
      </c>
      <c r="BY124" s="70" t="str">
        <f>'Master Sheet'!AX126</f>
        <v/>
      </c>
    </row>
    <row r="125" spans="1:77" ht="15.95" customHeight="1">
      <c r="A125" s="12">
        <v>113</v>
      </c>
      <c r="B125" s="218" t="str">
        <f>IF(AND(C125=""),"",IF(ISNA(VLOOKUP(A125,'Master Sheet'!A$9:BY$292,2,FALSE)),"",VLOOKUP(A125,'Master Sheet'!A$9:BY$292,2,FALSE)))</f>
        <v/>
      </c>
      <c r="C125" s="22" t="str">
        <f>IF(AND(G$3=""),"",IF(AND('Master Sheet'!C121=""),"",'Master Sheet'!C121))</f>
        <v/>
      </c>
      <c r="D125" s="23" t="str">
        <f t="shared" si="20"/>
        <v/>
      </c>
      <c r="E125" s="23" t="str">
        <f t="shared" si="21"/>
        <v/>
      </c>
      <c r="F125" s="23" t="str">
        <f t="shared" si="22"/>
        <v/>
      </c>
      <c r="G125" s="23" t="str">
        <f t="shared" si="23"/>
        <v/>
      </c>
      <c r="H125" s="23" t="str">
        <f t="shared" si="24"/>
        <v/>
      </c>
      <c r="I125" s="101" t="str">
        <f t="shared" si="25"/>
        <v/>
      </c>
      <c r="J125" s="29" t="str">
        <f>IF(AND(C125=""),"",IF(ISNA(VLOOKUP(A125,'Master Sheet'!A$9:BY$292,9,FALSE)),"",VLOOKUP(A125,'Master Sheet'!A$9:BY$292,9,FALSE)))</f>
        <v/>
      </c>
      <c r="K125" s="14" t="str">
        <f t="shared" si="26"/>
        <v/>
      </c>
      <c r="AP125" s="70">
        <f>'Master Sheet'!J127</f>
        <v>0</v>
      </c>
      <c r="AQ125" s="70">
        <f>'Master Sheet'!K127</f>
        <v>0</v>
      </c>
      <c r="AR125" s="70">
        <f>'Master Sheet'!L127</f>
        <v>0</v>
      </c>
      <c r="AS125" s="70">
        <f>'Master Sheet'!M127</f>
        <v>0</v>
      </c>
      <c r="AT125" s="70" t="str">
        <f>'Master Sheet'!N127</f>
        <v/>
      </c>
      <c r="AU125" s="70" t="str">
        <f>'Master Sheet'!O127</f>
        <v/>
      </c>
      <c r="AV125" s="70">
        <f>'Master Sheet'!Q127</f>
        <v>0</v>
      </c>
      <c r="AW125" s="70">
        <f>'Master Sheet'!R127</f>
        <v>0</v>
      </c>
      <c r="AX125" s="70">
        <f>'Master Sheet'!S127</f>
        <v>0</v>
      </c>
      <c r="AY125" s="70">
        <f>'Master Sheet'!T127</f>
        <v>0</v>
      </c>
      <c r="AZ125" s="70" t="str">
        <f>'Master Sheet'!U127</f>
        <v/>
      </c>
      <c r="BA125" s="70" t="str">
        <f>'Master Sheet'!V127</f>
        <v/>
      </c>
      <c r="BB125" s="70">
        <f>'Master Sheet'!X127</f>
        <v>0</v>
      </c>
      <c r="BC125" s="70">
        <f>'Master Sheet'!Y127</f>
        <v>0</v>
      </c>
      <c r="BD125" s="70">
        <f>'Master Sheet'!Z127</f>
        <v>0</v>
      </c>
      <c r="BE125" s="70">
        <f>'Master Sheet'!AA127</f>
        <v>0</v>
      </c>
      <c r="BF125" s="70" t="str">
        <f>'Master Sheet'!AB127</f>
        <v/>
      </c>
      <c r="BG125" s="70" t="str">
        <f>'Master Sheet'!AC127</f>
        <v/>
      </c>
      <c r="BH125" s="70">
        <f>'Master Sheet'!AE127</f>
        <v>0</v>
      </c>
      <c r="BI125" s="70">
        <f>'Master Sheet'!AF127</f>
        <v>0</v>
      </c>
      <c r="BJ125" s="70">
        <f>'Master Sheet'!AG127</f>
        <v>0</v>
      </c>
      <c r="BK125" s="70">
        <f>'Master Sheet'!AH127</f>
        <v>0</v>
      </c>
      <c r="BL125" s="70" t="str">
        <f>'Master Sheet'!AI127</f>
        <v/>
      </c>
      <c r="BM125" s="70" t="str">
        <f>'Master Sheet'!AJ127</f>
        <v/>
      </c>
      <c r="BN125" s="70">
        <f>'Master Sheet'!AL127</f>
        <v>0</v>
      </c>
      <c r="BO125" s="70">
        <f>'Master Sheet'!AM127</f>
        <v>0</v>
      </c>
      <c r="BP125" s="70">
        <f>'Master Sheet'!AN127</f>
        <v>0</v>
      </c>
      <c r="BQ125" s="70">
        <f>'Master Sheet'!AO127</f>
        <v>0</v>
      </c>
      <c r="BR125" s="70" t="str">
        <f>'Master Sheet'!AP127</f>
        <v/>
      </c>
      <c r="BS125" s="70" t="str">
        <f>'Master Sheet'!AQ127</f>
        <v/>
      </c>
      <c r="BT125" s="70">
        <f>'Master Sheet'!AS127</f>
        <v>0</v>
      </c>
      <c r="BU125" s="70">
        <f>'Master Sheet'!AT127</f>
        <v>0</v>
      </c>
      <c r="BV125" s="70">
        <f>'Master Sheet'!AU127</f>
        <v>0</v>
      </c>
      <c r="BW125" s="70">
        <f>'Master Sheet'!AV127</f>
        <v>0</v>
      </c>
      <c r="BX125" s="70" t="str">
        <f>'Master Sheet'!AW127</f>
        <v/>
      </c>
      <c r="BY125" s="70" t="str">
        <f>'Master Sheet'!AX127</f>
        <v/>
      </c>
    </row>
    <row r="126" spans="1:77" ht="15.95" customHeight="1">
      <c r="A126" s="12">
        <v>114</v>
      </c>
      <c r="B126" s="218" t="str">
        <f>IF(AND(C126=""),"",IF(ISNA(VLOOKUP(A126,'Master Sheet'!A$9:BY$292,2,FALSE)),"",VLOOKUP(A126,'Master Sheet'!A$9:BY$292,2,FALSE)))</f>
        <v/>
      </c>
      <c r="C126" s="22" t="str">
        <f>IF(AND(G$3=""),"",IF(AND('Master Sheet'!C122=""),"",'Master Sheet'!C122))</f>
        <v/>
      </c>
      <c r="D126" s="23" t="str">
        <f t="shared" si="20"/>
        <v/>
      </c>
      <c r="E126" s="23" t="str">
        <f t="shared" si="21"/>
        <v/>
      </c>
      <c r="F126" s="23" t="str">
        <f t="shared" si="22"/>
        <v/>
      </c>
      <c r="G126" s="23" t="str">
        <f t="shared" si="23"/>
        <v/>
      </c>
      <c r="H126" s="23" t="str">
        <f t="shared" si="24"/>
        <v/>
      </c>
      <c r="I126" s="101" t="str">
        <f t="shared" si="25"/>
        <v/>
      </c>
      <c r="J126" s="29" t="str">
        <f>IF(AND(C126=""),"",IF(ISNA(VLOOKUP(A126,'Master Sheet'!A$9:BY$292,9,FALSE)),"",VLOOKUP(A126,'Master Sheet'!A$9:BY$292,9,FALSE)))</f>
        <v/>
      </c>
      <c r="K126" s="14" t="str">
        <f t="shared" si="26"/>
        <v/>
      </c>
      <c r="AP126" s="70">
        <f>'Master Sheet'!J128</f>
        <v>0</v>
      </c>
      <c r="AQ126" s="70">
        <f>'Master Sheet'!K128</f>
        <v>0</v>
      </c>
      <c r="AR126" s="70">
        <f>'Master Sheet'!L128</f>
        <v>0</v>
      </c>
      <c r="AS126" s="70">
        <f>'Master Sheet'!M128</f>
        <v>0</v>
      </c>
      <c r="AT126" s="70" t="str">
        <f>'Master Sheet'!N128</f>
        <v/>
      </c>
      <c r="AU126" s="70" t="str">
        <f>'Master Sheet'!O128</f>
        <v/>
      </c>
      <c r="AV126" s="70">
        <f>'Master Sheet'!Q128</f>
        <v>0</v>
      </c>
      <c r="AW126" s="70">
        <f>'Master Sheet'!R128</f>
        <v>0</v>
      </c>
      <c r="AX126" s="70">
        <f>'Master Sheet'!S128</f>
        <v>0</v>
      </c>
      <c r="AY126" s="70">
        <f>'Master Sheet'!T128</f>
        <v>0</v>
      </c>
      <c r="AZ126" s="70" t="str">
        <f>'Master Sheet'!U128</f>
        <v/>
      </c>
      <c r="BA126" s="70" t="str">
        <f>'Master Sheet'!V128</f>
        <v/>
      </c>
      <c r="BB126" s="70">
        <f>'Master Sheet'!X128</f>
        <v>0</v>
      </c>
      <c r="BC126" s="70">
        <f>'Master Sheet'!Y128</f>
        <v>0</v>
      </c>
      <c r="BD126" s="70">
        <f>'Master Sheet'!Z128</f>
        <v>0</v>
      </c>
      <c r="BE126" s="70">
        <f>'Master Sheet'!AA128</f>
        <v>0</v>
      </c>
      <c r="BF126" s="70" t="str">
        <f>'Master Sheet'!AB128</f>
        <v/>
      </c>
      <c r="BG126" s="70" t="str">
        <f>'Master Sheet'!AC128</f>
        <v/>
      </c>
      <c r="BH126" s="70">
        <f>'Master Sheet'!AE128</f>
        <v>0</v>
      </c>
      <c r="BI126" s="70">
        <f>'Master Sheet'!AF128</f>
        <v>0</v>
      </c>
      <c r="BJ126" s="70">
        <f>'Master Sheet'!AG128</f>
        <v>0</v>
      </c>
      <c r="BK126" s="70">
        <f>'Master Sheet'!AH128</f>
        <v>0</v>
      </c>
      <c r="BL126" s="70" t="str">
        <f>'Master Sheet'!AI128</f>
        <v/>
      </c>
      <c r="BM126" s="70" t="str">
        <f>'Master Sheet'!AJ128</f>
        <v/>
      </c>
      <c r="BN126" s="70">
        <f>'Master Sheet'!AL128</f>
        <v>0</v>
      </c>
      <c r="BO126" s="70">
        <f>'Master Sheet'!AM128</f>
        <v>0</v>
      </c>
      <c r="BP126" s="70">
        <f>'Master Sheet'!AN128</f>
        <v>0</v>
      </c>
      <c r="BQ126" s="70">
        <f>'Master Sheet'!AO128</f>
        <v>0</v>
      </c>
      <c r="BR126" s="70" t="str">
        <f>'Master Sheet'!AP128</f>
        <v/>
      </c>
      <c r="BS126" s="70" t="str">
        <f>'Master Sheet'!AQ128</f>
        <v/>
      </c>
      <c r="BT126" s="70">
        <f>'Master Sheet'!AS128</f>
        <v>0</v>
      </c>
      <c r="BU126" s="70">
        <f>'Master Sheet'!AT128</f>
        <v>0</v>
      </c>
      <c r="BV126" s="70">
        <f>'Master Sheet'!AU128</f>
        <v>0</v>
      </c>
      <c r="BW126" s="70">
        <f>'Master Sheet'!AV128</f>
        <v>0</v>
      </c>
      <c r="BX126" s="70" t="str">
        <f>'Master Sheet'!AW128</f>
        <v/>
      </c>
      <c r="BY126" s="70" t="str">
        <f>'Master Sheet'!AX128</f>
        <v/>
      </c>
    </row>
    <row r="127" spans="1:77" ht="15.95" customHeight="1">
      <c r="A127" s="12">
        <v>115</v>
      </c>
      <c r="B127" s="218" t="str">
        <f>IF(AND(C127=""),"",IF(ISNA(VLOOKUP(A127,'Master Sheet'!A$9:BY$292,2,FALSE)),"",VLOOKUP(A127,'Master Sheet'!A$9:BY$292,2,FALSE)))</f>
        <v/>
      </c>
      <c r="C127" s="22" t="str">
        <f>IF(AND(G$3=""),"",IF(AND('Master Sheet'!C123=""),"",'Master Sheet'!C123))</f>
        <v/>
      </c>
      <c r="D127" s="23" t="str">
        <f t="shared" si="20"/>
        <v/>
      </c>
      <c r="E127" s="23" t="str">
        <f t="shared" si="21"/>
        <v/>
      </c>
      <c r="F127" s="23" t="str">
        <f t="shared" si="22"/>
        <v/>
      </c>
      <c r="G127" s="23" t="str">
        <f t="shared" si="23"/>
        <v/>
      </c>
      <c r="H127" s="23" t="str">
        <f t="shared" si="24"/>
        <v/>
      </c>
      <c r="I127" s="101" t="str">
        <f t="shared" si="25"/>
        <v/>
      </c>
      <c r="J127" s="29" t="str">
        <f>IF(AND(C127=""),"",IF(ISNA(VLOOKUP(A127,'Master Sheet'!A$9:BY$292,9,FALSE)),"",VLOOKUP(A127,'Master Sheet'!A$9:BY$292,9,FALSE)))</f>
        <v/>
      </c>
      <c r="K127" s="14" t="str">
        <f t="shared" si="26"/>
        <v/>
      </c>
      <c r="AP127" s="70">
        <f>'Master Sheet'!J129</f>
        <v>0</v>
      </c>
      <c r="AQ127" s="70">
        <f>'Master Sheet'!K129</f>
        <v>0</v>
      </c>
      <c r="AR127" s="70">
        <f>'Master Sheet'!L129</f>
        <v>0</v>
      </c>
      <c r="AS127" s="70">
        <f>'Master Sheet'!M129</f>
        <v>0</v>
      </c>
      <c r="AT127" s="70" t="str">
        <f>'Master Sheet'!N129</f>
        <v/>
      </c>
      <c r="AU127" s="70" t="str">
        <f>'Master Sheet'!O129</f>
        <v/>
      </c>
      <c r="AV127" s="70">
        <f>'Master Sheet'!Q129</f>
        <v>0</v>
      </c>
      <c r="AW127" s="70">
        <f>'Master Sheet'!R129</f>
        <v>0</v>
      </c>
      <c r="AX127" s="70">
        <f>'Master Sheet'!S129</f>
        <v>0</v>
      </c>
      <c r="AY127" s="70">
        <f>'Master Sheet'!T129</f>
        <v>0</v>
      </c>
      <c r="AZ127" s="70" t="str">
        <f>'Master Sheet'!U129</f>
        <v/>
      </c>
      <c r="BA127" s="70" t="str">
        <f>'Master Sheet'!V129</f>
        <v/>
      </c>
      <c r="BB127" s="70">
        <f>'Master Sheet'!X129</f>
        <v>0</v>
      </c>
      <c r="BC127" s="70">
        <f>'Master Sheet'!Y129</f>
        <v>0</v>
      </c>
      <c r="BD127" s="70">
        <f>'Master Sheet'!Z129</f>
        <v>0</v>
      </c>
      <c r="BE127" s="70">
        <f>'Master Sheet'!AA129</f>
        <v>0</v>
      </c>
      <c r="BF127" s="70" t="str">
        <f>'Master Sheet'!AB129</f>
        <v/>
      </c>
      <c r="BG127" s="70" t="str">
        <f>'Master Sheet'!AC129</f>
        <v/>
      </c>
      <c r="BH127" s="70">
        <f>'Master Sheet'!AE129</f>
        <v>0</v>
      </c>
      <c r="BI127" s="70">
        <f>'Master Sheet'!AF129</f>
        <v>0</v>
      </c>
      <c r="BJ127" s="70">
        <f>'Master Sheet'!AG129</f>
        <v>0</v>
      </c>
      <c r="BK127" s="70">
        <f>'Master Sheet'!AH129</f>
        <v>0</v>
      </c>
      <c r="BL127" s="70" t="str">
        <f>'Master Sheet'!AI129</f>
        <v/>
      </c>
      <c r="BM127" s="70" t="str">
        <f>'Master Sheet'!AJ129</f>
        <v/>
      </c>
      <c r="BN127" s="70">
        <f>'Master Sheet'!AL129</f>
        <v>0</v>
      </c>
      <c r="BO127" s="70">
        <f>'Master Sheet'!AM129</f>
        <v>0</v>
      </c>
      <c r="BP127" s="70">
        <f>'Master Sheet'!AN129</f>
        <v>0</v>
      </c>
      <c r="BQ127" s="70">
        <f>'Master Sheet'!AO129</f>
        <v>0</v>
      </c>
      <c r="BR127" s="70" t="str">
        <f>'Master Sheet'!AP129</f>
        <v/>
      </c>
      <c r="BS127" s="70" t="str">
        <f>'Master Sheet'!AQ129</f>
        <v/>
      </c>
      <c r="BT127" s="70">
        <f>'Master Sheet'!AS129</f>
        <v>0</v>
      </c>
      <c r="BU127" s="70">
        <f>'Master Sheet'!AT129</f>
        <v>0</v>
      </c>
      <c r="BV127" s="70">
        <f>'Master Sheet'!AU129</f>
        <v>0</v>
      </c>
      <c r="BW127" s="70">
        <f>'Master Sheet'!AV129</f>
        <v>0</v>
      </c>
      <c r="BX127" s="70" t="str">
        <f>'Master Sheet'!AW129</f>
        <v/>
      </c>
      <c r="BY127" s="70" t="str">
        <f>'Master Sheet'!AX129</f>
        <v/>
      </c>
    </row>
    <row r="128" spans="1:77" ht="15.95" customHeight="1">
      <c r="A128" s="12">
        <v>116</v>
      </c>
      <c r="B128" s="218" t="str">
        <f>IF(AND(C128=""),"",IF(ISNA(VLOOKUP(A128,'Master Sheet'!A$9:BY$292,2,FALSE)),"",VLOOKUP(A128,'Master Sheet'!A$9:BY$292,2,FALSE)))</f>
        <v/>
      </c>
      <c r="C128" s="22" t="str">
        <f>IF(AND(G$3=""),"",IF(AND('Master Sheet'!C124=""),"",'Master Sheet'!C124))</f>
        <v/>
      </c>
      <c r="D128" s="23" t="str">
        <f t="shared" si="20"/>
        <v/>
      </c>
      <c r="E128" s="23" t="str">
        <f t="shared" si="21"/>
        <v/>
      </c>
      <c r="F128" s="23" t="str">
        <f t="shared" si="22"/>
        <v/>
      </c>
      <c r="G128" s="23" t="str">
        <f t="shared" si="23"/>
        <v/>
      </c>
      <c r="H128" s="23" t="str">
        <f t="shared" si="24"/>
        <v/>
      </c>
      <c r="I128" s="101" t="str">
        <f t="shared" si="25"/>
        <v/>
      </c>
      <c r="J128" s="29" t="str">
        <f>IF(AND(C128=""),"",IF(ISNA(VLOOKUP(A128,'Master Sheet'!A$9:BY$292,9,FALSE)),"",VLOOKUP(A128,'Master Sheet'!A$9:BY$292,9,FALSE)))</f>
        <v/>
      </c>
      <c r="K128" s="14" t="str">
        <f t="shared" si="26"/>
        <v/>
      </c>
      <c r="AP128" s="70">
        <f>'Master Sheet'!J130</f>
        <v>0</v>
      </c>
      <c r="AQ128" s="70">
        <f>'Master Sheet'!K130</f>
        <v>0</v>
      </c>
      <c r="AR128" s="70">
        <f>'Master Sheet'!L130</f>
        <v>0</v>
      </c>
      <c r="AS128" s="70">
        <f>'Master Sheet'!M130</f>
        <v>0</v>
      </c>
      <c r="AT128" s="70" t="str">
        <f>'Master Sheet'!N130</f>
        <v/>
      </c>
      <c r="AU128" s="70" t="str">
        <f>'Master Sheet'!O130</f>
        <v/>
      </c>
      <c r="AV128" s="70">
        <f>'Master Sheet'!Q130</f>
        <v>0</v>
      </c>
      <c r="AW128" s="70">
        <f>'Master Sheet'!R130</f>
        <v>0</v>
      </c>
      <c r="AX128" s="70">
        <f>'Master Sheet'!S130</f>
        <v>0</v>
      </c>
      <c r="AY128" s="70">
        <f>'Master Sheet'!T130</f>
        <v>0</v>
      </c>
      <c r="AZ128" s="70" t="str">
        <f>'Master Sheet'!U130</f>
        <v/>
      </c>
      <c r="BA128" s="70" t="str">
        <f>'Master Sheet'!V130</f>
        <v/>
      </c>
      <c r="BB128" s="70">
        <f>'Master Sheet'!X130</f>
        <v>0</v>
      </c>
      <c r="BC128" s="70">
        <f>'Master Sheet'!Y130</f>
        <v>0</v>
      </c>
      <c r="BD128" s="70">
        <f>'Master Sheet'!Z130</f>
        <v>0</v>
      </c>
      <c r="BE128" s="70">
        <f>'Master Sheet'!AA130</f>
        <v>0</v>
      </c>
      <c r="BF128" s="70" t="str">
        <f>'Master Sheet'!AB130</f>
        <v/>
      </c>
      <c r="BG128" s="70" t="str">
        <f>'Master Sheet'!AC130</f>
        <v/>
      </c>
      <c r="BH128" s="70">
        <f>'Master Sheet'!AE130</f>
        <v>0</v>
      </c>
      <c r="BI128" s="70">
        <f>'Master Sheet'!AF130</f>
        <v>0</v>
      </c>
      <c r="BJ128" s="70">
        <f>'Master Sheet'!AG130</f>
        <v>0</v>
      </c>
      <c r="BK128" s="70">
        <f>'Master Sheet'!AH130</f>
        <v>0</v>
      </c>
      <c r="BL128" s="70" t="str">
        <f>'Master Sheet'!AI130</f>
        <v/>
      </c>
      <c r="BM128" s="70" t="str">
        <f>'Master Sheet'!AJ130</f>
        <v/>
      </c>
      <c r="BN128" s="70">
        <f>'Master Sheet'!AL130</f>
        <v>0</v>
      </c>
      <c r="BO128" s="70">
        <f>'Master Sheet'!AM130</f>
        <v>0</v>
      </c>
      <c r="BP128" s="70">
        <f>'Master Sheet'!AN130</f>
        <v>0</v>
      </c>
      <c r="BQ128" s="70">
        <f>'Master Sheet'!AO130</f>
        <v>0</v>
      </c>
      <c r="BR128" s="70" t="str">
        <f>'Master Sheet'!AP130</f>
        <v/>
      </c>
      <c r="BS128" s="70" t="str">
        <f>'Master Sheet'!AQ130</f>
        <v/>
      </c>
      <c r="BT128" s="70">
        <f>'Master Sheet'!AS130</f>
        <v>0</v>
      </c>
      <c r="BU128" s="70">
        <f>'Master Sheet'!AT130</f>
        <v>0</v>
      </c>
      <c r="BV128" s="70">
        <f>'Master Sheet'!AU130</f>
        <v>0</v>
      </c>
      <c r="BW128" s="70">
        <f>'Master Sheet'!AV130</f>
        <v>0</v>
      </c>
      <c r="BX128" s="70" t="str">
        <f>'Master Sheet'!AW130</f>
        <v/>
      </c>
      <c r="BY128" s="70" t="str">
        <f>'Master Sheet'!AX130</f>
        <v/>
      </c>
    </row>
    <row r="129" spans="1:77" ht="15.95" customHeight="1">
      <c r="A129" s="12">
        <v>117</v>
      </c>
      <c r="B129" s="218" t="str">
        <f>IF(AND(C129=""),"",IF(ISNA(VLOOKUP(A129,'Master Sheet'!A$9:BY$292,2,FALSE)),"",VLOOKUP(A129,'Master Sheet'!A$9:BY$292,2,FALSE)))</f>
        <v/>
      </c>
      <c r="C129" s="22" t="str">
        <f>IF(AND(G$3=""),"",IF(AND('Master Sheet'!C125=""),"",'Master Sheet'!C125))</f>
        <v/>
      </c>
      <c r="D129" s="23" t="str">
        <f t="shared" si="20"/>
        <v/>
      </c>
      <c r="E129" s="23" t="str">
        <f t="shared" si="21"/>
        <v/>
      </c>
      <c r="F129" s="23" t="str">
        <f t="shared" si="22"/>
        <v/>
      </c>
      <c r="G129" s="23" t="str">
        <f t="shared" si="23"/>
        <v/>
      </c>
      <c r="H129" s="23" t="str">
        <f t="shared" si="24"/>
        <v/>
      </c>
      <c r="I129" s="101" t="str">
        <f t="shared" si="25"/>
        <v/>
      </c>
      <c r="J129" s="29" t="str">
        <f>IF(AND(C129=""),"",IF(ISNA(VLOOKUP(A129,'Master Sheet'!A$9:BY$292,9,FALSE)),"",VLOOKUP(A129,'Master Sheet'!A$9:BY$292,9,FALSE)))</f>
        <v/>
      </c>
      <c r="K129" s="14" t="str">
        <f t="shared" si="26"/>
        <v/>
      </c>
      <c r="AP129" s="70">
        <f>'Master Sheet'!J131</f>
        <v>0</v>
      </c>
      <c r="AQ129" s="70">
        <f>'Master Sheet'!K131</f>
        <v>0</v>
      </c>
      <c r="AR129" s="70">
        <f>'Master Sheet'!L131</f>
        <v>0</v>
      </c>
      <c r="AS129" s="70">
        <f>'Master Sheet'!M131</f>
        <v>0</v>
      </c>
      <c r="AT129" s="70" t="str">
        <f>'Master Sheet'!N131</f>
        <v/>
      </c>
      <c r="AU129" s="70" t="str">
        <f>'Master Sheet'!O131</f>
        <v/>
      </c>
      <c r="AV129" s="70">
        <f>'Master Sheet'!Q131</f>
        <v>0</v>
      </c>
      <c r="AW129" s="70">
        <f>'Master Sheet'!R131</f>
        <v>0</v>
      </c>
      <c r="AX129" s="70">
        <f>'Master Sheet'!S131</f>
        <v>0</v>
      </c>
      <c r="AY129" s="70">
        <f>'Master Sheet'!T131</f>
        <v>0</v>
      </c>
      <c r="AZ129" s="70" t="str">
        <f>'Master Sheet'!U131</f>
        <v/>
      </c>
      <c r="BA129" s="70" t="str">
        <f>'Master Sheet'!V131</f>
        <v/>
      </c>
      <c r="BB129" s="70">
        <f>'Master Sheet'!X131</f>
        <v>0</v>
      </c>
      <c r="BC129" s="70">
        <f>'Master Sheet'!Y131</f>
        <v>0</v>
      </c>
      <c r="BD129" s="70">
        <f>'Master Sheet'!Z131</f>
        <v>0</v>
      </c>
      <c r="BE129" s="70">
        <f>'Master Sheet'!AA131</f>
        <v>0</v>
      </c>
      <c r="BF129" s="70" t="str">
        <f>'Master Sheet'!AB131</f>
        <v/>
      </c>
      <c r="BG129" s="70" t="str">
        <f>'Master Sheet'!AC131</f>
        <v/>
      </c>
      <c r="BH129" s="70">
        <f>'Master Sheet'!AE131</f>
        <v>0</v>
      </c>
      <c r="BI129" s="70">
        <f>'Master Sheet'!AF131</f>
        <v>0</v>
      </c>
      <c r="BJ129" s="70">
        <f>'Master Sheet'!AG131</f>
        <v>0</v>
      </c>
      <c r="BK129" s="70">
        <f>'Master Sheet'!AH131</f>
        <v>0</v>
      </c>
      <c r="BL129" s="70" t="str">
        <f>'Master Sheet'!AI131</f>
        <v/>
      </c>
      <c r="BM129" s="70" t="str">
        <f>'Master Sheet'!AJ131</f>
        <v/>
      </c>
      <c r="BN129" s="70">
        <f>'Master Sheet'!AL131</f>
        <v>0</v>
      </c>
      <c r="BO129" s="70">
        <f>'Master Sheet'!AM131</f>
        <v>0</v>
      </c>
      <c r="BP129" s="70">
        <f>'Master Sheet'!AN131</f>
        <v>0</v>
      </c>
      <c r="BQ129" s="70">
        <f>'Master Sheet'!AO131</f>
        <v>0</v>
      </c>
      <c r="BR129" s="70" t="str">
        <f>'Master Sheet'!AP131</f>
        <v/>
      </c>
      <c r="BS129" s="70" t="str">
        <f>'Master Sheet'!AQ131</f>
        <v/>
      </c>
      <c r="BT129" s="70">
        <f>'Master Sheet'!AS131</f>
        <v>0</v>
      </c>
      <c r="BU129" s="70">
        <f>'Master Sheet'!AT131</f>
        <v>0</v>
      </c>
      <c r="BV129" s="70">
        <f>'Master Sheet'!AU131</f>
        <v>0</v>
      </c>
      <c r="BW129" s="70">
        <f>'Master Sheet'!AV131</f>
        <v>0</v>
      </c>
      <c r="BX129" s="70" t="str">
        <f>'Master Sheet'!AW131</f>
        <v/>
      </c>
      <c r="BY129" s="70" t="str">
        <f>'Master Sheet'!AX131</f>
        <v/>
      </c>
    </row>
    <row r="130" spans="1:77" ht="15.95" customHeight="1">
      <c r="A130" s="12">
        <v>118</v>
      </c>
      <c r="B130" s="218" t="str">
        <f>IF(AND(C130=""),"",IF(ISNA(VLOOKUP(A130,'Master Sheet'!A$9:BY$292,2,FALSE)),"",VLOOKUP(A130,'Master Sheet'!A$9:BY$292,2,FALSE)))</f>
        <v/>
      </c>
      <c r="C130" s="22" t="str">
        <f>IF(AND(G$3=""),"",IF(AND('Master Sheet'!C126=""),"",'Master Sheet'!C126))</f>
        <v/>
      </c>
      <c r="D130" s="23" t="str">
        <f t="shared" si="20"/>
        <v/>
      </c>
      <c r="E130" s="23" t="str">
        <f t="shared" si="21"/>
        <v/>
      </c>
      <c r="F130" s="23" t="str">
        <f t="shared" si="22"/>
        <v/>
      </c>
      <c r="G130" s="23" t="str">
        <f t="shared" si="23"/>
        <v/>
      </c>
      <c r="H130" s="23" t="str">
        <f t="shared" si="24"/>
        <v/>
      </c>
      <c r="I130" s="101" t="str">
        <f t="shared" si="25"/>
        <v/>
      </c>
      <c r="J130" s="29" t="str">
        <f>IF(AND(C130=""),"",IF(ISNA(VLOOKUP(A130,'Master Sheet'!A$9:BY$292,9,FALSE)),"",VLOOKUP(A130,'Master Sheet'!A$9:BY$292,9,FALSE)))</f>
        <v/>
      </c>
      <c r="K130" s="14" t="str">
        <f t="shared" si="26"/>
        <v/>
      </c>
      <c r="AP130" s="70">
        <f>'Master Sheet'!J132</f>
        <v>0</v>
      </c>
      <c r="AQ130" s="70">
        <f>'Master Sheet'!K132</f>
        <v>0</v>
      </c>
      <c r="AR130" s="70">
        <f>'Master Sheet'!L132</f>
        <v>0</v>
      </c>
      <c r="AS130" s="70">
        <f>'Master Sheet'!M132</f>
        <v>0</v>
      </c>
      <c r="AT130" s="70" t="str">
        <f>'Master Sheet'!N132</f>
        <v/>
      </c>
      <c r="AU130" s="70" t="str">
        <f>'Master Sheet'!O132</f>
        <v/>
      </c>
      <c r="AV130" s="70">
        <f>'Master Sheet'!Q132</f>
        <v>0</v>
      </c>
      <c r="AW130" s="70">
        <f>'Master Sheet'!R132</f>
        <v>0</v>
      </c>
      <c r="AX130" s="70">
        <f>'Master Sheet'!S132</f>
        <v>0</v>
      </c>
      <c r="AY130" s="70">
        <f>'Master Sheet'!T132</f>
        <v>0</v>
      </c>
      <c r="AZ130" s="70" t="str">
        <f>'Master Sheet'!U132</f>
        <v/>
      </c>
      <c r="BA130" s="70" t="str">
        <f>'Master Sheet'!V132</f>
        <v/>
      </c>
      <c r="BB130" s="70">
        <f>'Master Sheet'!X132</f>
        <v>0</v>
      </c>
      <c r="BC130" s="70">
        <f>'Master Sheet'!Y132</f>
        <v>0</v>
      </c>
      <c r="BD130" s="70">
        <f>'Master Sheet'!Z132</f>
        <v>0</v>
      </c>
      <c r="BE130" s="70">
        <f>'Master Sheet'!AA132</f>
        <v>0</v>
      </c>
      <c r="BF130" s="70" t="str">
        <f>'Master Sheet'!AB132</f>
        <v/>
      </c>
      <c r="BG130" s="70" t="str">
        <f>'Master Sheet'!AC132</f>
        <v/>
      </c>
      <c r="BH130" s="70">
        <f>'Master Sheet'!AE132</f>
        <v>0</v>
      </c>
      <c r="BI130" s="70">
        <f>'Master Sheet'!AF132</f>
        <v>0</v>
      </c>
      <c r="BJ130" s="70">
        <f>'Master Sheet'!AG132</f>
        <v>0</v>
      </c>
      <c r="BK130" s="70">
        <f>'Master Sheet'!AH132</f>
        <v>0</v>
      </c>
      <c r="BL130" s="70" t="str">
        <f>'Master Sheet'!AI132</f>
        <v/>
      </c>
      <c r="BM130" s="70" t="str">
        <f>'Master Sheet'!AJ132</f>
        <v/>
      </c>
      <c r="BN130" s="70">
        <f>'Master Sheet'!AL132</f>
        <v>0</v>
      </c>
      <c r="BO130" s="70">
        <f>'Master Sheet'!AM132</f>
        <v>0</v>
      </c>
      <c r="BP130" s="70">
        <f>'Master Sheet'!AN132</f>
        <v>0</v>
      </c>
      <c r="BQ130" s="70">
        <f>'Master Sheet'!AO132</f>
        <v>0</v>
      </c>
      <c r="BR130" s="70" t="str">
        <f>'Master Sheet'!AP132</f>
        <v/>
      </c>
      <c r="BS130" s="70" t="str">
        <f>'Master Sheet'!AQ132</f>
        <v/>
      </c>
      <c r="BT130" s="70">
        <f>'Master Sheet'!AS132</f>
        <v>0</v>
      </c>
      <c r="BU130" s="70">
        <f>'Master Sheet'!AT132</f>
        <v>0</v>
      </c>
      <c r="BV130" s="70">
        <f>'Master Sheet'!AU132</f>
        <v>0</v>
      </c>
      <c r="BW130" s="70">
        <f>'Master Sheet'!AV132</f>
        <v>0</v>
      </c>
      <c r="BX130" s="70" t="str">
        <f>'Master Sheet'!AW132</f>
        <v/>
      </c>
      <c r="BY130" s="70" t="str">
        <f>'Master Sheet'!AX132</f>
        <v/>
      </c>
    </row>
    <row r="131" spans="1:77" ht="15.95" customHeight="1">
      <c r="A131" s="12">
        <v>119</v>
      </c>
      <c r="B131" s="218" t="str">
        <f>IF(AND(C131=""),"",IF(ISNA(VLOOKUP(A131,'Master Sheet'!A$9:BY$292,2,FALSE)),"",VLOOKUP(A131,'Master Sheet'!A$9:BY$292,2,FALSE)))</f>
        <v/>
      </c>
      <c r="C131" s="22" t="str">
        <f>IF(AND(G$3=""),"",IF(AND('Master Sheet'!C127=""),"",'Master Sheet'!C127))</f>
        <v/>
      </c>
      <c r="D131" s="23" t="str">
        <f t="shared" si="20"/>
        <v/>
      </c>
      <c r="E131" s="23" t="str">
        <f t="shared" si="21"/>
        <v/>
      </c>
      <c r="F131" s="23" t="str">
        <f t="shared" si="22"/>
        <v/>
      </c>
      <c r="G131" s="23" t="str">
        <f t="shared" si="23"/>
        <v/>
      </c>
      <c r="H131" s="23" t="str">
        <f t="shared" si="24"/>
        <v/>
      </c>
      <c r="I131" s="101" t="str">
        <f t="shared" si="25"/>
        <v/>
      </c>
      <c r="J131" s="29" t="str">
        <f>IF(AND(C131=""),"",IF(ISNA(VLOOKUP(A131,'Master Sheet'!A$9:BY$292,9,FALSE)),"",VLOOKUP(A131,'Master Sheet'!A$9:BY$292,9,FALSE)))</f>
        <v/>
      </c>
      <c r="K131" s="14" t="str">
        <f t="shared" si="26"/>
        <v/>
      </c>
      <c r="AP131" s="70">
        <f>'Master Sheet'!J133</f>
        <v>0</v>
      </c>
      <c r="AQ131" s="70">
        <f>'Master Sheet'!K133</f>
        <v>0</v>
      </c>
      <c r="AR131" s="70">
        <f>'Master Sheet'!L133</f>
        <v>0</v>
      </c>
      <c r="AS131" s="70">
        <f>'Master Sheet'!M133</f>
        <v>0</v>
      </c>
      <c r="AT131" s="70" t="str">
        <f>'Master Sheet'!N133</f>
        <v/>
      </c>
      <c r="AU131" s="70" t="str">
        <f>'Master Sheet'!O133</f>
        <v/>
      </c>
      <c r="AV131" s="70">
        <f>'Master Sheet'!Q133</f>
        <v>0</v>
      </c>
      <c r="AW131" s="70">
        <f>'Master Sheet'!R133</f>
        <v>0</v>
      </c>
      <c r="AX131" s="70">
        <f>'Master Sheet'!S133</f>
        <v>0</v>
      </c>
      <c r="AY131" s="70">
        <f>'Master Sheet'!T133</f>
        <v>0</v>
      </c>
      <c r="AZ131" s="70" t="str">
        <f>'Master Sheet'!U133</f>
        <v/>
      </c>
      <c r="BA131" s="70" t="str">
        <f>'Master Sheet'!V133</f>
        <v/>
      </c>
      <c r="BB131" s="70">
        <f>'Master Sheet'!X133</f>
        <v>0</v>
      </c>
      <c r="BC131" s="70">
        <f>'Master Sheet'!Y133</f>
        <v>0</v>
      </c>
      <c r="BD131" s="70">
        <f>'Master Sheet'!Z133</f>
        <v>0</v>
      </c>
      <c r="BE131" s="70">
        <f>'Master Sheet'!AA133</f>
        <v>0</v>
      </c>
      <c r="BF131" s="70" t="str">
        <f>'Master Sheet'!AB133</f>
        <v/>
      </c>
      <c r="BG131" s="70" t="str">
        <f>'Master Sheet'!AC133</f>
        <v/>
      </c>
      <c r="BH131" s="70">
        <f>'Master Sheet'!AE133</f>
        <v>0</v>
      </c>
      <c r="BI131" s="70">
        <f>'Master Sheet'!AF133</f>
        <v>0</v>
      </c>
      <c r="BJ131" s="70">
        <f>'Master Sheet'!AG133</f>
        <v>0</v>
      </c>
      <c r="BK131" s="70">
        <f>'Master Sheet'!AH133</f>
        <v>0</v>
      </c>
      <c r="BL131" s="70" t="str">
        <f>'Master Sheet'!AI133</f>
        <v/>
      </c>
      <c r="BM131" s="70" t="str">
        <f>'Master Sheet'!AJ133</f>
        <v/>
      </c>
      <c r="BN131" s="70">
        <f>'Master Sheet'!AL133</f>
        <v>0</v>
      </c>
      <c r="BO131" s="70">
        <f>'Master Sheet'!AM133</f>
        <v>0</v>
      </c>
      <c r="BP131" s="70">
        <f>'Master Sheet'!AN133</f>
        <v>0</v>
      </c>
      <c r="BQ131" s="70">
        <f>'Master Sheet'!AO133</f>
        <v>0</v>
      </c>
      <c r="BR131" s="70" t="str">
        <f>'Master Sheet'!AP133</f>
        <v/>
      </c>
      <c r="BS131" s="70" t="str">
        <f>'Master Sheet'!AQ133</f>
        <v/>
      </c>
      <c r="BT131" s="70">
        <f>'Master Sheet'!AS133</f>
        <v>0</v>
      </c>
      <c r="BU131" s="70">
        <f>'Master Sheet'!AT133</f>
        <v>0</v>
      </c>
      <c r="BV131" s="70">
        <f>'Master Sheet'!AU133</f>
        <v>0</v>
      </c>
      <c r="BW131" s="70">
        <f>'Master Sheet'!AV133</f>
        <v>0</v>
      </c>
      <c r="BX131" s="70" t="str">
        <f>'Master Sheet'!AW133</f>
        <v/>
      </c>
      <c r="BY131" s="70" t="str">
        <f>'Master Sheet'!AX133</f>
        <v/>
      </c>
    </row>
    <row r="132" spans="1:77" ht="15.95" customHeight="1">
      <c r="A132" s="12">
        <v>120</v>
      </c>
      <c r="B132" s="218" t="str">
        <f>IF(AND(C132=""),"",IF(ISNA(VLOOKUP(A132,'Master Sheet'!A$9:BY$292,2,FALSE)),"",VLOOKUP(A132,'Master Sheet'!A$9:BY$292,2,FALSE)))</f>
        <v/>
      </c>
      <c r="C132" s="22" t="str">
        <f>IF(AND(G$3=""),"",IF(AND('Master Sheet'!C128=""),"",'Master Sheet'!C128))</f>
        <v/>
      </c>
      <c r="D132" s="23" t="str">
        <f t="shared" si="20"/>
        <v/>
      </c>
      <c r="E132" s="23" t="str">
        <f t="shared" si="21"/>
        <v/>
      </c>
      <c r="F132" s="23" t="str">
        <f t="shared" si="22"/>
        <v/>
      </c>
      <c r="G132" s="23" t="str">
        <f t="shared" si="23"/>
        <v/>
      </c>
      <c r="H132" s="23" t="str">
        <f t="shared" si="24"/>
        <v/>
      </c>
      <c r="I132" s="101" t="str">
        <f t="shared" si="25"/>
        <v/>
      </c>
      <c r="J132" s="29" t="str">
        <f>IF(AND(C132=""),"",IF(ISNA(VLOOKUP(A132,'Master Sheet'!A$9:BY$292,9,FALSE)),"",VLOOKUP(A132,'Master Sheet'!A$9:BY$292,9,FALSE)))</f>
        <v/>
      </c>
      <c r="K132" s="14" t="str">
        <f t="shared" si="26"/>
        <v/>
      </c>
      <c r="AP132" s="70">
        <f>'Master Sheet'!J134</f>
        <v>0</v>
      </c>
      <c r="AQ132" s="70">
        <f>'Master Sheet'!K134</f>
        <v>0</v>
      </c>
      <c r="AR132" s="70">
        <f>'Master Sheet'!L134</f>
        <v>0</v>
      </c>
      <c r="AS132" s="70">
        <f>'Master Sheet'!M134</f>
        <v>0</v>
      </c>
      <c r="AT132" s="70" t="str">
        <f>'Master Sheet'!N134</f>
        <v/>
      </c>
      <c r="AU132" s="70" t="str">
        <f>'Master Sheet'!O134</f>
        <v/>
      </c>
      <c r="AV132" s="70">
        <f>'Master Sheet'!Q134</f>
        <v>0</v>
      </c>
      <c r="AW132" s="70">
        <f>'Master Sheet'!R134</f>
        <v>0</v>
      </c>
      <c r="AX132" s="70">
        <f>'Master Sheet'!S134</f>
        <v>0</v>
      </c>
      <c r="AY132" s="70">
        <f>'Master Sheet'!T134</f>
        <v>0</v>
      </c>
      <c r="AZ132" s="70" t="str">
        <f>'Master Sheet'!U134</f>
        <v/>
      </c>
      <c r="BA132" s="70" t="str">
        <f>'Master Sheet'!V134</f>
        <v/>
      </c>
      <c r="BB132" s="70">
        <f>'Master Sheet'!X134</f>
        <v>0</v>
      </c>
      <c r="BC132" s="70">
        <f>'Master Sheet'!Y134</f>
        <v>0</v>
      </c>
      <c r="BD132" s="70">
        <f>'Master Sheet'!Z134</f>
        <v>0</v>
      </c>
      <c r="BE132" s="70">
        <f>'Master Sheet'!AA134</f>
        <v>0</v>
      </c>
      <c r="BF132" s="70" t="str">
        <f>'Master Sheet'!AB134</f>
        <v/>
      </c>
      <c r="BG132" s="70" t="str">
        <f>'Master Sheet'!AC134</f>
        <v/>
      </c>
      <c r="BH132" s="70">
        <f>'Master Sheet'!AE134</f>
        <v>0</v>
      </c>
      <c r="BI132" s="70">
        <f>'Master Sheet'!AF134</f>
        <v>0</v>
      </c>
      <c r="BJ132" s="70">
        <f>'Master Sheet'!AG134</f>
        <v>0</v>
      </c>
      <c r="BK132" s="70">
        <f>'Master Sheet'!AH134</f>
        <v>0</v>
      </c>
      <c r="BL132" s="70" t="str">
        <f>'Master Sheet'!AI134</f>
        <v/>
      </c>
      <c r="BM132" s="70" t="str">
        <f>'Master Sheet'!AJ134</f>
        <v/>
      </c>
      <c r="BN132" s="70">
        <f>'Master Sheet'!AL134</f>
        <v>0</v>
      </c>
      <c r="BO132" s="70">
        <f>'Master Sheet'!AM134</f>
        <v>0</v>
      </c>
      <c r="BP132" s="70">
        <f>'Master Sheet'!AN134</f>
        <v>0</v>
      </c>
      <c r="BQ132" s="70">
        <f>'Master Sheet'!AO134</f>
        <v>0</v>
      </c>
      <c r="BR132" s="70" t="str">
        <f>'Master Sheet'!AP134</f>
        <v/>
      </c>
      <c r="BS132" s="70" t="str">
        <f>'Master Sheet'!AQ134</f>
        <v/>
      </c>
      <c r="BT132" s="70">
        <f>'Master Sheet'!AS134</f>
        <v>0</v>
      </c>
      <c r="BU132" s="70">
        <f>'Master Sheet'!AT134</f>
        <v>0</v>
      </c>
      <c r="BV132" s="70">
        <f>'Master Sheet'!AU134</f>
        <v>0</v>
      </c>
      <c r="BW132" s="70">
        <f>'Master Sheet'!AV134</f>
        <v>0</v>
      </c>
      <c r="BX132" s="70" t="str">
        <f>'Master Sheet'!AW134</f>
        <v/>
      </c>
      <c r="BY132" s="70" t="str">
        <f>'Master Sheet'!AX134</f>
        <v/>
      </c>
    </row>
    <row r="133" spans="1:77" ht="15.95" customHeight="1">
      <c r="A133" s="12">
        <v>121</v>
      </c>
      <c r="B133" s="218" t="str">
        <f>IF(AND(C133=""),"",IF(ISNA(VLOOKUP(A133,'Master Sheet'!A$9:BY$292,2,FALSE)),"",VLOOKUP(A133,'Master Sheet'!A$9:BY$292,2,FALSE)))</f>
        <v/>
      </c>
      <c r="C133" s="22" t="str">
        <f>IF(AND(G$3=""),"",IF(AND('Master Sheet'!C129=""),"",'Master Sheet'!C129))</f>
        <v/>
      </c>
      <c r="D133" s="23" t="str">
        <f t="shared" si="20"/>
        <v/>
      </c>
      <c r="E133" s="23" t="str">
        <f t="shared" si="21"/>
        <v/>
      </c>
      <c r="F133" s="23" t="str">
        <f t="shared" si="22"/>
        <v/>
      </c>
      <c r="G133" s="23" t="str">
        <f t="shared" si="23"/>
        <v/>
      </c>
      <c r="H133" s="23" t="str">
        <f t="shared" si="24"/>
        <v/>
      </c>
      <c r="I133" s="101" t="str">
        <f t="shared" si="25"/>
        <v/>
      </c>
      <c r="J133" s="29" t="str">
        <f>IF(AND(C133=""),"",IF(ISNA(VLOOKUP(A133,'Master Sheet'!A$9:BY$292,9,FALSE)),"",VLOOKUP(A133,'Master Sheet'!A$9:BY$292,9,FALSE)))</f>
        <v/>
      </c>
      <c r="K133" s="14" t="str">
        <f t="shared" si="26"/>
        <v/>
      </c>
      <c r="AP133" s="70">
        <f>'Master Sheet'!J135</f>
        <v>0</v>
      </c>
      <c r="AQ133" s="70">
        <f>'Master Sheet'!K135</f>
        <v>0</v>
      </c>
      <c r="AR133" s="70">
        <f>'Master Sheet'!L135</f>
        <v>0</v>
      </c>
      <c r="AS133" s="70">
        <f>'Master Sheet'!M135</f>
        <v>0</v>
      </c>
      <c r="AT133" s="70" t="str">
        <f>'Master Sheet'!N135</f>
        <v/>
      </c>
      <c r="AU133" s="70" t="str">
        <f>'Master Sheet'!O135</f>
        <v/>
      </c>
      <c r="AV133" s="70">
        <f>'Master Sheet'!Q135</f>
        <v>0</v>
      </c>
      <c r="AW133" s="70">
        <f>'Master Sheet'!R135</f>
        <v>0</v>
      </c>
      <c r="AX133" s="70">
        <f>'Master Sheet'!S135</f>
        <v>0</v>
      </c>
      <c r="AY133" s="70">
        <f>'Master Sheet'!T135</f>
        <v>0</v>
      </c>
      <c r="AZ133" s="70" t="str">
        <f>'Master Sheet'!U135</f>
        <v/>
      </c>
      <c r="BA133" s="70" t="str">
        <f>'Master Sheet'!V135</f>
        <v/>
      </c>
      <c r="BB133" s="70">
        <f>'Master Sheet'!X135</f>
        <v>0</v>
      </c>
      <c r="BC133" s="70">
        <f>'Master Sheet'!Y135</f>
        <v>0</v>
      </c>
      <c r="BD133" s="70">
        <f>'Master Sheet'!Z135</f>
        <v>0</v>
      </c>
      <c r="BE133" s="70">
        <f>'Master Sheet'!AA135</f>
        <v>0</v>
      </c>
      <c r="BF133" s="70" t="str">
        <f>'Master Sheet'!AB135</f>
        <v/>
      </c>
      <c r="BG133" s="70" t="str">
        <f>'Master Sheet'!AC135</f>
        <v/>
      </c>
      <c r="BH133" s="70">
        <f>'Master Sheet'!AE135</f>
        <v>0</v>
      </c>
      <c r="BI133" s="70">
        <f>'Master Sheet'!AF135</f>
        <v>0</v>
      </c>
      <c r="BJ133" s="70">
        <f>'Master Sheet'!AG135</f>
        <v>0</v>
      </c>
      <c r="BK133" s="70">
        <f>'Master Sheet'!AH135</f>
        <v>0</v>
      </c>
      <c r="BL133" s="70" t="str">
        <f>'Master Sheet'!AI135</f>
        <v/>
      </c>
      <c r="BM133" s="70" t="str">
        <f>'Master Sheet'!AJ135</f>
        <v/>
      </c>
      <c r="BN133" s="70">
        <f>'Master Sheet'!AL135</f>
        <v>0</v>
      </c>
      <c r="BO133" s="70">
        <f>'Master Sheet'!AM135</f>
        <v>0</v>
      </c>
      <c r="BP133" s="70">
        <f>'Master Sheet'!AN135</f>
        <v>0</v>
      </c>
      <c r="BQ133" s="70">
        <f>'Master Sheet'!AO135</f>
        <v>0</v>
      </c>
      <c r="BR133" s="70" t="str">
        <f>'Master Sheet'!AP135</f>
        <v/>
      </c>
      <c r="BS133" s="70" t="str">
        <f>'Master Sheet'!AQ135</f>
        <v/>
      </c>
      <c r="BT133" s="70">
        <f>'Master Sheet'!AS135</f>
        <v>0</v>
      </c>
      <c r="BU133" s="70">
        <f>'Master Sheet'!AT135</f>
        <v>0</v>
      </c>
      <c r="BV133" s="70">
        <f>'Master Sheet'!AU135</f>
        <v>0</v>
      </c>
      <c r="BW133" s="70">
        <f>'Master Sheet'!AV135</f>
        <v>0</v>
      </c>
      <c r="BX133" s="70" t="str">
        <f>'Master Sheet'!AW135</f>
        <v/>
      </c>
      <c r="BY133" s="70" t="str">
        <f>'Master Sheet'!AX135</f>
        <v/>
      </c>
    </row>
    <row r="134" spans="1:77" ht="15.95" customHeight="1">
      <c r="A134" s="12">
        <v>122</v>
      </c>
      <c r="B134" s="218" t="str">
        <f>IF(AND(C134=""),"",IF(ISNA(VLOOKUP(A134,'Master Sheet'!A$9:BY$292,2,FALSE)),"",VLOOKUP(A134,'Master Sheet'!A$9:BY$292,2,FALSE)))</f>
        <v/>
      </c>
      <c r="C134" s="22" t="str">
        <f>IF(AND(G$3=""),"",IF(AND('Master Sheet'!C130=""),"",'Master Sheet'!C130))</f>
        <v/>
      </c>
      <c r="D134" s="23" t="str">
        <f t="shared" si="20"/>
        <v/>
      </c>
      <c r="E134" s="23" t="str">
        <f t="shared" si="21"/>
        <v/>
      </c>
      <c r="F134" s="23" t="str">
        <f t="shared" si="22"/>
        <v/>
      </c>
      <c r="G134" s="23" t="str">
        <f t="shared" si="23"/>
        <v/>
      </c>
      <c r="H134" s="23" t="str">
        <f t="shared" si="24"/>
        <v/>
      </c>
      <c r="I134" s="101" t="str">
        <f t="shared" si="25"/>
        <v/>
      </c>
      <c r="J134" s="29" t="str">
        <f>IF(AND(C134=""),"",IF(ISNA(VLOOKUP(A134,'Master Sheet'!A$9:BY$292,9,FALSE)),"",VLOOKUP(A134,'Master Sheet'!A$9:BY$292,9,FALSE)))</f>
        <v/>
      </c>
      <c r="K134" s="14" t="str">
        <f t="shared" si="26"/>
        <v/>
      </c>
      <c r="AP134" s="70">
        <f>'Master Sheet'!J136</f>
        <v>0</v>
      </c>
      <c r="AQ134" s="70">
        <f>'Master Sheet'!K136</f>
        <v>0</v>
      </c>
      <c r="AR134" s="70">
        <f>'Master Sheet'!L136</f>
        <v>0</v>
      </c>
      <c r="AS134" s="70">
        <f>'Master Sheet'!M136</f>
        <v>0</v>
      </c>
      <c r="AT134" s="70" t="str">
        <f>'Master Sheet'!N136</f>
        <v/>
      </c>
      <c r="AU134" s="70" t="str">
        <f>'Master Sheet'!O136</f>
        <v/>
      </c>
      <c r="AV134" s="70">
        <f>'Master Sheet'!Q136</f>
        <v>0</v>
      </c>
      <c r="AW134" s="70">
        <f>'Master Sheet'!R136</f>
        <v>0</v>
      </c>
      <c r="AX134" s="70">
        <f>'Master Sheet'!S136</f>
        <v>0</v>
      </c>
      <c r="AY134" s="70">
        <f>'Master Sheet'!T136</f>
        <v>0</v>
      </c>
      <c r="AZ134" s="70" t="str">
        <f>'Master Sheet'!U136</f>
        <v/>
      </c>
      <c r="BA134" s="70" t="str">
        <f>'Master Sheet'!V136</f>
        <v/>
      </c>
      <c r="BB134" s="70">
        <f>'Master Sheet'!X136</f>
        <v>0</v>
      </c>
      <c r="BC134" s="70">
        <f>'Master Sheet'!Y136</f>
        <v>0</v>
      </c>
      <c r="BD134" s="70">
        <f>'Master Sheet'!Z136</f>
        <v>0</v>
      </c>
      <c r="BE134" s="70">
        <f>'Master Sheet'!AA136</f>
        <v>0</v>
      </c>
      <c r="BF134" s="70" t="str">
        <f>'Master Sheet'!AB136</f>
        <v/>
      </c>
      <c r="BG134" s="70" t="str">
        <f>'Master Sheet'!AC136</f>
        <v/>
      </c>
      <c r="BH134" s="70">
        <f>'Master Sheet'!AE136</f>
        <v>0</v>
      </c>
      <c r="BI134" s="70">
        <f>'Master Sheet'!AF136</f>
        <v>0</v>
      </c>
      <c r="BJ134" s="70">
        <f>'Master Sheet'!AG136</f>
        <v>0</v>
      </c>
      <c r="BK134" s="70">
        <f>'Master Sheet'!AH136</f>
        <v>0</v>
      </c>
      <c r="BL134" s="70" t="str">
        <f>'Master Sheet'!AI136</f>
        <v/>
      </c>
      <c r="BM134" s="70" t="str">
        <f>'Master Sheet'!AJ136</f>
        <v/>
      </c>
      <c r="BN134" s="70">
        <f>'Master Sheet'!AL136</f>
        <v>0</v>
      </c>
      <c r="BO134" s="70">
        <f>'Master Sheet'!AM136</f>
        <v>0</v>
      </c>
      <c r="BP134" s="70">
        <f>'Master Sheet'!AN136</f>
        <v>0</v>
      </c>
      <c r="BQ134" s="70">
        <f>'Master Sheet'!AO136</f>
        <v>0</v>
      </c>
      <c r="BR134" s="70" t="str">
        <f>'Master Sheet'!AP136</f>
        <v/>
      </c>
      <c r="BS134" s="70" t="str">
        <f>'Master Sheet'!AQ136</f>
        <v/>
      </c>
      <c r="BT134" s="70">
        <f>'Master Sheet'!AS136</f>
        <v>0</v>
      </c>
      <c r="BU134" s="70">
        <f>'Master Sheet'!AT136</f>
        <v>0</v>
      </c>
      <c r="BV134" s="70">
        <f>'Master Sheet'!AU136</f>
        <v>0</v>
      </c>
      <c r="BW134" s="70">
        <f>'Master Sheet'!AV136</f>
        <v>0</v>
      </c>
      <c r="BX134" s="70" t="str">
        <f>'Master Sheet'!AW136</f>
        <v/>
      </c>
      <c r="BY134" s="70" t="str">
        <f>'Master Sheet'!AX136</f>
        <v/>
      </c>
    </row>
    <row r="135" spans="1:77" ht="15.95" customHeight="1">
      <c r="A135" s="12">
        <v>123</v>
      </c>
      <c r="B135" s="218" t="str">
        <f>IF(AND(C135=""),"",IF(ISNA(VLOOKUP(A135,'Master Sheet'!A$9:BY$292,2,FALSE)),"",VLOOKUP(A135,'Master Sheet'!A$9:BY$292,2,FALSE)))</f>
        <v/>
      </c>
      <c r="C135" s="22" t="str">
        <f>IF(AND(G$3=""),"",IF(AND('Master Sheet'!C131=""),"",'Master Sheet'!C131))</f>
        <v/>
      </c>
      <c r="D135" s="23" t="str">
        <f t="shared" si="20"/>
        <v/>
      </c>
      <c r="E135" s="23" t="str">
        <f t="shared" si="21"/>
        <v/>
      </c>
      <c r="F135" s="23" t="str">
        <f t="shared" si="22"/>
        <v/>
      </c>
      <c r="G135" s="23" t="str">
        <f t="shared" si="23"/>
        <v/>
      </c>
      <c r="H135" s="23" t="str">
        <f t="shared" si="24"/>
        <v/>
      </c>
      <c r="I135" s="101" t="str">
        <f t="shared" si="25"/>
        <v/>
      </c>
      <c r="J135" s="29" t="str">
        <f>IF(AND(C135=""),"",IF(ISNA(VLOOKUP(A135,'Master Sheet'!A$9:BY$292,9,FALSE)),"",VLOOKUP(A135,'Master Sheet'!A$9:BY$292,9,FALSE)))</f>
        <v/>
      </c>
      <c r="K135" s="14" t="str">
        <f t="shared" si="26"/>
        <v/>
      </c>
      <c r="AP135" s="70">
        <f>'Master Sheet'!J137</f>
        <v>0</v>
      </c>
      <c r="AQ135" s="70">
        <f>'Master Sheet'!K137</f>
        <v>0</v>
      </c>
      <c r="AR135" s="70">
        <f>'Master Sheet'!L137</f>
        <v>0</v>
      </c>
      <c r="AS135" s="70">
        <f>'Master Sheet'!M137</f>
        <v>0</v>
      </c>
      <c r="AT135" s="70" t="str">
        <f>'Master Sheet'!N137</f>
        <v/>
      </c>
      <c r="AU135" s="70" t="str">
        <f>'Master Sheet'!O137</f>
        <v/>
      </c>
      <c r="AV135" s="70">
        <f>'Master Sheet'!Q137</f>
        <v>0</v>
      </c>
      <c r="AW135" s="70">
        <f>'Master Sheet'!R137</f>
        <v>0</v>
      </c>
      <c r="AX135" s="70">
        <f>'Master Sheet'!S137</f>
        <v>0</v>
      </c>
      <c r="AY135" s="70">
        <f>'Master Sheet'!T137</f>
        <v>0</v>
      </c>
      <c r="AZ135" s="70" t="str">
        <f>'Master Sheet'!U137</f>
        <v/>
      </c>
      <c r="BA135" s="70" t="str">
        <f>'Master Sheet'!V137</f>
        <v/>
      </c>
      <c r="BB135" s="70">
        <f>'Master Sheet'!X137</f>
        <v>0</v>
      </c>
      <c r="BC135" s="70">
        <f>'Master Sheet'!Y137</f>
        <v>0</v>
      </c>
      <c r="BD135" s="70">
        <f>'Master Sheet'!Z137</f>
        <v>0</v>
      </c>
      <c r="BE135" s="70">
        <f>'Master Sheet'!AA137</f>
        <v>0</v>
      </c>
      <c r="BF135" s="70" t="str">
        <f>'Master Sheet'!AB137</f>
        <v/>
      </c>
      <c r="BG135" s="70" t="str">
        <f>'Master Sheet'!AC137</f>
        <v/>
      </c>
      <c r="BH135" s="70">
        <f>'Master Sheet'!AE137</f>
        <v>0</v>
      </c>
      <c r="BI135" s="70">
        <f>'Master Sheet'!AF137</f>
        <v>0</v>
      </c>
      <c r="BJ135" s="70">
        <f>'Master Sheet'!AG137</f>
        <v>0</v>
      </c>
      <c r="BK135" s="70">
        <f>'Master Sheet'!AH137</f>
        <v>0</v>
      </c>
      <c r="BL135" s="70" t="str">
        <f>'Master Sheet'!AI137</f>
        <v/>
      </c>
      <c r="BM135" s="70" t="str">
        <f>'Master Sheet'!AJ137</f>
        <v/>
      </c>
      <c r="BN135" s="70">
        <f>'Master Sheet'!AL137</f>
        <v>0</v>
      </c>
      <c r="BO135" s="70">
        <f>'Master Sheet'!AM137</f>
        <v>0</v>
      </c>
      <c r="BP135" s="70">
        <f>'Master Sheet'!AN137</f>
        <v>0</v>
      </c>
      <c r="BQ135" s="70">
        <f>'Master Sheet'!AO137</f>
        <v>0</v>
      </c>
      <c r="BR135" s="70" t="str">
        <f>'Master Sheet'!AP137</f>
        <v/>
      </c>
      <c r="BS135" s="70" t="str">
        <f>'Master Sheet'!AQ137</f>
        <v/>
      </c>
      <c r="BT135" s="70">
        <f>'Master Sheet'!AS137</f>
        <v>0</v>
      </c>
      <c r="BU135" s="70">
        <f>'Master Sheet'!AT137</f>
        <v>0</v>
      </c>
      <c r="BV135" s="70">
        <f>'Master Sheet'!AU137</f>
        <v>0</v>
      </c>
      <c r="BW135" s="70">
        <f>'Master Sheet'!AV137</f>
        <v>0</v>
      </c>
      <c r="BX135" s="70" t="str">
        <f>'Master Sheet'!AW137</f>
        <v/>
      </c>
      <c r="BY135" s="70" t="str">
        <f>'Master Sheet'!AX137</f>
        <v/>
      </c>
    </row>
    <row r="136" spans="1:77" ht="15.95" customHeight="1">
      <c r="A136" s="12">
        <v>124</v>
      </c>
      <c r="B136" s="218" t="str">
        <f>IF(AND(C136=""),"",IF(ISNA(VLOOKUP(A136,'Master Sheet'!A$9:BY$292,2,FALSE)),"",VLOOKUP(A136,'Master Sheet'!A$9:BY$292,2,FALSE)))</f>
        <v/>
      </c>
      <c r="C136" s="22" t="str">
        <f>IF(AND(G$3=""),"",IF(AND('Master Sheet'!C132=""),"",'Master Sheet'!C132))</f>
        <v/>
      </c>
      <c r="D136" s="23" t="str">
        <f t="shared" si="20"/>
        <v/>
      </c>
      <c r="E136" s="23" t="str">
        <f t="shared" si="21"/>
        <v/>
      </c>
      <c r="F136" s="23" t="str">
        <f t="shared" si="22"/>
        <v/>
      </c>
      <c r="G136" s="23" t="str">
        <f t="shared" si="23"/>
        <v/>
      </c>
      <c r="H136" s="23" t="str">
        <f t="shared" si="24"/>
        <v/>
      </c>
      <c r="I136" s="101" t="str">
        <f t="shared" si="25"/>
        <v/>
      </c>
      <c r="J136" s="29" t="str">
        <f>IF(AND(C136=""),"",IF(ISNA(VLOOKUP(A136,'Master Sheet'!A$9:BY$292,9,FALSE)),"",VLOOKUP(A136,'Master Sheet'!A$9:BY$292,9,FALSE)))</f>
        <v/>
      </c>
      <c r="K136" s="14" t="str">
        <f t="shared" si="26"/>
        <v/>
      </c>
      <c r="AP136" s="70">
        <f>'Master Sheet'!J138</f>
        <v>0</v>
      </c>
      <c r="AQ136" s="70">
        <f>'Master Sheet'!K138</f>
        <v>0</v>
      </c>
      <c r="AR136" s="70">
        <f>'Master Sheet'!L138</f>
        <v>0</v>
      </c>
      <c r="AS136" s="70">
        <f>'Master Sheet'!M138</f>
        <v>0</v>
      </c>
      <c r="AT136" s="70" t="str">
        <f>'Master Sheet'!N138</f>
        <v/>
      </c>
      <c r="AU136" s="70" t="str">
        <f>'Master Sheet'!O138</f>
        <v/>
      </c>
      <c r="AV136" s="70">
        <f>'Master Sheet'!Q138</f>
        <v>0</v>
      </c>
      <c r="AW136" s="70">
        <f>'Master Sheet'!R138</f>
        <v>0</v>
      </c>
      <c r="AX136" s="70">
        <f>'Master Sheet'!S138</f>
        <v>0</v>
      </c>
      <c r="AY136" s="70">
        <f>'Master Sheet'!T138</f>
        <v>0</v>
      </c>
      <c r="AZ136" s="70" t="str">
        <f>'Master Sheet'!U138</f>
        <v/>
      </c>
      <c r="BA136" s="70" t="str">
        <f>'Master Sheet'!V138</f>
        <v/>
      </c>
      <c r="BB136" s="70">
        <f>'Master Sheet'!X138</f>
        <v>0</v>
      </c>
      <c r="BC136" s="70">
        <f>'Master Sheet'!Y138</f>
        <v>0</v>
      </c>
      <c r="BD136" s="70">
        <f>'Master Sheet'!Z138</f>
        <v>0</v>
      </c>
      <c r="BE136" s="70">
        <f>'Master Sheet'!AA138</f>
        <v>0</v>
      </c>
      <c r="BF136" s="70" t="str">
        <f>'Master Sheet'!AB138</f>
        <v/>
      </c>
      <c r="BG136" s="70" t="str">
        <f>'Master Sheet'!AC138</f>
        <v/>
      </c>
      <c r="BH136" s="70">
        <f>'Master Sheet'!AE138</f>
        <v>0</v>
      </c>
      <c r="BI136" s="70">
        <f>'Master Sheet'!AF138</f>
        <v>0</v>
      </c>
      <c r="BJ136" s="70">
        <f>'Master Sheet'!AG138</f>
        <v>0</v>
      </c>
      <c r="BK136" s="70">
        <f>'Master Sheet'!AH138</f>
        <v>0</v>
      </c>
      <c r="BL136" s="70" t="str">
        <f>'Master Sheet'!AI138</f>
        <v/>
      </c>
      <c r="BM136" s="70" t="str">
        <f>'Master Sheet'!AJ138</f>
        <v/>
      </c>
      <c r="BN136" s="70">
        <f>'Master Sheet'!AL138</f>
        <v>0</v>
      </c>
      <c r="BO136" s="70">
        <f>'Master Sheet'!AM138</f>
        <v>0</v>
      </c>
      <c r="BP136" s="70">
        <f>'Master Sheet'!AN138</f>
        <v>0</v>
      </c>
      <c r="BQ136" s="70">
        <f>'Master Sheet'!AO138</f>
        <v>0</v>
      </c>
      <c r="BR136" s="70" t="str">
        <f>'Master Sheet'!AP138</f>
        <v/>
      </c>
      <c r="BS136" s="70" t="str">
        <f>'Master Sheet'!AQ138</f>
        <v/>
      </c>
      <c r="BT136" s="70">
        <f>'Master Sheet'!AS138</f>
        <v>0</v>
      </c>
      <c r="BU136" s="70">
        <f>'Master Sheet'!AT138</f>
        <v>0</v>
      </c>
      <c r="BV136" s="70">
        <f>'Master Sheet'!AU138</f>
        <v>0</v>
      </c>
      <c r="BW136" s="70">
        <f>'Master Sheet'!AV138</f>
        <v>0</v>
      </c>
      <c r="BX136" s="70" t="str">
        <f>'Master Sheet'!AW138</f>
        <v/>
      </c>
      <c r="BY136" s="70" t="str">
        <f>'Master Sheet'!AX138</f>
        <v/>
      </c>
    </row>
    <row r="137" spans="1:77" ht="15.95" customHeight="1">
      <c r="A137" s="12">
        <v>125</v>
      </c>
      <c r="B137" s="218" t="str">
        <f>IF(AND(C137=""),"",IF(ISNA(VLOOKUP(A137,'Master Sheet'!A$9:BY$292,2,FALSE)),"",VLOOKUP(A137,'Master Sheet'!A$9:BY$292,2,FALSE)))</f>
        <v/>
      </c>
      <c r="C137" s="22" t="str">
        <f>IF(AND(G$3=""),"",IF(AND('Master Sheet'!C133=""),"",'Master Sheet'!C133))</f>
        <v/>
      </c>
      <c r="D137" s="23" t="str">
        <f>IF(AND(B137=""),"",IF(AND($G$3=""),"",IF(AND($G$3="Hindi"),AP131,IF(AND($G$3="English"),AV131,IF(AND($G$3="Maths"),BB131,IF(AND($G$3="Sanskrit"),BH131,IF(AND($G$3="Science"),BN131,IF(AND($G$3="Social Science"),BT131,""))))))))</f>
        <v/>
      </c>
      <c r="E137" s="23" t="str">
        <f>IF(AND(B137=""),"",IF(AND($G$3=""),"",IF(AND($G$3="Hindi"),AQ131,IF(AND($G$3="English"),AW131,IF(AND($G$3="Maths"),BC131,IF(AND($G$3="Sanskrit"),BI131,IF(AND($G$3="Science"),BO131,IF(AND($G$3="Social Science"),BU131,""))))))))</f>
        <v/>
      </c>
      <c r="F137" s="23" t="str">
        <f>IF(AND(B137=""),"",IF(AND($G$3=""),"",IF(AND($G$3="Hindi"),AR131,IF(AND($G$3="English"),AX131,IF(AND($G$3="Maths"),BD131,IF(AND($G$3="Sanskrit"),BJ131,IF(AND($G$3="Science"),BP131,IF(AND($G$3="Social Science"),BV131,""))))))))</f>
        <v/>
      </c>
      <c r="G137" s="23" t="str">
        <f>IF(AND(B137=""),"",IF(AND($G$3=""),"",IF(AND($G$3="Hindi"),AS131,IF(AND($G$3="English"),AY131,IF(AND($G$3="Maths"),BE131,IF(AND($G$3="Sanskrit"),BK131,IF(AND($G$3="Science"),BQ131,IF(AND($G$3="Social Science"),BW131,""))))))))</f>
        <v/>
      </c>
      <c r="H137" s="23" t="str">
        <f>IF(AND(B137=""),"",IF(AND($G$3=""),"",IF(AND($G$3="Hindi"),AT131,IF(AND($G$3="English"),AZ131,IF(AND($G$3="Maths"),BF131,IF(AND($G$3="Sanskrit"),BL131,IF(AND($G$3="Science"),BR131,IF(AND($G$3="Social Science"),BX131,""))))))))</f>
        <v/>
      </c>
      <c r="I137" s="101" t="str">
        <f>IF(AND(B137=""),"",IF(AND($G$3=""),"",IF(AND($G$3="Hindi"),AU131,IF(AND($G$3="English"),BA131,IF(AND($G$3="Maths"),BG131,IF(AND($G$3="Sanskrit"),BM131,IF(AND($G$3="Science"),BS131,IF(AND($G$3="Social Science"),BY131,""))))))))</f>
        <v/>
      </c>
      <c r="J137" s="29" t="str">
        <f>IF(AND(C137=""),"",IF(ISNA(VLOOKUP(A137,'Master Sheet'!A$9:BY$292,9,FALSE)),"",VLOOKUP(A137,'Master Sheet'!A$9:BY$292,9,FALSE)))</f>
        <v/>
      </c>
      <c r="K137" s="14" t="str">
        <f t="shared" si="26"/>
        <v/>
      </c>
      <c r="AP137" s="70">
        <f>'Master Sheet'!J139</f>
        <v>0</v>
      </c>
      <c r="AQ137" s="70">
        <f>'Master Sheet'!K139</f>
        <v>0</v>
      </c>
      <c r="AR137" s="70">
        <f>'Master Sheet'!L139</f>
        <v>0</v>
      </c>
      <c r="AS137" s="70">
        <f>'Master Sheet'!M139</f>
        <v>0</v>
      </c>
      <c r="AT137" s="70" t="str">
        <f>'Master Sheet'!N139</f>
        <v/>
      </c>
      <c r="AU137" s="70" t="str">
        <f>'Master Sheet'!O139</f>
        <v/>
      </c>
      <c r="AV137" s="70">
        <f>'Master Sheet'!Q139</f>
        <v>0</v>
      </c>
      <c r="AW137" s="70">
        <f>'Master Sheet'!R139</f>
        <v>0</v>
      </c>
      <c r="AX137" s="70">
        <f>'Master Sheet'!S139</f>
        <v>0</v>
      </c>
      <c r="AY137" s="70">
        <f>'Master Sheet'!T139</f>
        <v>0</v>
      </c>
      <c r="AZ137" s="70" t="str">
        <f>'Master Sheet'!U139</f>
        <v/>
      </c>
      <c r="BA137" s="70" t="str">
        <f>'Master Sheet'!V139</f>
        <v/>
      </c>
      <c r="BB137" s="70">
        <f>'Master Sheet'!X139</f>
        <v>0</v>
      </c>
      <c r="BC137" s="70">
        <f>'Master Sheet'!Y139</f>
        <v>0</v>
      </c>
      <c r="BD137" s="70">
        <f>'Master Sheet'!Z139</f>
        <v>0</v>
      </c>
      <c r="BE137" s="70">
        <f>'Master Sheet'!AA139</f>
        <v>0</v>
      </c>
      <c r="BF137" s="70" t="str">
        <f>'Master Sheet'!AB139</f>
        <v/>
      </c>
      <c r="BG137" s="70" t="str">
        <f>'Master Sheet'!AC139</f>
        <v/>
      </c>
      <c r="BH137" s="70">
        <f>'Master Sheet'!AE139</f>
        <v>0</v>
      </c>
      <c r="BI137" s="70">
        <f>'Master Sheet'!AF139</f>
        <v>0</v>
      </c>
      <c r="BJ137" s="70">
        <f>'Master Sheet'!AG139</f>
        <v>0</v>
      </c>
      <c r="BK137" s="70">
        <f>'Master Sheet'!AH139</f>
        <v>0</v>
      </c>
      <c r="BL137" s="70" t="str">
        <f>'Master Sheet'!AI139</f>
        <v/>
      </c>
      <c r="BM137" s="70" t="str">
        <f>'Master Sheet'!AJ139</f>
        <v/>
      </c>
      <c r="BN137" s="70">
        <f>'Master Sheet'!AL139</f>
        <v>0</v>
      </c>
      <c r="BO137" s="70">
        <f>'Master Sheet'!AM139</f>
        <v>0</v>
      </c>
      <c r="BP137" s="70">
        <f>'Master Sheet'!AN139</f>
        <v>0</v>
      </c>
      <c r="BQ137" s="70">
        <f>'Master Sheet'!AO139</f>
        <v>0</v>
      </c>
      <c r="BR137" s="70" t="str">
        <f>'Master Sheet'!AP139</f>
        <v/>
      </c>
      <c r="BS137" s="70" t="str">
        <f>'Master Sheet'!AQ139</f>
        <v/>
      </c>
      <c r="BT137" s="70">
        <f>'Master Sheet'!AS139</f>
        <v>0</v>
      </c>
      <c r="BU137" s="70">
        <f>'Master Sheet'!AT139</f>
        <v>0</v>
      </c>
      <c r="BV137" s="70">
        <f>'Master Sheet'!AU139</f>
        <v>0</v>
      </c>
      <c r="BW137" s="70">
        <f>'Master Sheet'!AV139</f>
        <v>0</v>
      </c>
      <c r="BX137" s="70" t="str">
        <f>'Master Sheet'!AW139</f>
        <v/>
      </c>
      <c r="BY137" s="70" t="str">
        <f>'Master Sheet'!AX139</f>
        <v/>
      </c>
    </row>
    <row r="138" spans="1:77" ht="15.95" customHeight="1">
      <c r="A138" s="12">
        <v>126</v>
      </c>
      <c r="B138" s="218" t="str">
        <f>IF(AND(C138=""),"",IF(ISNA(VLOOKUP(A138,'Master Sheet'!A$9:BY$292,2,FALSE)),"",VLOOKUP(A138,'Master Sheet'!A$9:BY$292,2,FALSE)))</f>
        <v/>
      </c>
      <c r="C138" s="22" t="str">
        <f>IF(AND(G$3=""),"",IF(AND('Master Sheet'!C134=""),"",'Master Sheet'!C134))</f>
        <v/>
      </c>
      <c r="D138" s="23" t="str">
        <f t="shared" ref="D138:D142" si="27">IF(AND(B138=""),"",IF(AND($G$3=""),"",IF(AND($G$3="Hindi"),AP132,IF(AND($G$3="English"),AV132,IF(AND($G$3="Maths"),BB132,IF(AND($G$3="Sanskrit"),BH132,IF(AND($G$3="Science"),BN132,IF(AND($G$3="Social Science"),BT132,""))))))))</f>
        <v/>
      </c>
      <c r="E138" s="23" t="str">
        <f t="shared" ref="E138:E142" si="28">IF(AND(B138=""),"",IF(AND($G$3=""),"",IF(AND($G$3="Hindi"),AQ132,IF(AND($G$3="English"),AW132,IF(AND($G$3="Maths"),BC132,IF(AND($G$3="Sanskrit"),BI132,IF(AND($G$3="Science"),BO132,IF(AND($G$3="Social Science"),BU132,""))))))))</f>
        <v/>
      </c>
      <c r="F138" s="23" t="str">
        <f t="shared" ref="F138:F142" si="29">IF(AND(B138=""),"",IF(AND($G$3=""),"",IF(AND($G$3="Hindi"),AR132,IF(AND($G$3="English"),AX132,IF(AND($G$3="Maths"),BD132,IF(AND($G$3="Sanskrit"),BJ132,IF(AND($G$3="Science"),BP132,IF(AND($G$3="Social Science"),BV132,""))))))))</f>
        <v/>
      </c>
      <c r="G138" s="23" t="str">
        <f t="shared" ref="G138:G142" si="30">IF(AND(B138=""),"",IF(AND($G$3=""),"",IF(AND($G$3="Hindi"),AS132,IF(AND($G$3="English"),AY132,IF(AND($G$3="Maths"),BE132,IF(AND($G$3="Sanskrit"),BK132,IF(AND($G$3="Science"),BQ132,IF(AND($G$3="Social Science"),BW132,""))))))))</f>
        <v/>
      </c>
      <c r="H138" s="23" t="str">
        <f t="shared" ref="H138:H142" si="31">IF(AND(B138=""),"",IF(AND($G$3=""),"",IF(AND($G$3="Hindi"),AT132,IF(AND($G$3="English"),AZ132,IF(AND($G$3="Maths"),BF132,IF(AND($G$3="Sanskrit"),BL132,IF(AND($G$3="Science"),BR132,IF(AND($G$3="Social Science"),BX132,""))))))))</f>
        <v/>
      </c>
      <c r="I138" s="101" t="str">
        <f t="shared" ref="I138:I142" si="32">IF(AND(B138=""),"",IF(AND($G$3=""),"",IF(AND($G$3="Hindi"),AU132,IF(AND($G$3="English"),BA132,IF(AND($G$3="Maths"),BG132,IF(AND($G$3="Sanskrit"),BM132,IF(AND($G$3="Science"),BS132,IF(AND($G$3="Social Science"),BY132,""))))))))</f>
        <v/>
      </c>
      <c r="J138" s="29" t="str">
        <f>IF(AND(C138=""),"",IF(ISNA(VLOOKUP(A138,'Master Sheet'!A$9:BY$292,9,FALSE)),"",VLOOKUP(A138,'Master Sheet'!A$9:BY$292,9,FALSE)))</f>
        <v/>
      </c>
      <c r="K138" s="14" t="str">
        <f t="shared" si="26"/>
        <v/>
      </c>
      <c r="AP138" s="70">
        <f>'Master Sheet'!J140</f>
        <v>0</v>
      </c>
      <c r="AQ138" s="70">
        <f>'Master Sheet'!K140</f>
        <v>0</v>
      </c>
      <c r="AR138" s="70">
        <f>'Master Sheet'!L140</f>
        <v>0</v>
      </c>
      <c r="AS138" s="70">
        <f>'Master Sheet'!M140</f>
        <v>0</v>
      </c>
      <c r="AT138" s="70" t="str">
        <f>'Master Sheet'!N140</f>
        <v/>
      </c>
      <c r="AU138" s="70" t="str">
        <f>'Master Sheet'!O140</f>
        <v/>
      </c>
      <c r="AV138" s="70">
        <f>'Master Sheet'!Q140</f>
        <v>0</v>
      </c>
      <c r="AW138" s="70">
        <f>'Master Sheet'!R140</f>
        <v>0</v>
      </c>
      <c r="AX138" s="70">
        <f>'Master Sheet'!S140</f>
        <v>0</v>
      </c>
      <c r="AY138" s="70">
        <f>'Master Sheet'!T140</f>
        <v>0</v>
      </c>
      <c r="AZ138" s="70" t="str">
        <f>'Master Sheet'!U140</f>
        <v/>
      </c>
      <c r="BA138" s="70" t="str">
        <f>'Master Sheet'!V140</f>
        <v/>
      </c>
      <c r="BB138" s="70">
        <f>'Master Sheet'!X140</f>
        <v>0</v>
      </c>
      <c r="BC138" s="70">
        <f>'Master Sheet'!Y140</f>
        <v>0</v>
      </c>
      <c r="BD138" s="70">
        <f>'Master Sheet'!Z140</f>
        <v>0</v>
      </c>
      <c r="BE138" s="70">
        <f>'Master Sheet'!AA140</f>
        <v>0</v>
      </c>
      <c r="BF138" s="70" t="str">
        <f>'Master Sheet'!AB140</f>
        <v/>
      </c>
      <c r="BG138" s="70" t="str">
        <f>'Master Sheet'!AC140</f>
        <v/>
      </c>
      <c r="BH138" s="70">
        <f>'Master Sheet'!AE140</f>
        <v>0</v>
      </c>
      <c r="BI138" s="70">
        <f>'Master Sheet'!AF140</f>
        <v>0</v>
      </c>
      <c r="BJ138" s="70">
        <f>'Master Sheet'!AG140</f>
        <v>0</v>
      </c>
      <c r="BK138" s="70">
        <f>'Master Sheet'!AH140</f>
        <v>0</v>
      </c>
      <c r="BL138" s="70" t="str">
        <f>'Master Sheet'!AI140</f>
        <v/>
      </c>
      <c r="BM138" s="70" t="str">
        <f>'Master Sheet'!AJ140</f>
        <v/>
      </c>
      <c r="BN138" s="70">
        <f>'Master Sheet'!AL140</f>
        <v>0</v>
      </c>
      <c r="BO138" s="70">
        <f>'Master Sheet'!AM140</f>
        <v>0</v>
      </c>
      <c r="BP138" s="70">
        <f>'Master Sheet'!AN140</f>
        <v>0</v>
      </c>
      <c r="BQ138" s="70">
        <f>'Master Sheet'!AO140</f>
        <v>0</v>
      </c>
      <c r="BR138" s="70" t="str">
        <f>'Master Sheet'!AP140</f>
        <v/>
      </c>
      <c r="BS138" s="70" t="str">
        <f>'Master Sheet'!AQ140</f>
        <v/>
      </c>
      <c r="BT138" s="70">
        <f>'Master Sheet'!AS140</f>
        <v>0</v>
      </c>
      <c r="BU138" s="70">
        <f>'Master Sheet'!AT140</f>
        <v>0</v>
      </c>
      <c r="BV138" s="70">
        <f>'Master Sheet'!AU140</f>
        <v>0</v>
      </c>
      <c r="BW138" s="70">
        <f>'Master Sheet'!AV140</f>
        <v>0</v>
      </c>
      <c r="BX138" s="70" t="str">
        <f>'Master Sheet'!AW140</f>
        <v/>
      </c>
      <c r="BY138" s="70" t="str">
        <f>'Master Sheet'!AX140</f>
        <v/>
      </c>
    </row>
    <row r="139" spans="1:77" ht="15.95" customHeight="1">
      <c r="A139" s="12">
        <v>127</v>
      </c>
      <c r="B139" s="218" t="str">
        <f>IF(AND(C139=""),"",IF(ISNA(VLOOKUP(A139,'Master Sheet'!A$9:BY$292,2,FALSE)),"",VLOOKUP(A139,'Master Sheet'!A$9:BY$292,2,FALSE)))</f>
        <v/>
      </c>
      <c r="C139" s="22" t="str">
        <f>IF(AND(G$3=""),"",IF(AND('Master Sheet'!C135=""),"",'Master Sheet'!C135))</f>
        <v/>
      </c>
      <c r="D139" s="23" t="str">
        <f t="shared" si="27"/>
        <v/>
      </c>
      <c r="E139" s="23" t="str">
        <f t="shared" si="28"/>
        <v/>
      </c>
      <c r="F139" s="23" t="str">
        <f t="shared" si="29"/>
        <v/>
      </c>
      <c r="G139" s="23" t="str">
        <f t="shared" si="30"/>
        <v/>
      </c>
      <c r="H139" s="23" t="str">
        <f t="shared" si="31"/>
        <v/>
      </c>
      <c r="I139" s="101" t="str">
        <f t="shared" si="32"/>
        <v/>
      </c>
      <c r="J139" s="29" t="str">
        <f>IF(AND(C139=""),"",IF(ISNA(VLOOKUP(A139,'Master Sheet'!A$9:BY$292,9,FALSE)),"",VLOOKUP(A139,'Master Sheet'!A$9:BY$292,9,FALSE)))</f>
        <v/>
      </c>
      <c r="K139" s="14" t="str">
        <f t="shared" si="26"/>
        <v/>
      </c>
      <c r="AP139" s="70">
        <f>'Master Sheet'!J141</f>
        <v>0</v>
      </c>
      <c r="AQ139" s="70">
        <f>'Master Sheet'!K141</f>
        <v>0</v>
      </c>
      <c r="AR139" s="70">
        <f>'Master Sheet'!L141</f>
        <v>0</v>
      </c>
      <c r="AS139" s="70">
        <f>'Master Sheet'!M141</f>
        <v>0</v>
      </c>
      <c r="AT139" s="70" t="str">
        <f>'Master Sheet'!N141</f>
        <v/>
      </c>
      <c r="AU139" s="70" t="str">
        <f>'Master Sheet'!O141</f>
        <v/>
      </c>
      <c r="AV139" s="70">
        <f>'Master Sheet'!Q141</f>
        <v>0</v>
      </c>
      <c r="AW139" s="70">
        <f>'Master Sheet'!R141</f>
        <v>0</v>
      </c>
      <c r="AX139" s="70">
        <f>'Master Sheet'!S141</f>
        <v>0</v>
      </c>
      <c r="AY139" s="70">
        <f>'Master Sheet'!T141</f>
        <v>0</v>
      </c>
      <c r="AZ139" s="70" t="str">
        <f>'Master Sheet'!U141</f>
        <v/>
      </c>
      <c r="BA139" s="70" t="str">
        <f>'Master Sheet'!V141</f>
        <v/>
      </c>
      <c r="BB139" s="70">
        <f>'Master Sheet'!X141</f>
        <v>0</v>
      </c>
      <c r="BC139" s="70">
        <f>'Master Sheet'!Y141</f>
        <v>0</v>
      </c>
      <c r="BD139" s="70">
        <f>'Master Sheet'!Z141</f>
        <v>0</v>
      </c>
      <c r="BE139" s="70">
        <f>'Master Sheet'!AA141</f>
        <v>0</v>
      </c>
      <c r="BF139" s="70" t="str">
        <f>'Master Sheet'!AB141</f>
        <v/>
      </c>
      <c r="BG139" s="70" t="str">
        <f>'Master Sheet'!AC141</f>
        <v/>
      </c>
      <c r="BH139" s="70">
        <f>'Master Sheet'!AE141</f>
        <v>0</v>
      </c>
      <c r="BI139" s="70">
        <f>'Master Sheet'!AF141</f>
        <v>0</v>
      </c>
      <c r="BJ139" s="70">
        <f>'Master Sheet'!AG141</f>
        <v>0</v>
      </c>
      <c r="BK139" s="70">
        <f>'Master Sheet'!AH141</f>
        <v>0</v>
      </c>
      <c r="BL139" s="70" t="str">
        <f>'Master Sheet'!AI141</f>
        <v/>
      </c>
      <c r="BM139" s="70" t="str">
        <f>'Master Sheet'!AJ141</f>
        <v/>
      </c>
      <c r="BN139" s="70">
        <f>'Master Sheet'!AL141</f>
        <v>0</v>
      </c>
      <c r="BO139" s="70">
        <f>'Master Sheet'!AM141</f>
        <v>0</v>
      </c>
      <c r="BP139" s="70">
        <f>'Master Sheet'!AN141</f>
        <v>0</v>
      </c>
      <c r="BQ139" s="70">
        <f>'Master Sheet'!AO141</f>
        <v>0</v>
      </c>
      <c r="BR139" s="70" t="str">
        <f>'Master Sheet'!AP141</f>
        <v/>
      </c>
      <c r="BS139" s="70" t="str">
        <f>'Master Sheet'!AQ141</f>
        <v/>
      </c>
      <c r="BT139" s="70">
        <f>'Master Sheet'!AS141</f>
        <v>0</v>
      </c>
      <c r="BU139" s="70">
        <f>'Master Sheet'!AT141</f>
        <v>0</v>
      </c>
      <c r="BV139" s="70">
        <f>'Master Sheet'!AU141</f>
        <v>0</v>
      </c>
      <c r="BW139" s="70">
        <f>'Master Sheet'!AV141</f>
        <v>0</v>
      </c>
      <c r="BX139" s="70" t="str">
        <f>'Master Sheet'!AW141</f>
        <v/>
      </c>
      <c r="BY139" s="70" t="str">
        <f>'Master Sheet'!AX141</f>
        <v/>
      </c>
    </row>
    <row r="140" spans="1:77" ht="15.95" customHeight="1">
      <c r="A140" s="12">
        <v>128</v>
      </c>
      <c r="B140" s="218" t="str">
        <f>IF(AND(C140=""),"",IF(ISNA(VLOOKUP(A140,'Master Sheet'!A$9:BY$292,2,FALSE)),"",VLOOKUP(A140,'Master Sheet'!A$9:BY$292,2,FALSE)))</f>
        <v/>
      </c>
      <c r="C140" s="22" t="str">
        <f>IF(AND(G$3=""),"",IF(AND('Master Sheet'!C136=""),"",'Master Sheet'!C136))</f>
        <v/>
      </c>
      <c r="D140" s="23" t="str">
        <f t="shared" si="27"/>
        <v/>
      </c>
      <c r="E140" s="23" t="str">
        <f t="shared" si="28"/>
        <v/>
      </c>
      <c r="F140" s="23" t="str">
        <f t="shared" si="29"/>
        <v/>
      </c>
      <c r="G140" s="23" t="str">
        <f t="shared" si="30"/>
        <v/>
      </c>
      <c r="H140" s="23" t="str">
        <f t="shared" si="31"/>
        <v/>
      </c>
      <c r="I140" s="101" t="str">
        <f t="shared" si="32"/>
        <v/>
      </c>
      <c r="J140" s="29" t="str">
        <f>IF(AND(C140=""),"",IF(ISNA(VLOOKUP(A140,'Master Sheet'!A$9:BY$292,9,FALSE)),"",VLOOKUP(A140,'Master Sheet'!A$9:BY$292,9,FALSE)))</f>
        <v/>
      </c>
      <c r="K140" s="14" t="str">
        <f t="shared" si="26"/>
        <v/>
      </c>
      <c r="AP140" s="70">
        <f>'Master Sheet'!J142</f>
        <v>0</v>
      </c>
      <c r="AQ140" s="70">
        <f>'Master Sheet'!K142</f>
        <v>0</v>
      </c>
      <c r="AR140" s="70">
        <f>'Master Sheet'!L142</f>
        <v>0</v>
      </c>
      <c r="AS140" s="70">
        <f>'Master Sheet'!M142</f>
        <v>0</v>
      </c>
      <c r="AT140" s="70" t="str">
        <f>'Master Sheet'!N142</f>
        <v/>
      </c>
      <c r="AU140" s="70" t="str">
        <f>'Master Sheet'!O142</f>
        <v/>
      </c>
      <c r="AV140" s="70">
        <f>'Master Sheet'!Q142</f>
        <v>0</v>
      </c>
      <c r="AW140" s="70">
        <f>'Master Sheet'!R142</f>
        <v>0</v>
      </c>
      <c r="AX140" s="70">
        <f>'Master Sheet'!S142</f>
        <v>0</v>
      </c>
      <c r="AY140" s="70">
        <f>'Master Sheet'!T142</f>
        <v>0</v>
      </c>
      <c r="AZ140" s="70" t="str">
        <f>'Master Sheet'!U142</f>
        <v/>
      </c>
      <c r="BA140" s="70" t="str">
        <f>'Master Sheet'!V142</f>
        <v/>
      </c>
      <c r="BB140" s="70">
        <f>'Master Sheet'!X142</f>
        <v>0</v>
      </c>
      <c r="BC140" s="70">
        <f>'Master Sheet'!Y142</f>
        <v>0</v>
      </c>
      <c r="BD140" s="70">
        <f>'Master Sheet'!Z142</f>
        <v>0</v>
      </c>
      <c r="BE140" s="70">
        <f>'Master Sheet'!AA142</f>
        <v>0</v>
      </c>
      <c r="BF140" s="70" t="str">
        <f>'Master Sheet'!AB142</f>
        <v/>
      </c>
      <c r="BG140" s="70" t="str">
        <f>'Master Sheet'!AC142</f>
        <v/>
      </c>
      <c r="BH140" s="70">
        <f>'Master Sheet'!AE142</f>
        <v>0</v>
      </c>
      <c r="BI140" s="70">
        <f>'Master Sheet'!AF142</f>
        <v>0</v>
      </c>
      <c r="BJ140" s="70">
        <f>'Master Sheet'!AG142</f>
        <v>0</v>
      </c>
      <c r="BK140" s="70">
        <f>'Master Sheet'!AH142</f>
        <v>0</v>
      </c>
      <c r="BL140" s="70" t="str">
        <f>'Master Sheet'!AI142</f>
        <v/>
      </c>
      <c r="BM140" s="70" t="str">
        <f>'Master Sheet'!AJ142</f>
        <v/>
      </c>
      <c r="BN140" s="70">
        <f>'Master Sheet'!AL142</f>
        <v>0</v>
      </c>
      <c r="BO140" s="70">
        <f>'Master Sheet'!AM142</f>
        <v>0</v>
      </c>
      <c r="BP140" s="70">
        <f>'Master Sheet'!AN142</f>
        <v>0</v>
      </c>
      <c r="BQ140" s="70">
        <f>'Master Sheet'!AO142</f>
        <v>0</v>
      </c>
      <c r="BR140" s="70" t="str">
        <f>'Master Sheet'!AP142</f>
        <v/>
      </c>
      <c r="BS140" s="70" t="str">
        <f>'Master Sheet'!AQ142</f>
        <v/>
      </c>
      <c r="BT140" s="70">
        <f>'Master Sheet'!AS142</f>
        <v>0</v>
      </c>
      <c r="BU140" s="70">
        <f>'Master Sheet'!AT142</f>
        <v>0</v>
      </c>
      <c r="BV140" s="70">
        <f>'Master Sheet'!AU142</f>
        <v>0</v>
      </c>
      <c r="BW140" s="70">
        <f>'Master Sheet'!AV142</f>
        <v>0</v>
      </c>
      <c r="BX140" s="70" t="str">
        <f>'Master Sheet'!AW142</f>
        <v/>
      </c>
      <c r="BY140" s="70" t="str">
        <f>'Master Sheet'!AX142</f>
        <v/>
      </c>
    </row>
    <row r="141" spans="1:77" ht="15.95" customHeight="1">
      <c r="A141" s="12">
        <v>129</v>
      </c>
      <c r="B141" s="218" t="str">
        <f>IF(AND(C141=""),"",IF(ISNA(VLOOKUP(A141,'Master Sheet'!A$9:BY$292,2,FALSE)),"",VLOOKUP(A141,'Master Sheet'!A$9:BY$292,2,FALSE)))</f>
        <v/>
      </c>
      <c r="C141" s="22" t="str">
        <f>IF(AND(G$3=""),"",IF(AND('Master Sheet'!C137=""),"",'Master Sheet'!C137))</f>
        <v/>
      </c>
      <c r="D141" s="23" t="str">
        <f t="shared" si="27"/>
        <v/>
      </c>
      <c r="E141" s="23" t="str">
        <f t="shared" si="28"/>
        <v/>
      </c>
      <c r="F141" s="23" t="str">
        <f t="shared" si="29"/>
        <v/>
      </c>
      <c r="G141" s="23" t="str">
        <f t="shared" si="30"/>
        <v/>
      </c>
      <c r="H141" s="23" t="str">
        <f t="shared" si="31"/>
        <v/>
      </c>
      <c r="I141" s="101" t="str">
        <f t="shared" si="32"/>
        <v/>
      </c>
      <c r="J141" s="29" t="str">
        <f>IF(AND(C141=""),"",IF(ISNA(VLOOKUP(A141,'Master Sheet'!A$9:BY$292,9,FALSE)),"",VLOOKUP(A141,'Master Sheet'!A$9:BY$292,9,FALSE)))</f>
        <v/>
      </c>
      <c r="K141" s="14" t="str">
        <f t="shared" si="26"/>
        <v/>
      </c>
      <c r="AP141" s="70">
        <f>'Master Sheet'!J143</f>
        <v>0</v>
      </c>
      <c r="AQ141" s="70">
        <f>'Master Sheet'!K143</f>
        <v>0</v>
      </c>
      <c r="AR141" s="70">
        <f>'Master Sheet'!L143</f>
        <v>0</v>
      </c>
      <c r="AS141" s="70">
        <f>'Master Sheet'!M143</f>
        <v>0</v>
      </c>
      <c r="AT141" s="70" t="str">
        <f>'Master Sheet'!N143</f>
        <v/>
      </c>
      <c r="AU141" s="70" t="str">
        <f>'Master Sheet'!O143</f>
        <v/>
      </c>
      <c r="AV141" s="70">
        <f>'Master Sheet'!Q143</f>
        <v>0</v>
      </c>
      <c r="AW141" s="70">
        <f>'Master Sheet'!R143</f>
        <v>0</v>
      </c>
      <c r="AX141" s="70">
        <f>'Master Sheet'!S143</f>
        <v>0</v>
      </c>
      <c r="AY141" s="70">
        <f>'Master Sheet'!T143</f>
        <v>0</v>
      </c>
      <c r="AZ141" s="70" t="str">
        <f>'Master Sheet'!U143</f>
        <v/>
      </c>
      <c r="BA141" s="70" t="str">
        <f>'Master Sheet'!V143</f>
        <v/>
      </c>
      <c r="BB141" s="70">
        <f>'Master Sheet'!X143</f>
        <v>0</v>
      </c>
      <c r="BC141" s="70">
        <f>'Master Sheet'!Y143</f>
        <v>0</v>
      </c>
      <c r="BD141" s="70">
        <f>'Master Sheet'!Z143</f>
        <v>0</v>
      </c>
      <c r="BE141" s="70">
        <f>'Master Sheet'!AA143</f>
        <v>0</v>
      </c>
      <c r="BF141" s="70" t="str">
        <f>'Master Sheet'!AB143</f>
        <v/>
      </c>
      <c r="BG141" s="70" t="str">
        <f>'Master Sheet'!AC143</f>
        <v/>
      </c>
      <c r="BH141" s="70">
        <f>'Master Sheet'!AE143</f>
        <v>0</v>
      </c>
      <c r="BI141" s="70">
        <f>'Master Sheet'!AF143</f>
        <v>0</v>
      </c>
      <c r="BJ141" s="70">
        <f>'Master Sheet'!AG143</f>
        <v>0</v>
      </c>
      <c r="BK141" s="70">
        <f>'Master Sheet'!AH143</f>
        <v>0</v>
      </c>
      <c r="BL141" s="70" t="str">
        <f>'Master Sheet'!AI143</f>
        <v/>
      </c>
      <c r="BM141" s="70" t="str">
        <f>'Master Sheet'!AJ143</f>
        <v/>
      </c>
      <c r="BN141" s="70">
        <f>'Master Sheet'!AL143</f>
        <v>0</v>
      </c>
      <c r="BO141" s="70">
        <f>'Master Sheet'!AM143</f>
        <v>0</v>
      </c>
      <c r="BP141" s="70">
        <f>'Master Sheet'!AN143</f>
        <v>0</v>
      </c>
      <c r="BQ141" s="70">
        <f>'Master Sheet'!AO143</f>
        <v>0</v>
      </c>
      <c r="BR141" s="70" t="str">
        <f>'Master Sheet'!AP143</f>
        <v/>
      </c>
      <c r="BS141" s="70" t="str">
        <f>'Master Sheet'!AQ143</f>
        <v/>
      </c>
      <c r="BT141" s="70">
        <f>'Master Sheet'!AS143</f>
        <v>0</v>
      </c>
      <c r="BU141" s="70">
        <f>'Master Sheet'!AT143</f>
        <v>0</v>
      </c>
      <c r="BV141" s="70">
        <f>'Master Sheet'!AU143</f>
        <v>0</v>
      </c>
      <c r="BW141" s="70">
        <f>'Master Sheet'!AV143</f>
        <v>0</v>
      </c>
      <c r="BX141" s="70" t="str">
        <f>'Master Sheet'!AW143</f>
        <v/>
      </c>
      <c r="BY141" s="70" t="str">
        <f>'Master Sheet'!AX143</f>
        <v/>
      </c>
    </row>
    <row r="142" spans="1:77" ht="15.95" customHeight="1">
      <c r="A142" s="12">
        <v>130</v>
      </c>
      <c r="B142" s="218" t="str">
        <f>IF(AND(C142=""),"",IF(ISNA(VLOOKUP(A142,'Master Sheet'!A$9:BY$292,2,FALSE)),"",VLOOKUP(A142,'Master Sheet'!A$9:BY$292,2,FALSE)))</f>
        <v/>
      </c>
      <c r="C142" s="22" t="str">
        <f>IF(AND(G$3=""),"",IF(AND('Master Sheet'!C138=""),"",'Master Sheet'!C138))</f>
        <v/>
      </c>
      <c r="D142" s="23" t="str">
        <f t="shared" si="27"/>
        <v/>
      </c>
      <c r="E142" s="23" t="str">
        <f t="shared" si="28"/>
        <v/>
      </c>
      <c r="F142" s="23" t="str">
        <f t="shared" si="29"/>
        <v/>
      </c>
      <c r="G142" s="23" t="str">
        <f t="shared" si="30"/>
        <v/>
      </c>
      <c r="H142" s="23" t="str">
        <f t="shared" si="31"/>
        <v/>
      </c>
      <c r="I142" s="101" t="str">
        <f t="shared" si="32"/>
        <v/>
      </c>
      <c r="J142" s="29" t="str">
        <f>IF(AND(C142=""),"",IF(ISNA(VLOOKUP(A142,'Master Sheet'!A$9:BY$292,9,FALSE)),"",VLOOKUP(A142,'Master Sheet'!A$9:BY$292,9,FALSE)))</f>
        <v/>
      </c>
      <c r="K142" s="14" t="str">
        <f t="shared" si="26"/>
        <v/>
      </c>
      <c r="AP142" s="70">
        <f>'Master Sheet'!J144</f>
        <v>0</v>
      </c>
      <c r="AQ142" s="70">
        <f>'Master Sheet'!K144</f>
        <v>0</v>
      </c>
      <c r="AR142" s="70">
        <f>'Master Sheet'!L144</f>
        <v>0</v>
      </c>
      <c r="AS142" s="70">
        <f>'Master Sheet'!M144</f>
        <v>0</v>
      </c>
      <c r="AT142" s="70" t="str">
        <f>'Master Sheet'!N144</f>
        <v/>
      </c>
      <c r="AU142" s="70" t="str">
        <f>'Master Sheet'!O144</f>
        <v/>
      </c>
      <c r="AV142" s="70">
        <f>'Master Sheet'!Q144</f>
        <v>0</v>
      </c>
      <c r="AW142" s="70">
        <f>'Master Sheet'!R144</f>
        <v>0</v>
      </c>
      <c r="AX142" s="70">
        <f>'Master Sheet'!S144</f>
        <v>0</v>
      </c>
      <c r="AY142" s="70">
        <f>'Master Sheet'!T144</f>
        <v>0</v>
      </c>
      <c r="AZ142" s="70" t="str">
        <f>'Master Sheet'!U144</f>
        <v/>
      </c>
      <c r="BA142" s="70" t="str">
        <f>'Master Sheet'!V144</f>
        <v/>
      </c>
      <c r="BB142" s="70">
        <f>'Master Sheet'!X144</f>
        <v>0</v>
      </c>
      <c r="BC142" s="70">
        <f>'Master Sheet'!Y144</f>
        <v>0</v>
      </c>
      <c r="BD142" s="70">
        <f>'Master Sheet'!Z144</f>
        <v>0</v>
      </c>
      <c r="BE142" s="70">
        <f>'Master Sheet'!AA144</f>
        <v>0</v>
      </c>
      <c r="BF142" s="70" t="str">
        <f>'Master Sheet'!AB144</f>
        <v/>
      </c>
      <c r="BG142" s="70" t="str">
        <f>'Master Sheet'!AC144</f>
        <v/>
      </c>
      <c r="BH142" s="70">
        <f>'Master Sheet'!AE144</f>
        <v>0</v>
      </c>
      <c r="BI142" s="70">
        <f>'Master Sheet'!AF144</f>
        <v>0</v>
      </c>
      <c r="BJ142" s="70">
        <f>'Master Sheet'!AG144</f>
        <v>0</v>
      </c>
      <c r="BK142" s="70">
        <f>'Master Sheet'!AH144</f>
        <v>0</v>
      </c>
      <c r="BL142" s="70" t="str">
        <f>'Master Sheet'!AI144</f>
        <v/>
      </c>
      <c r="BM142" s="70" t="str">
        <f>'Master Sheet'!AJ144</f>
        <v/>
      </c>
      <c r="BN142" s="70">
        <f>'Master Sheet'!AL144</f>
        <v>0</v>
      </c>
      <c r="BO142" s="70">
        <f>'Master Sheet'!AM144</f>
        <v>0</v>
      </c>
      <c r="BP142" s="70">
        <f>'Master Sheet'!AN144</f>
        <v>0</v>
      </c>
      <c r="BQ142" s="70">
        <f>'Master Sheet'!AO144</f>
        <v>0</v>
      </c>
      <c r="BR142" s="70" t="str">
        <f>'Master Sheet'!AP144</f>
        <v/>
      </c>
      <c r="BS142" s="70" t="str">
        <f>'Master Sheet'!AQ144</f>
        <v/>
      </c>
      <c r="BT142" s="70">
        <f>'Master Sheet'!AS144</f>
        <v>0</v>
      </c>
      <c r="BU142" s="70">
        <f>'Master Sheet'!AT144</f>
        <v>0</v>
      </c>
      <c r="BV142" s="70">
        <f>'Master Sheet'!AU144</f>
        <v>0</v>
      </c>
      <c r="BW142" s="70">
        <f>'Master Sheet'!AV144</f>
        <v>0</v>
      </c>
      <c r="BX142" s="70" t="str">
        <f>'Master Sheet'!AW144</f>
        <v/>
      </c>
      <c r="BY142" s="70" t="str">
        <f>'Master Sheet'!AX144</f>
        <v/>
      </c>
    </row>
    <row r="143" spans="1:77" ht="15.95" customHeight="1">
      <c r="B143" s="16" t="s">
        <v>40</v>
      </c>
      <c r="C143" s="18"/>
      <c r="D143" s="19"/>
      <c r="E143" s="19"/>
      <c r="F143" s="19"/>
      <c r="G143" s="147" t="s">
        <v>43</v>
      </c>
      <c r="H143" s="147"/>
      <c r="I143" s="147"/>
      <c r="AP143" s="70">
        <f>'Master Sheet'!J145</f>
        <v>0</v>
      </c>
      <c r="AQ143" s="70">
        <f>'Master Sheet'!K145</f>
        <v>0</v>
      </c>
      <c r="AR143" s="70">
        <f>'Master Sheet'!L145</f>
        <v>0</v>
      </c>
      <c r="AS143" s="70">
        <f>'Master Sheet'!M145</f>
        <v>0</v>
      </c>
      <c r="AT143" s="70" t="str">
        <f>'Master Sheet'!N145</f>
        <v/>
      </c>
      <c r="AU143" s="70" t="str">
        <f>'Master Sheet'!O145</f>
        <v/>
      </c>
      <c r="AV143" s="70">
        <f>'Master Sheet'!Q145</f>
        <v>0</v>
      </c>
      <c r="AW143" s="70">
        <f>'Master Sheet'!R145</f>
        <v>0</v>
      </c>
      <c r="AX143" s="70">
        <f>'Master Sheet'!S145</f>
        <v>0</v>
      </c>
      <c r="AY143" s="70">
        <f>'Master Sheet'!T145</f>
        <v>0</v>
      </c>
      <c r="AZ143" s="70" t="str">
        <f>'Master Sheet'!U145</f>
        <v/>
      </c>
      <c r="BA143" s="70" t="str">
        <f>'Master Sheet'!V145</f>
        <v/>
      </c>
      <c r="BB143" s="70">
        <f>'Master Sheet'!X145</f>
        <v>0</v>
      </c>
      <c r="BC143" s="70">
        <f>'Master Sheet'!Y145</f>
        <v>0</v>
      </c>
      <c r="BD143" s="70">
        <f>'Master Sheet'!Z145</f>
        <v>0</v>
      </c>
      <c r="BE143" s="70">
        <f>'Master Sheet'!AA145</f>
        <v>0</v>
      </c>
      <c r="BF143" s="70" t="str">
        <f>'Master Sheet'!AB145</f>
        <v/>
      </c>
      <c r="BG143" s="70" t="str">
        <f>'Master Sheet'!AC145</f>
        <v/>
      </c>
      <c r="BH143" s="70">
        <f>'Master Sheet'!AE145</f>
        <v>0</v>
      </c>
      <c r="BI143" s="70">
        <f>'Master Sheet'!AF145</f>
        <v>0</v>
      </c>
      <c r="BJ143" s="70">
        <f>'Master Sheet'!AG145</f>
        <v>0</v>
      </c>
      <c r="BK143" s="70">
        <f>'Master Sheet'!AH145</f>
        <v>0</v>
      </c>
      <c r="BL143" s="70" t="str">
        <f>'Master Sheet'!AI145</f>
        <v/>
      </c>
      <c r="BM143" s="70" t="str">
        <f>'Master Sheet'!AJ145</f>
        <v/>
      </c>
      <c r="BN143" s="70">
        <f>'Master Sheet'!AL145</f>
        <v>0</v>
      </c>
      <c r="BO143" s="70">
        <f>'Master Sheet'!AM145</f>
        <v>0</v>
      </c>
      <c r="BP143" s="70">
        <f>'Master Sheet'!AN145</f>
        <v>0</v>
      </c>
      <c r="BQ143" s="70">
        <f>'Master Sheet'!AO145</f>
        <v>0</v>
      </c>
      <c r="BR143" s="70" t="str">
        <f>'Master Sheet'!AP145</f>
        <v/>
      </c>
      <c r="BS143" s="70" t="str">
        <f>'Master Sheet'!AQ145</f>
        <v/>
      </c>
      <c r="BT143" s="70">
        <f>'Master Sheet'!AS145</f>
        <v>0</v>
      </c>
      <c r="BU143" s="70">
        <f>'Master Sheet'!AT145</f>
        <v>0</v>
      </c>
      <c r="BV143" s="70">
        <f>'Master Sheet'!AU145</f>
        <v>0</v>
      </c>
      <c r="BW143" s="70">
        <f>'Master Sheet'!AV145</f>
        <v>0</v>
      </c>
      <c r="BX143" s="70" t="str">
        <f>'Master Sheet'!AW145</f>
        <v/>
      </c>
      <c r="BY143" s="70" t="str">
        <f>'Master Sheet'!AX145</f>
        <v/>
      </c>
    </row>
    <row r="144" spans="1:77" ht="18.75">
      <c r="B144" s="16"/>
      <c r="C144" s="18"/>
      <c r="D144" s="19"/>
      <c r="E144" s="19"/>
      <c r="F144" s="19"/>
      <c r="G144" s="147"/>
      <c r="H144" s="147"/>
      <c r="I144" s="147"/>
      <c r="AP144" s="70">
        <f>'Master Sheet'!J146</f>
        <v>0</v>
      </c>
      <c r="AQ144" s="70">
        <f>'Master Sheet'!K146</f>
        <v>0</v>
      </c>
      <c r="AR144" s="70">
        <f>'Master Sheet'!L146</f>
        <v>0</v>
      </c>
      <c r="AS144" s="70">
        <f>'Master Sheet'!M146</f>
        <v>0</v>
      </c>
      <c r="AT144" s="70" t="str">
        <f>'Master Sheet'!N146</f>
        <v/>
      </c>
      <c r="AU144" s="70" t="str">
        <f>'Master Sheet'!O146</f>
        <v/>
      </c>
      <c r="AV144" s="70">
        <f>'Master Sheet'!Q146</f>
        <v>0</v>
      </c>
      <c r="AW144" s="70">
        <f>'Master Sheet'!R146</f>
        <v>0</v>
      </c>
      <c r="AX144" s="70">
        <f>'Master Sheet'!S146</f>
        <v>0</v>
      </c>
      <c r="AY144" s="70">
        <f>'Master Sheet'!T146</f>
        <v>0</v>
      </c>
      <c r="AZ144" s="70" t="str">
        <f>'Master Sheet'!U146</f>
        <v/>
      </c>
      <c r="BA144" s="70" t="str">
        <f>'Master Sheet'!V146</f>
        <v/>
      </c>
      <c r="BB144" s="70">
        <f>'Master Sheet'!X146</f>
        <v>0</v>
      </c>
      <c r="BC144" s="70">
        <f>'Master Sheet'!Y146</f>
        <v>0</v>
      </c>
      <c r="BD144" s="70">
        <f>'Master Sheet'!Z146</f>
        <v>0</v>
      </c>
      <c r="BE144" s="70">
        <f>'Master Sheet'!AA146</f>
        <v>0</v>
      </c>
      <c r="BF144" s="70" t="str">
        <f>'Master Sheet'!AB146</f>
        <v/>
      </c>
      <c r="BG144" s="70" t="str">
        <f>'Master Sheet'!AC146</f>
        <v/>
      </c>
      <c r="BH144" s="70">
        <f>'Master Sheet'!AE146</f>
        <v>0</v>
      </c>
      <c r="BI144" s="70">
        <f>'Master Sheet'!AF146</f>
        <v>0</v>
      </c>
      <c r="BJ144" s="70">
        <f>'Master Sheet'!AG146</f>
        <v>0</v>
      </c>
      <c r="BK144" s="70">
        <f>'Master Sheet'!AH146</f>
        <v>0</v>
      </c>
      <c r="BL144" s="70" t="str">
        <f>'Master Sheet'!AI146</f>
        <v/>
      </c>
      <c r="BM144" s="70" t="str">
        <f>'Master Sheet'!AJ146</f>
        <v/>
      </c>
      <c r="BN144" s="70">
        <f>'Master Sheet'!AL146</f>
        <v>0</v>
      </c>
      <c r="BO144" s="70">
        <f>'Master Sheet'!AM146</f>
        <v>0</v>
      </c>
      <c r="BP144" s="70">
        <f>'Master Sheet'!AN146</f>
        <v>0</v>
      </c>
      <c r="BQ144" s="70">
        <f>'Master Sheet'!AO146</f>
        <v>0</v>
      </c>
      <c r="BR144" s="70" t="str">
        <f>'Master Sheet'!AP146</f>
        <v/>
      </c>
      <c r="BS144" s="70" t="str">
        <f>'Master Sheet'!AQ146</f>
        <v/>
      </c>
      <c r="BT144" s="70">
        <f>'Master Sheet'!AS146</f>
        <v>0</v>
      </c>
      <c r="BU144" s="70">
        <f>'Master Sheet'!AT146</f>
        <v>0</v>
      </c>
      <c r="BV144" s="70">
        <f>'Master Sheet'!AU146</f>
        <v>0</v>
      </c>
      <c r="BW144" s="70">
        <f>'Master Sheet'!AV146</f>
        <v>0</v>
      </c>
      <c r="BX144" s="70" t="str">
        <f>'Master Sheet'!AW146</f>
        <v/>
      </c>
      <c r="BY144" s="70" t="str">
        <f>'Master Sheet'!AX146</f>
        <v/>
      </c>
    </row>
    <row r="145" spans="42:77">
      <c r="AP145" s="70">
        <f>'Master Sheet'!J147</f>
        <v>0</v>
      </c>
      <c r="AQ145" s="70">
        <f>'Master Sheet'!K147</f>
        <v>0</v>
      </c>
      <c r="AR145" s="70">
        <f>'Master Sheet'!L147</f>
        <v>0</v>
      </c>
      <c r="AS145" s="70">
        <f>'Master Sheet'!M147</f>
        <v>0</v>
      </c>
      <c r="AT145" s="70" t="str">
        <f>'Master Sheet'!N147</f>
        <v/>
      </c>
      <c r="AU145" s="70" t="str">
        <f>'Master Sheet'!O147</f>
        <v/>
      </c>
      <c r="AV145" s="70">
        <f>'Master Sheet'!Q147</f>
        <v>0</v>
      </c>
      <c r="AW145" s="70">
        <f>'Master Sheet'!R147</f>
        <v>0</v>
      </c>
      <c r="AX145" s="70">
        <f>'Master Sheet'!S147</f>
        <v>0</v>
      </c>
      <c r="AY145" s="70">
        <f>'Master Sheet'!T147</f>
        <v>0</v>
      </c>
      <c r="AZ145" s="70" t="str">
        <f>'Master Sheet'!U147</f>
        <v/>
      </c>
      <c r="BA145" s="70" t="str">
        <f>'Master Sheet'!V147</f>
        <v/>
      </c>
      <c r="BB145" s="70">
        <f>'Master Sheet'!X147</f>
        <v>0</v>
      </c>
      <c r="BC145" s="70">
        <f>'Master Sheet'!Y147</f>
        <v>0</v>
      </c>
      <c r="BD145" s="70">
        <f>'Master Sheet'!Z147</f>
        <v>0</v>
      </c>
      <c r="BE145" s="70">
        <f>'Master Sheet'!AA147</f>
        <v>0</v>
      </c>
      <c r="BF145" s="70" t="str">
        <f>'Master Sheet'!AB147</f>
        <v/>
      </c>
      <c r="BG145" s="70" t="str">
        <f>'Master Sheet'!AC147</f>
        <v/>
      </c>
      <c r="BH145" s="70">
        <f>'Master Sheet'!AE147</f>
        <v>0</v>
      </c>
      <c r="BI145" s="70">
        <f>'Master Sheet'!AF147</f>
        <v>0</v>
      </c>
      <c r="BJ145" s="70">
        <f>'Master Sheet'!AG147</f>
        <v>0</v>
      </c>
      <c r="BK145" s="70">
        <f>'Master Sheet'!AH147</f>
        <v>0</v>
      </c>
      <c r="BL145" s="70" t="str">
        <f>'Master Sheet'!AI147</f>
        <v/>
      </c>
      <c r="BM145" s="70" t="str">
        <f>'Master Sheet'!AJ147</f>
        <v/>
      </c>
      <c r="BN145" s="70">
        <f>'Master Sheet'!AL147</f>
        <v>0</v>
      </c>
      <c r="BO145" s="70">
        <f>'Master Sheet'!AM147</f>
        <v>0</v>
      </c>
      <c r="BP145" s="70">
        <f>'Master Sheet'!AN147</f>
        <v>0</v>
      </c>
      <c r="BQ145" s="70">
        <f>'Master Sheet'!AO147</f>
        <v>0</v>
      </c>
      <c r="BR145" s="70" t="str">
        <f>'Master Sheet'!AP147</f>
        <v/>
      </c>
      <c r="BS145" s="70" t="str">
        <f>'Master Sheet'!AQ147</f>
        <v/>
      </c>
      <c r="BT145" s="70">
        <f>'Master Sheet'!AS147</f>
        <v>0</v>
      </c>
      <c r="BU145" s="70">
        <f>'Master Sheet'!AT147</f>
        <v>0</v>
      </c>
      <c r="BV145" s="70">
        <f>'Master Sheet'!AU147</f>
        <v>0</v>
      </c>
      <c r="BW145" s="70">
        <f>'Master Sheet'!AV147</f>
        <v>0</v>
      </c>
      <c r="BX145" s="70" t="str">
        <f>'Master Sheet'!AW147</f>
        <v/>
      </c>
      <c r="BY145" s="70" t="str">
        <f>'Master Sheet'!AX147</f>
        <v/>
      </c>
    </row>
    <row r="146" spans="42:77">
      <c r="AP146" s="70">
        <f>'Master Sheet'!J148</f>
        <v>0</v>
      </c>
      <c r="AQ146" s="70">
        <f>'Master Sheet'!K148</f>
        <v>0</v>
      </c>
      <c r="AR146" s="70">
        <f>'Master Sheet'!L148</f>
        <v>0</v>
      </c>
      <c r="AS146" s="70">
        <f>'Master Sheet'!M148</f>
        <v>0</v>
      </c>
      <c r="AT146" s="70" t="str">
        <f>'Master Sheet'!N148</f>
        <v/>
      </c>
      <c r="AU146" s="70" t="str">
        <f>'Master Sheet'!O148</f>
        <v/>
      </c>
      <c r="AV146" s="70">
        <f>'Master Sheet'!Q148</f>
        <v>0</v>
      </c>
      <c r="AW146" s="70">
        <f>'Master Sheet'!R148</f>
        <v>0</v>
      </c>
      <c r="AX146" s="70">
        <f>'Master Sheet'!S148</f>
        <v>0</v>
      </c>
      <c r="AY146" s="70">
        <f>'Master Sheet'!T148</f>
        <v>0</v>
      </c>
      <c r="AZ146" s="70" t="str">
        <f>'Master Sheet'!U148</f>
        <v/>
      </c>
      <c r="BA146" s="70" t="str">
        <f>'Master Sheet'!V148</f>
        <v/>
      </c>
      <c r="BB146" s="70">
        <f>'Master Sheet'!X148</f>
        <v>0</v>
      </c>
      <c r="BC146" s="70">
        <f>'Master Sheet'!Y148</f>
        <v>0</v>
      </c>
      <c r="BD146" s="70">
        <f>'Master Sheet'!Z148</f>
        <v>0</v>
      </c>
      <c r="BE146" s="70">
        <f>'Master Sheet'!AA148</f>
        <v>0</v>
      </c>
      <c r="BF146" s="70" t="str">
        <f>'Master Sheet'!AB148</f>
        <v/>
      </c>
      <c r="BG146" s="70" t="str">
        <f>'Master Sheet'!AC148</f>
        <v/>
      </c>
      <c r="BH146" s="70">
        <f>'Master Sheet'!AE148</f>
        <v>0</v>
      </c>
      <c r="BI146" s="70">
        <f>'Master Sheet'!AF148</f>
        <v>0</v>
      </c>
      <c r="BJ146" s="70">
        <f>'Master Sheet'!AG148</f>
        <v>0</v>
      </c>
      <c r="BK146" s="70">
        <f>'Master Sheet'!AH148</f>
        <v>0</v>
      </c>
      <c r="BL146" s="70" t="str">
        <f>'Master Sheet'!AI148</f>
        <v/>
      </c>
      <c r="BM146" s="70" t="str">
        <f>'Master Sheet'!AJ148</f>
        <v/>
      </c>
      <c r="BN146" s="70">
        <f>'Master Sheet'!AL148</f>
        <v>0</v>
      </c>
      <c r="BO146" s="70">
        <f>'Master Sheet'!AM148</f>
        <v>0</v>
      </c>
      <c r="BP146" s="70">
        <f>'Master Sheet'!AN148</f>
        <v>0</v>
      </c>
      <c r="BQ146" s="70">
        <f>'Master Sheet'!AO148</f>
        <v>0</v>
      </c>
      <c r="BR146" s="70" t="str">
        <f>'Master Sheet'!AP148</f>
        <v/>
      </c>
      <c r="BS146" s="70" t="str">
        <f>'Master Sheet'!AQ148</f>
        <v/>
      </c>
      <c r="BT146" s="70">
        <f>'Master Sheet'!AS148</f>
        <v>0</v>
      </c>
      <c r="BU146" s="70">
        <f>'Master Sheet'!AT148</f>
        <v>0</v>
      </c>
      <c r="BV146" s="70">
        <f>'Master Sheet'!AU148</f>
        <v>0</v>
      </c>
      <c r="BW146" s="70">
        <f>'Master Sheet'!AV148</f>
        <v>0</v>
      </c>
      <c r="BX146" s="70" t="str">
        <f>'Master Sheet'!AW148</f>
        <v/>
      </c>
      <c r="BY146" s="70" t="str">
        <f>'Master Sheet'!AX148</f>
        <v/>
      </c>
    </row>
    <row r="147" spans="42:77">
      <c r="AP147" s="70">
        <f>'Master Sheet'!J149</f>
        <v>0</v>
      </c>
      <c r="AQ147" s="70">
        <f>'Master Sheet'!K149</f>
        <v>0</v>
      </c>
      <c r="AR147" s="70">
        <f>'Master Sheet'!L149</f>
        <v>0</v>
      </c>
      <c r="AS147" s="70">
        <f>'Master Sheet'!M149</f>
        <v>0</v>
      </c>
      <c r="AT147" s="70" t="str">
        <f>'Master Sheet'!N149</f>
        <v/>
      </c>
      <c r="AU147" s="70" t="str">
        <f>'Master Sheet'!O149</f>
        <v/>
      </c>
      <c r="AV147" s="70">
        <f>'Master Sheet'!Q149</f>
        <v>0</v>
      </c>
      <c r="AW147" s="70">
        <f>'Master Sheet'!R149</f>
        <v>0</v>
      </c>
      <c r="AX147" s="70">
        <f>'Master Sheet'!S149</f>
        <v>0</v>
      </c>
      <c r="AY147" s="70">
        <f>'Master Sheet'!T149</f>
        <v>0</v>
      </c>
      <c r="AZ147" s="70" t="str">
        <f>'Master Sheet'!U149</f>
        <v/>
      </c>
      <c r="BA147" s="70" t="str">
        <f>'Master Sheet'!V149</f>
        <v/>
      </c>
      <c r="BB147" s="70">
        <f>'Master Sheet'!X149</f>
        <v>0</v>
      </c>
      <c r="BC147" s="70">
        <f>'Master Sheet'!Y149</f>
        <v>0</v>
      </c>
      <c r="BD147" s="70">
        <f>'Master Sheet'!Z149</f>
        <v>0</v>
      </c>
      <c r="BE147" s="70">
        <f>'Master Sheet'!AA149</f>
        <v>0</v>
      </c>
      <c r="BF147" s="70" t="str">
        <f>'Master Sheet'!AB149</f>
        <v/>
      </c>
      <c r="BG147" s="70" t="str">
        <f>'Master Sheet'!AC149</f>
        <v/>
      </c>
      <c r="BH147" s="70">
        <f>'Master Sheet'!AE149</f>
        <v>0</v>
      </c>
      <c r="BI147" s="70">
        <f>'Master Sheet'!AF149</f>
        <v>0</v>
      </c>
      <c r="BJ147" s="70">
        <f>'Master Sheet'!AG149</f>
        <v>0</v>
      </c>
      <c r="BK147" s="70">
        <f>'Master Sheet'!AH149</f>
        <v>0</v>
      </c>
      <c r="BL147" s="70" t="str">
        <f>'Master Sheet'!AI149</f>
        <v/>
      </c>
      <c r="BM147" s="70" t="str">
        <f>'Master Sheet'!AJ149</f>
        <v/>
      </c>
      <c r="BN147" s="70">
        <f>'Master Sheet'!AL149</f>
        <v>0</v>
      </c>
      <c r="BO147" s="70">
        <f>'Master Sheet'!AM149</f>
        <v>0</v>
      </c>
      <c r="BP147" s="70">
        <f>'Master Sheet'!AN149</f>
        <v>0</v>
      </c>
      <c r="BQ147" s="70">
        <f>'Master Sheet'!AO149</f>
        <v>0</v>
      </c>
      <c r="BR147" s="70" t="str">
        <f>'Master Sheet'!AP149</f>
        <v/>
      </c>
      <c r="BS147" s="70" t="str">
        <f>'Master Sheet'!AQ149</f>
        <v/>
      </c>
      <c r="BT147" s="70">
        <f>'Master Sheet'!AS149</f>
        <v>0</v>
      </c>
      <c r="BU147" s="70">
        <f>'Master Sheet'!AT149</f>
        <v>0</v>
      </c>
      <c r="BV147" s="70">
        <f>'Master Sheet'!AU149</f>
        <v>0</v>
      </c>
      <c r="BW147" s="70">
        <f>'Master Sheet'!AV149</f>
        <v>0</v>
      </c>
      <c r="BX147" s="70" t="str">
        <f>'Master Sheet'!AW149</f>
        <v/>
      </c>
      <c r="BY147" s="70" t="str">
        <f>'Master Sheet'!AX149</f>
        <v/>
      </c>
    </row>
    <row r="148" spans="42:77">
      <c r="AP148" s="70">
        <f>'Master Sheet'!J150</f>
        <v>0</v>
      </c>
      <c r="AQ148" s="70">
        <f>'Master Sheet'!K150</f>
        <v>0</v>
      </c>
      <c r="AR148" s="70">
        <f>'Master Sheet'!L150</f>
        <v>0</v>
      </c>
      <c r="AS148" s="70">
        <f>'Master Sheet'!M150</f>
        <v>0</v>
      </c>
      <c r="AT148" s="70" t="str">
        <f>'Master Sheet'!N150</f>
        <v/>
      </c>
      <c r="AU148" s="70" t="str">
        <f>'Master Sheet'!O150</f>
        <v/>
      </c>
      <c r="AV148" s="70">
        <f>'Master Sheet'!Q150</f>
        <v>0</v>
      </c>
      <c r="AW148" s="70">
        <f>'Master Sheet'!R150</f>
        <v>0</v>
      </c>
      <c r="AX148" s="70">
        <f>'Master Sheet'!S150</f>
        <v>0</v>
      </c>
      <c r="AY148" s="70">
        <f>'Master Sheet'!T150</f>
        <v>0</v>
      </c>
      <c r="AZ148" s="70" t="str">
        <f>'Master Sheet'!U150</f>
        <v/>
      </c>
      <c r="BA148" s="70" t="str">
        <f>'Master Sheet'!V150</f>
        <v/>
      </c>
      <c r="BB148" s="70">
        <f>'Master Sheet'!X150</f>
        <v>0</v>
      </c>
      <c r="BC148" s="70">
        <f>'Master Sheet'!Y150</f>
        <v>0</v>
      </c>
      <c r="BD148" s="70">
        <f>'Master Sheet'!Z150</f>
        <v>0</v>
      </c>
      <c r="BE148" s="70">
        <f>'Master Sheet'!AA150</f>
        <v>0</v>
      </c>
      <c r="BF148" s="70" t="str">
        <f>'Master Sheet'!AB150</f>
        <v/>
      </c>
      <c r="BG148" s="70" t="str">
        <f>'Master Sheet'!AC150</f>
        <v/>
      </c>
      <c r="BH148" s="70">
        <f>'Master Sheet'!AE150</f>
        <v>0</v>
      </c>
      <c r="BI148" s="70">
        <f>'Master Sheet'!AF150</f>
        <v>0</v>
      </c>
      <c r="BJ148" s="70">
        <f>'Master Sheet'!AG150</f>
        <v>0</v>
      </c>
      <c r="BK148" s="70">
        <f>'Master Sheet'!AH150</f>
        <v>0</v>
      </c>
      <c r="BL148" s="70" t="str">
        <f>'Master Sheet'!AI150</f>
        <v/>
      </c>
      <c r="BM148" s="70" t="str">
        <f>'Master Sheet'!AJ150</f>
        <v/>
      </c>
      <c r="BN148" s="70">
        <f>'Master Sheet'!AL150</f>
        <v>0</v>
      </c>
      <c r="BO148" s="70">
        <f>'Master Sheet'!AM150</f>
        <v>0</v>
      </c>
      <c r="BP148" s="70">
        <f>'Master Sheet'!AN150</f>
        <v>0</v>
      </c>
      <c r="BQ148" s="70">
        <f>'Master Sheet'!AO150</f>
        <v>0</v>
      </c>
      <c r="BR148" s="70" t="str">
        <f>'Master Sheet'!AP150</f>
        <v/>
      </c>
      <c r="BS148" s="70" t="str">
        <f>'Master Sheet'!AQ150</f>
        <v/>
      </c>
      <c r="BT148" s="70">
        <f>'Master Sheet'!AS150</f>
        <v>0</v>
      </c>
      <c r="BU148" s="70">
        <f>'Master Sheet'!AT150</f>
        <v>0</v>
      </c>
      <c r="BV148" s="70">
        <f>'Master Sheet'!AU150</f>
        <v>0</v>
      </c>
      <c r="BW148" s="70">
        <f>'Master Sheet'!AV150</f>
        <v>0</v>
      </c>
      <c r="BX148" s="70" t="str">
        <f>'Master Sheet'!AW150</f>
        <v/>
      </c>
      <c r="BY148" s="70" t="str">
        <f>'Master Sheet'!AX150</f>
        <v/>
      </c>
    </row>
    <row r="149" spans="42:77">
      <c r="AP149" s="70">
        <f>'Master Sheet'!J151</f>
        <v>0</v>
      </c>
      <c r="AQ149" s="70">
        <f>'Master Sheet'!K151</f>
        <v>0</v>
      </c>
      <c r="AR149" s="70">
        <f>'Master Sheet'!L151</f>
        <v>0</v>
      </c>
      <c r="AS149" s="70">
        <f>'Master Sheet'!M151</f>
        <v>0</v>
      </c>
      <c r="AT149" s="70" t="str">
        <f>'Master Sheet'!N151</f>
        <v/>
      </c>
      <c r="AU149" s="70" t="str">
        <f>'Master Sheet'!O151</f>
        <v/>
      </c>
      <c r="AV149" s="70">
        <f>'Master Sheet'!Q151</f>
        <v>0</v>
      </c>
      <c r="AW149" s="70">
        <f>'Master Sheet'!R151</f>
        <v>0</v>
      </c>
      <c r="AX149" s="70">
        <f>'Master Sheet'!S151</f>
        <v>0</v>
      </c>
      <c r="AY149" s="70">
        <f>'Master Sheet'!T151</f>
        <v>0</v>
      </c>
      <c r="AZ149" s="70" t="str">
        <f>'Master Sheet'!U151</f>
        <v/>
      </c>
      <c r="BA149" s="70" t="str">
        <f>'Master Sheet'!V151</f>
        <v/>
      </c>
      <c r="BB149" s="70">
        <f>'Master Sheet'!X151</f>
        <v>0</v>
      </c>
      <c r="BC149" s="70">
        <f>'Master Sheet'!Y151</f>
        <v>0</v>
      </c>
      <c r="BD149" s="70">
        <f>'Master Sheet'!Z151</f>
        <v>0</v>
      </c>
      <c r="BE149" s="70">
        <f>'Master Sheet'!AA151</f>
        <v>0</v>
      </c>
      <c r="BF149" s="70" t="str">
        <f>'Master Sheet'!AB151</f>
        <v/>
      </c>
      <c r="BG149" s="70" t="str">
        <f>'Master Sheet'!AC151</f>
        <v/>
      </c>
      <c r="BH149" s="70">
        <f>'Master Sheet'!AE151</f>
        <v>0</v>
      </c>
      <c r="BI149" s="70">
        <f>'Master Sheet'!AF151</f>
        <v>0</v>
      </c>
      <c r="BJ149" s="70">
        <f>'Master Sheet'!AG151</f>
        <v>0</v>
      </c>
      <c r="BK149" s="70">
        <f>'Master Sheet'!AH151</f>
        <v>0</v>
      </c>
      <c r="BL149" s="70" t="str">
        <f>'Master Sheet'!AI151</f>
        <v/>
      </c>
      <c r="BM149" s="70" t="str">
        <f>'Master Sheet'!AJ151</f>
        <v/>
      </c>
      <c r="BN149" s="70">
        <f>'Master Sheet'!AL151</f>
        <v>0</v>
      </c>
      <c r="BO149" s="70">
        <f>'Master Sheet'!AM151</f>
        <v>0</v>
      </c>
      <c r="BP149" s="70">
        <f>'Master Sheet'!AN151</f>
        <v>0</v>
      </c>
      <c r="BQ149" s="70">
        <f>'Master Sheet'!AO151</f>
        <v>0</v>
      </c>
      <c r="BR149" s="70" t="str">
        <f>'Master Sheet'!AP151</f>
        <v/>
      </c>
      <c r="BS149" s="70" t="str">
        <f>'Master Sheet'!AQ151</f>
        <v/>
      </c>
      <c r="BT149" s="70">
        <f>'Master Sheet'!AS151</f>
        <v>0</v>
      </c>
      <c r="BU149" s="70">
        <f>'Master Sheet'!AT151</f>
        <v>0</v>
      </c>
      <c r="BV149" s="70">
        <f>'Master Sheet'!AU151</f>
        <v>0</v>
      </c>
      <c r="BW149" s="70">
        <f>'Master Sheet'!AV151</f>
        <v>0</v>
      </c>
      <c r="BX149" s="70" t="str">
        <f>'Master Sheet'!AW151</f>
        <v/>
      </c>
      <c r="BY149" s="70" t="str">
        <f>'Master Sheet'!AX151</f>
        <v/>
      </c>
    </row>
    <row r="150" spans="42:77">
      <c r="AP150" s="70">
        <f>'Master Sheet'!J152</f>
        <v>0</v>
      </c>
      <c r="AQ150" s="70">
        <f>'Master Sheet'!K152</f>
        <v>0</v>
      </c>
      <c r="AR150" s="70">
        <f>'Master Sheet'!L152</f>
        <v>0</v>
      </c>
      <c r="AS150" s="70">
        <f>'Master Sheet'!M152</f>
        <v>0</v>
      </c>
      <c r="AT150" s="70" t="str">
        <f>'Master Sheet'!N152</f>
        <v/>
      </c>
      <c r="AU150" s="70" t="str">
        <f>'Master Sheet'!O152</f>
        <v/>
      </c>
      <c r="AV150" s="70">
        <f>'Master Sheet'!Q152</f>
        <v>0</v>
      </c>
      <c r="AW150" s="70">
        <f>'Master Sheet'!R152</f>
        <v>0</v>
      </c>
      <c r="AX150" s="70">
        <f>'Master Sheet'!S152</f>
        <v>0</v>
      </c>
      <c r="AY150" s="70">
        <f>'Master Sheet'!T152</f>
        <v>0</v>
      </c>
      <c r="AZ150" s="70" t="str">
        <f>'Master Sheet'!U152</f>
        <v/>
      </c>
      <c r="BA150" s="70" t="str">
        <f>'Master Sheet'!V152</f>
        <v/>
      </c>
      <c r="BB150" s="70">
        <f>'Master Sheet'!X152</f>
        <v>0</v>
      </c>
      <c r="BC150" s="70">
        <f>'Master Sheet'!Y152</f>
        <v>0</v>
      </c>
      <c r="BD150" s="70">
        <f>'Master Sheet'!Z152</f>
        <v>0</v>
      </c>
      <c r="BE150" s="70">
        <f>'Master Sheet'!AA152</f>
        <v>0</v>
      </c>
      <c r="BF150" s="70" t="str">
        <f>'Master Sheet'!AB152</f>
        <v/>
      </c>
      <c r="BG150" s="70" t="str">
        <f>'Master Sheet'!AC152</f>
        <v/>
      </c>
      <c r="BH150" s="70">
        <f>'Master Sheet'!AE152</f>
        <v>0</v>
      </c>
      <c r="BI150" s="70">
        <f>'Master Sheet'!AF152</f>
        <v>0</v>
      </c>
      <c r="BJ150" s="70">
        <f>'Master Sheet'!AG152</f>
        <v>0</v>
      </c>
      <c r="BK150" s="70">
        <f>'Master Sheet'!AH152</f>
        <v>0</v>
      </c>
      <c r="BL150" s="70" t="str">
        <f>'Master Sheet'!AI152</f>
        <v/>
      </c>
      <c r="BM150" s="70" t="str">
        <f>'Master Sheet'!AJ152</f>
        <v/>
      </c>
      <c r="BN150" s="70">
        <f>'Master Sheet'!AL152</f>
        <v>0</v>
      </c>
      <c r="BO150" s="70">
        <f>'Master Sheet'!AM152</f>
        <v>0</v>
      </c>
      <c r="BP150" s="70">
        <f>'Master Sheet'!AN152</f>
        <v>0</v>
      </c>
      <c r="BQ150" s="70">
        <f>'Master Sheet'!AO152</f>
        <v>0</v>
      </c>
      <c r="BR150" s="70" t="str">
        <f>'Master Sheet'!AP152</f>
        <v/>
      </c>
      <c r="BS150" s="70" t="str">
        <f>'Master Sheet'!AQ152</f>
        <v/>
      </c>
      <c r="BT150" s="70">
        <f>'Master Sheet'!AS152</f>
        <v>0</v>
      </c>
      <c r="BU150" s="70">
        <f>'Master Sheet'!AT152</f>
        <v>0</v>
      </c>
      <c r="BV150" s="70">
        <f>'Master Sheet'!AU152</f>
        <v>0</v>
      </c>
      <c r="BW150" s="70">
        <f>'Master Sheet'!AV152</f>
        <v>0</v>
      </c>
      <c r="BX150" s="70" t="str">
        <f>'Master Sheet'!AW152</f>
        <v/>
      </c>
      <c r="BY150" s="70" t="str">
        <f>'Master Sheet'!AX152</f>
        <v/>
      </c>
    </row>
    <row r="151" spans="42:77">
      <c r="AP151" s="70">
        <f>'Master Sheet'!J153</f>
        <v>0</v>
      </c>
      <c r="AQ151" s="70">
        <f>'Master Sheet'!K153</f>
        <v>0</v>
      </c>
      <c r="AR151" s="70">
        <f>'Master Sheet'!L153</f>
        <v>0</v>
      </c>
      <c r="AS151" s="70">
        <f>'Master Sheet'!M153</f>
        <v>0</v>
      </c>
      <c r="AT151" s="70" t="str">
        <f>'Master Sheet'!N153</f>
        <v/>
      </c>
      <c r="AU151" s="70" t="str">
        <f>'Master Sheet'!O153</f>
        <v/>
      </c>
      <c r="AV151" s="70">
        <f>'Master Sheet'!Q153</f>
        <v>0</v>
      </c>
      <c r="AW151" s="70">
        <f>'Master Sheet'!R153</f>
        <v>0</v>
      </c>
      <c r="AX151" s="70">
        <f>'Master Sheet'!S153</f>
        <v>0</v>
      </c>
      <c r="AY151" s="70">
        <f>'Master Sheet'!T153</f>
        <v>0</v>
      </c>
      <c r="AZ151" s="70" t="str">
        <f>'Master Sheet'!U153</f>
        <v/>
      </c>
      <c r="BA151" s="70" t="str">
        <f>'Master Sheet'!V153</f>
        <v/>
      </c>
      <c r="BB151" s="70">
        <f>'Master Sheet'!X153</f>
        <v>0</v>
      </c>
      <c r="BC151" s="70">
        <f>'Master Sheet'!Y153</f>
        <v>0</v>
      </c>
      <c r="BD151" s="70">
        <f>'Master Sheet'!Z153</f>
        <v>0</v>
      </c>
      <c r="BE151" s="70">
        <f>'Master Sheet'!AA153</f>
        <v>0</v>
      </c>
      <c r="BF151" s="70" t="str">
        <f>'Master Sheet'!AB153</f>
        <v/>
      </c>
      <c r="BG151" s="70" t="str">
        <f>'Master Sheet'!AC153</f>
        <v/>
      </c>
      <c r="BH151" s="70">
        <f>'Master Sheet'!AE153</f>
        <v>0</v>
      </c>
      <c r="BI151" s="70">
        <f>'Master Sheet'!AF153</f>
        <v>0</v>
      </c>
      <c r="BJ151" s="70">
        <f>'Master Sheet'!AG153</f>
        <v>0</v>
      </c>
      <c r="BK151" s="70">
        <f>'Master Sheet'!AH153</f>
        <v>0</v>
      </c>
      <c r="BL151" s="70" t="str">
        <f>'Master Sheet'!AI153</f>
        <v/>
      </c>
      <c r="BM151" s="70" t="str">
        <f>'Master Sheet'!AJ153</f>
        <v/>
      </c>
      <c r="BN151" s="70">
        <f>'Master Sheet'!AL153</f>
        <v>0</v>
      </c>
      <c r="BO151" s="70">
        <f>'Master Sheet'!AM153</f>
        <v>0</v>
      </c>
      <c r="BP151" s="70">
        <f>'Master Sheet'!AN153</f>
        <v>0</v>
      </c>
      <c r="BQ151" s="70">
        <f>'Master Sheet'!AO153</f>
        <v>0</v>
      </c>
      <c r="BR151" s="70" t="str">
        <f>'Master Sheet'!AP153</f>
        <v/>
      </c>
      <c r="BS151" s="70" t="str">
        <f>'Master Sheet'!AQ153</f>
        <v/>
      </c>
      <c r="BT151" s="70">
        <f>'Master Sheet'!AS153</f>
        <v>0</v>
      </c>
      <c r="BU151" s="70">
        <f>'Master Sheet'!AT153</f>
        <v>0</v>
      </c>
      <c r="BV151" s="70">
        <f>'Master Sheet'!AU153</f>
        <v>0</v>
      </c>
      <c r="BW151" s="70">
        <f>'Master Sheet'!AV153</f>
        <v>0</v>
      </c>
      <c r="BX151" s="70" t="str">
        <f>'Master Sheet'!AW153</f>
        <v/>
      </c>
      <c r="BY151" s="70" t="str">
        <f>'Master Sheet'!AX153</f>
        <v/>
      </c>
    </row>
    <row r="152" spans="42:77">
      <c r="AP152" s="70">
        <f>'Master Sheet'!J154</f>
        <v>0</v>
      </c>
      <c r="AQ152" s="70">
        <f>'Master Sheet'!K154</f>
        <v>0</v>
      </c>
      <c r="AR152" s="70">
        <f>'Master Sheet'!L154</f>
        <v>0</v>
      </c>
      <c r="AS152" s="70">
        <f>'Master Sheet'!M154</f>
        <v>0</v>
      </c>
      <c r="AT152" s="70" t="str">
        <f>'Master Sheet'!N154</f>
        <v/>
      </c>
      <c r="AU152" s="70" t="str">
        <f>'Master Sheet'!O154</f>
        <v/>
      </c>
      <c r="AV152" s="70">
        <f>'Master Sheet'!Q154</f>
        <v>0</v>
      </c>
      <c r="AW152" s="70">
        <f>'Master Sheet'!R154</f>
        <v>0</v>
      </c>
      <c r="AX152" s="70">
        <f>'Master Sheet'!S154</f>
        <v>0</v>
      </c>
      <c r="AY152" s="70">
        <f>'Master Sheet'!T154</f>
        <v>0</v>
      </c>
      <c r="AZ152" s="70" t="str">
        <f>'Master Sheet'!U154</f>
        <v/>
      </c>
      <c r="BA152" s="70" t="str">
        <f>'Master Sheet'!V154</f>
        <v/>
      </c>
      <c r="BB152" s="70">
        <f>'Master Sheet'!X154</f>
        <v>0</v>
      </c>
      <c r="BC152" s="70">
        <f>'Master Sheet'!Y154</f>
        <v>0</v>
      </c>
      <c r="BD152" s="70">
        <f>'Master Sheet'!Z154</f>
        <v>0</v>
      </c>
      <c r="BE152" s="70">
        <f>'Master Sheet'!AA154</f>
        <v>0</v>
      </c>
      <c r="BF152" s="70" t="str">
        <f>'Master Sheet'!AB154</f>
        <v/>
      </c>
      <c r="BG152" s="70" t="str">
        <f>'Master Sheet'!AC154</f>
        <v/>
      </c>
      <c r="BH152" s="70">
        <f>'Master Sheet'!AE154</f>
        <v>0</v>
      </c>
      <c r="BI152" s="70">
        <f>'Master Sheet'!AF154</f>
        <v>0</v>
      </c>
      <c r="BJ152" s="70">
        <f>'Master Sheet'!AG154</f>
        <v>0</v>
      </c>
      <c r="BK152" s="70">
        <f>'Master Sheet'!AH154</f>
        <v>0</v>
      </c>
      <c r="BL152" s="70" t="str">
        <f>'Master Sheet'!AI154</f>
        <v/>
      </c>
      <c r="BM152" s="70" t="str">
        <f>'Master Sheet'!AJ154</f>
        <v/>
      </c>
      <c r="BN152" s="70">
        <f>'Master Sheet'!AL154</f>
        <v>0</v>
      </c>
      <c r="BO152" s="70">
        <f>'Master Sheet'!AM154</f>
        <v>0</v>
      </c>
      <c r="BP152" s="70">
        <f>'Master Sheet'!AN154</f>
        <v>0</v>
      </c>
      <c r="BQ152" s="70">
        <f>'Master Sheet'!AO154</f>
        <v>0</v>
      </c>
      <c r="BR152" s="70" t="str">
        <f>'Master Sheet'!AP154</f>
        <v/>
      </c>
      <c r="BS152" s="70" t="str">
        <f>'Master Sheet'!AQ154</f>
        <v/>
      </c>
      <c r="BT152" s="70">
        <f>'Master Sheet'!AS154</f>
        <v>0</v>
      </c>
      <c r="BU152" s="70">
        <f>'Master Sheet'!AT154</f>
        <v>0</v>
      </c>
      <c r="BV152" s="70">
        <f>'Master Sheet'!AU154</f>
        <v>0</v>
      </c>
      <c r="BW152" s="70">
        <f>'Master Sheet'!AV154</f>
        <v>0</v>
      </c>
      <c r="BX152" s="70" t="str">
        <f>'Master Sheet'!AW154</f>
        <v/>
      </c>
      <c r="BY152" s="70" t="str">
        <f>'Master Sheet'!AX154</f>
        <v/>
      </c>
    </row>
    <row r="153" spans="42:77">
      <c r="AP153" s="70">
        <f>'Master Sheet'!J155</f>
        <v>0</v>
      </c>
      <c r="AQ153" s="70">
        <f>'Master Sheet'!K155</f>
        <v>0</v>
      </c>
      <c r="AR153" s="70">
        <f>'Master Sheet'!L155</f>
        <v>0</v>
      </c>
      <c r="AS153" s="70">
        <f>'Master Sheet'!M155</f>
        <v>0</v>
      </c>
      <c r="AT153" s="70" t="str">
        <f>'Master Sheet'!N155</f>
        <v/>
      </c>
      <c r="AU153" s="70" t="str">
        <f>'Master Sheet'!O155</f>
        <v/>
      </c>
      <c r="AV153" s="70">
        <f>'Master Sheet'!Q155</f>
        <v>0</v>
      </c>
      <c r="AW153" s="70">
        <f>'Master Sheet'!R155</f>
        <v>0</v>
      </c>
      <c r="AX153" s="70">
        <f>'Master Sheet'!S155</f>
        <v>0</v>
      </c>
      <c r="AY153" s="70">
        <f>'Master Sheet'!T155</f>
        <v>0</v>
      </c>
      <c r="AZ153" s="70" t="str">
        <f>'Master Sheet'!U155</f>
        <v/>
      </c>
      <c r="BA153" s="70" t="str">
        <f>'Master Sheet'!V155</f>
        <v/>
      </c>
      <c r="BB153" s="70">
        <f>'Master Sheet'!X155</f>
        <v>0</v>
      </c>
      <c r="BC153" s="70">
        <f>'Master Sheet'!Y155</f>
        <v>0</v>
      </c>
      <c r="BD153" s="70">
        <f>'Master Sheet'!Z155</f>
        <v>0</v>
      </c>
      <c r="BE153" s="70">
        <f>'Master Sheet'!AA155</f>
        <v>0</v>
      </c>
      <c r="BF153" s="70" t="str">
        <f>'Master Sheet'!AB155</f>
        <v/>
      </c>
      <c r="BG153" s="70" t="str">
        <f>'Master Sheet'!AC155</f>
        <v/>
      </c>
      <c r="BH153" s="70">
        <f>'Master Sheet'!AE155</f>
        <v>0</v>
      </c>
      <c r="BI153" s="70">
        <f>'Master Sheet'!AF155</f>
        <v>0</v>
      </c>
      <c r="BJ153" s="70">
        <f>'Master Sheet'!AG155</f>
        <v>0</v>
      </c>
      <c r="BK153" s="70">
        <f>'Master Sheet'!AH155</f>
        <v>0</v>
      </c>
      <c r="BL153" s="70" t="str">
        <f>'Master Sheet'!AI155</f>
        <v/>
      </c>
      <c r="BM153" s="70" t="str">
        <f>'Master Sheet'!AJ155</f>
        <v/>
      </c>
      <c r="BN153" s="70">
        <f>'Master Sheet'!AL155</f>
        <v>0</v>
      </c>
      <c r="BO153" s="70">
        <f>'Master Sheet'!AM155</f>
        <v>0</v>
      </c>
      <c r="BP153" s="70">
        <f>'Master Sheet'!AN155</f>
        <v>0</v>
      </c>
      <c r="BQ153" s="70">
        <f>'Master Sheet'!AO155</f>
        <v>0</v>
      </c>
      <c r="BR153" s="70" t="str">
        <f>'Master Sheet'!AP155</f>
        <v/>
      </c>
      <c r="BS153" s="70" t="str">
        <f>'Master Sheet'!AQ155</f>
        <v/>
      </c>
      <c r="BT153" s="70">
        <f>'Master Sheet'!AS155</f>
        <v>0</v>
      </c>
      <c r="BU153" s="70">
        <f>'Master Sheet'!AT155</f>
        <v>0</v>
      </c>
      <c r="BV153" s="70">
        <f>'Master Sheet'!AU155</f>
        <v>0</v>
      </c>
      <c r="BW153" s="70">
        <f>'Master Sheet'!AV155</f>
        <v>0</v>
      </c>
      <c r="BX153" s="70" t="str">
        <f>'Master Sheet'!AW155</f>
        <v/>
      </c>
      <c r="BY153" s="70" t="str">
        <f>'Master Sheet'!AX155</f>
        <v/>
      </c>
    </row>
    <row r="154" spans="42:77">
      <c r="AP154" s="70">
        <f>'Master Sheet'!J156</f>
        <v>0</v>
      </c>
      <c r="AQ154" s="70">
        <f>'Master Sheet'!K156</f>
        <v>0</v>
      </c>
      <c r="AR154" s="70">
        <f>'Master Sheet'!L156</f>
        <v>0</v>
      </c>
      <c r="AS154" s="70">
        <f>'Master Sheet'!M156</f>
        <v>0</v>
      </c>
      <c r="AT154" s="70" t="str">
        <f>'Master Sheet'!N156</f>
        <v/>
      </c>
      <c r="AU154" s="70" t="str">
        <f>'Master Sheet'!O156</f>
        <v/>
      </c>
      <c r="AV154" s="70">
        <f>'Master Sheet'!Q156</f>
        <v>0</v>
      </c>
      <c r="AW154" s="70">
        <f>'Master Sheet'!R156</f>
        <v>0</v>
      </c>
      <c r="AX154" s="70">
        <f>'Master Sheet'!S156</f>
        <v>0</v>
      </c>
      <c r="AY154" s="70">
        <f>'Master Sheet'!T156</f>
        <v>0</v>
      </c>
      <c r="AZ154" s="70" t="str">
        <f>'Master Sheet'!U156</f>
        <v/>
      </c>
      <c r="BA154" s="70" t="str">
        <f>'Master Sheet'!V156</f>
        <v/>
      </c>
      <c r="BB154" s="70">
        <f>'Master Sheet'!X156</f>
        <v>0</v>
      </c>
      <c r="BC154" s="70">
        <f>'Master Sheet'!Y156</f>
        <v>0</v>
      </c>
      <c r="BD154" s="70">
        <f>'Master Sheet'!Z156</f>
        <v>0</v>
      </c>
      <c r="BE154" s="70">
        <f>'Master Sheet'!AA156</f>
        <v>0</v>
      </c>
      <c r="BF154" s="70" t="str">
        <f>'Master Sheet'!AB156</f>
        <v/>
      </c>
      <c r="BG154" s="70" t="str">
        <f>'Master Sheet'!AC156</f>
        <v/>
      </c>
      <c r="BH154" s="70">
        <f>'Master Sheet'!AE156</f>
        <v>0</v>
      </c>
      <c r="BI154" s="70">
        <f>'Master Sheet'!AF156</f>
        <v>0</v>
      </c>
      <c r="BJ154" s="70">
        <f>'Master Sheet'!AG156</f>
        <v>0</v>
      </c>
      <c r="BK154" s="70">
        <f>'Master Sheet'!AH156</f>
        <v>0</v>
      </c>
      <c r="BL154" s="70" t="str">
        <f>'Master Sheet'!AI156</f>
        <v/>
      </c>
      <c r="BM154" s="70" t="str">
        <f>'Master Sheet'!AJ156</f>
        <v/>
      </c>
      <c r="BN154" s="70">
        <f>'Master Sheet'!AL156</f>
        <v>0</v>
      </c>
      <c r="BO154" s="70">
        <f>'Master Sheet'!AM156</f>
        <v>0</v>
      </c>
      <c r="BP154" s="70">
        <f>'Master Sheet'!AN156</f>
        <v>0</v>
      </c>
      <c r="BQ154" s="70">
        <f>'Master Sheet'!AO156</f>
        <v>0</v>
      </c>
      <c r="BR154" s="70" t="str">
        <f>'Master Sheet'!AP156</f>
        <v/>
      </c>
      <c r="BS154" s="70" t="str">
        <f>'Master Sheet'!AQ156</f>
        <v/>
      </c>
      <c r="BT154" s="70">
        <f>'Master Sheet'!AS156</f>
        <v>0</v>
      </c>
      <c r="BU154" s="70">
        <f>'Master Sheet'!AT156</f>
        <v>0</v>
      </c>
      <c r="BV154" s="70">
        <f>'Master Sheet'!AU156</f>
        <v>0</v>
      </c>
      <c r="BW154" s="70">
        <f>'Master Sheet'!AV156</f>
        <v>0</v>
      </c>
      <c r="BX154" s="70" t="str">
        <f>'Master Sheet'!AW156</f>
        <v/>
      </c>
      <c r="BY154" s="70" t="str">
        <f>'Master Sheet'!AX156</f>
        <v/>
      </c>
    </row>
    <row r="155" spans="42:77">
      <c r="AP155" s="70">
        <f>'Master Sheet'!J157</f>
        <v>0</v>
      </c>
      <c r="AQ155" s="70">
        <f>'Master Sheet'!K157</f>
        <v>0</v>
      </c>
      <c r="AR155" s="70">
        <f>'Master Sheet'!L157</f>
        <v>0</v>
      </c>
      <c r="AS155" s="70">
        <f>'Master Sheet'!M157</f>
        <v>0</v>
      </c>
      <c r="AT155" s="70" t="str">
        <f>'Master Sheet'!N157</f>
        <v/>
      </c>
      <c r="AU155" s="70" t="str">
        <f>'Master Sheet'!O157</f>
        <v/>
      </c>
      <c r="AV155" s="70">
        <f>'Master Sheet'!Q157</f>
        <v>0</v>
      </c>
      <c r="AW155" s="70">
        <f>'Master Sheet'!R157</f>
        <v>0</v>
      </c>
      <c r="AX155" s="70">
        <f>'Master Sheet'!S157</f>
        <v>0</v>
      </c>
      <c r="AY155" s="70">
        <f>'Master Sheet'!T157</f>
        <v>0</v>
      </c>
      <c r="AZ155" s="70" t="str">
        <f>'Master Sheet'!U157</f>
        <v/>
      </c>
      <c r="BA155" s="70" t="str">
        <f>'Master Sheet'!V157</f>
        <v/>
      </c>
      <c r="BB155" s="70">
        <f>'Master Sheet'!X157</f>
        <v>0</v>
      </c>
      <c r="BC155" s="70">
        <f>'Master Sheet'!Y157</f>
        <v>0</v>
      </c>
      <c r="BD155" s="70">
        <f>'Master Sheet'!Z157</f>
        <v>0</v>
      </c>
      <c r="BE155" s="70">
        <f>'Master Sheet'!AA157</f>
        <v>0</v>
      </c>
      <c r="BF155" s="70" t="str">
        <f>'Master Sheet'!AB157</f>
        <v/>
      </c>
      <c r="BG155" s="70" t="str">
        <f>'Master Sheet'!AC157</f>
        <v/>
      </c>
      <c r="BH155" s="70">
        <f>'Master Sheet'!AE157</f>
        <v>0</v>
      </c>
      <c r="BI155" s="70">
        <f>'Master Sheet'!AF157</f>
        <v>0</v>
      </c>
      <c r="BJ155" s="70">
        <f>'Master Sheet'!AG157</f>
        <v>0</v>
      </c>
      <c r="BK155" s="70">
        <f>'Master Sheet'!AH157</f>
        <v>0</v>
      </c>
      <c r="BL155" s="70" t="str">
        <f>'Master Sheet'!AI157</f>
        <v/>
      </c>
      <c r="BM155" s="70" t="str">
        <f>'Master Sheet'!AJ157</f>
        <v/>
      </c>
      <c r="BN155" s="70">
        <f>'Master Sheet'!AL157</f>
        <v>0</v>
      </c>
      <c r="BO155" s="70">
        <f>'Master Sheet'!AM157</f>
        <v>0</v>
      </c>
      <c r="BP155" s="70">
        <f>'Master Sheet'!AN157</f>
        <v>0</v>
      </c>
      <c r="BQ155" s="70">
        <f>'Master Sheet'!AO157</f>
        <v>0</v>
      </c>
      <c r="BR155" s="70" t="str">
        <f>'Master Sheet'!AP157</f>
        <v/>
      </c>
      <c r="BS155" s="70" t="str">
        <f>'Master Sheet'!AQ157</f>
        <v/>
      </c>
      <c r="BT155" s="70">
        <f>'Master Sheet'!AS157</f>
        <v>0</v>
      </c>
      <c r="BU155" s="70">
        <f>'Master Sheet'!AT157</f>
        <v>0</v>
      </c>
      <c r="BV155" s="70">
        <f>'Master Sheet'!AU157</f>
        <v>0</v>
      </c>
      <c r="BW155" s="70">
        <f>'Master Sheet'!AV157</f>
        <v>0</v>
      </c>
      <c r="BX155" s="70" t="str">
        <f>'Master Sheet'!AW157</f>
        <v/>
      </c>
      <c r="BY155" s="70" t="str">
        <f>'Master Sheet'!AX157</f>
        <v/>
      </c>
    </row>
    <row r="156" spans="42:77">
      <c r="AP156" s="70">
        <f>'Master Sheet'!J158</f>
        <v>0</v>
      </c>
      <c r="AQ156" s="70">
        <f>'Master Sheet'!K158</f>
        <v>0</v>
      </c>
      <c r="AR156" s="70">
        <f>'Master Sheet'!L158</f>
        <v>0</v>
      </c>
      <c r="AS156" s="70">
        <f>'Master Sheet'!M158</f>
        <v>0</v>
      </c>
      <c r="AT156" s="70" t="str">
        <f>'Master Sheet'!N158</f>
        <v/>
      </c>
      <c r="AU156" s="70" t="str">
        <f>'Master Sheet'!O158</f>
        <v/>
      </c>
      <c r="AV156" s="70">
        <f>'Master Sheet'!Q158</f>
        <v>0</v>
      </c>
      <c r="AW156" s="70">
        <f>'Master Sheet'!R158</f>
        <v>0</v>
      </c>
      <c r="AX156" s="70">
        <f>'Master Sheet'!S158</f>
        <v>0</v>
      </c>
      <c r="AY156" s="70">
        <f>'Master Sheet'!T158</f>
        <v>0</v>
      </c>
      <c r="AZ156" s="70" t="str">
        <f>'Master Sheet'!U158</f>
        <v/>
      </c>
      <c r="BA156" s="70" t="str">
        <f>'Master Sheet'!V158</f>
        <v/>
      </c>
      <c r="BB156" s="70">
        <f>'Master Sheet'!X158</f>
        <v>0</v>
      </c>
      <c r="BC156" s="70">
        <f>'Master Sheet'!Y158</f>
        <v>0</v>
      </c>
      <c r="BD156" s="70">
        <f>'Master Sheet'!Z158</f>
        <v>0</v>
      </c>
      <c r="BE156" s="70">
        <f>'Master Sheet'!AA158</f>
        <v>0</v>
      </c>
      <c r="BF156" s="70" t="str">
        <f>'Master Sheet'!AB158</f>
        <v/>
      </c>
      <c r="BG156" s="70" t="str">
        <f>'Master Sheet'!AC158</f>
        <v/>
      </c>
      <c r="BH156" s="70">
        <f>'Master Sheet'!AE158</f>
        <v>0</v>
      </c>
      <c r="BI156" s="70">
        <f>'Master Sheet'!AF158</f>
        <v>0</v>
      </c>
      <c r="BJ156" s="70">
        <f>'Master Sheet'!AG158</f>
        <v>0</v>
      </c>
      <c r="BK156" s="70">
        <f>'Master Sheet'!AH158</f>
        <v>0</v>
      </c>
      <c r="BL156" s="70" t="str">
        <f>'Master Sheet'!AI158</f>
        <v/>
      </c>
      <c r="BM156" s="70" t="str">
        <f>'Master Sheet'!AJ158</f>
        <v/>
      </c>
      <c r="BN156" s="70">
        <f>'Master Sheet'!AL158</f>
        <v>0</v>
      </c>
      <c r="BO156" s="70">
        <f>'Master Sheet'!AM158</f>
        <v>0</v>
      </c>
      <c r="BP156" s="70">
        <f>'Master Sheet'!AN158</f>
        <v>0</v>
      </c>
      <c r="BQ156" s="70">
        <f>'Master Sheet'!AO158</f>
        <v>0</v>
      </c>
      <c r="BR156" s="70" t="str">
        <f>'Master Sheet'!AP158</f>
        <v/>
      </c>
      <c r="BS156" s="70" t="str">
        <f>'Master Sheet'!AQ158</f>
        <v/>
      </c>
      <c r="BT156" s="70">
        <f>'Master Sheet'!AS158</f>
        <v>0</v>
      </c>
      <c r="BU156" s="70">
        <f>'Master Sheet'!AT158</f>
        <v>0</v>
      </c>
      <c r="BV156" s="70">
        <f>'Master Sheet'!AU158</f>
        <v>0</v>
      </c>
      <c r="BW156" s="70">
        <f>'Master Sheet'!AV158</f>
        <v>0</v>
      </c>
      <c r="BX156" s="70" t="str">
        <f>'Master Sheet'!AW158</f>
        <v/>
      </c>
      <c r="BY156" s="70" t="str">
        <f>'Master Sheet'!AX158</f>
        <v/>
      </c>
    </row>
    <row r="157" spans="42:77">
      <c r="AP157" s="70">
        <f>'Master Sheet'!J159</f>
        <v>0</v>
      </c>
      <c r="AQ157" s="70">
        <f>'Master Sheet'!K159</f>
        <v>0</v>
      </c>
      <c r="AR157" s="70">
        <f>'Master Sheet'!L159</f>
        <v>0</v>
      </c>
      <c r="AS157" s="70">
        <f>'Master Sheet'!M159</f>
        <v>0</v>
      </c>
      <c r="AT157" s="70" t="str">
        <f>'Master Sheet'!N159</f>
        <v/>
      </c>
      <c r="AU157" s="70" t="str">
        <f>'Master Sheet'!O159</f>
        <v/>
      </c>
      <c r="AV157" s="70">
        <f>'Master Sheet'!Q159</f>
        <v>0</v>
      </c>
      <c r="AW157" s="70">
        <f>'Master Sheet'!R159</f>
        <v>0</v>
      </c>
      <c r="AX157" s="70">
        <f>'Master Sheet'!S159</f>
        <v>0</v>
      </c>
      <c r="AY157" s="70">
        <f>'Master Sheet'!T159</f>
        <v>0</v>
      </c>
      <c r="AZ157" s="70" t="str">
        <f>'Master Sheet'!U159</f>
        <v/>
      </c>
      <c r="BA157" s="70" t="str">
        <f>'Master Sheet'!V159</f>
        <v/>
      </c>
      <c r="BB157" s="70">
        <f>'Master Sheet'!X159</f>
        <v>0</v>
      </c>
      <c r="BC157" s="70">
        <f>'Master Sheet'!Y159</f>
        <v>0</v>
      </c>
      <c r="BD157" s="70">
        <f>'Master Sheet'!Z159</f>
        <v>0</v>
      </c>
      <c r="BE157" s="70">
        <f>'Master Sheet'!AA159</f>
        <v>0</v>
      </c>
      <c r="BF157" s="70" t="str">
        <f>'Master Sheet'!AB159</f>
        <v/>
      </c>
      <c r="BG157" s="70" t="str">
        <f>'Master Sheet'!AC159</f>
        <v/>
      </c>
      <c r="BH157" s="70">
        <f>'Master Sheet'!AE159</f>
        <v>0</v>
      </c>
      <c r="BI157" s="70">
        <f>'Master Sheet'!AF159</f>
        <v>0</v>
      </c>
      <c r="BJ157" s="70">
        <f>'Master Sheet'!AG159</f>
        <v>0</v>
      </c>
      <c r="BK157" s="70">
        <f>'Master Sheet'!AH159</f>
        <v>0</v>
      </c>
      <c r="BL157" s="70" t="str">
        <f>'Master Sheet'!AI159</f>
        <v/>
      </c>
      <c r="BM157" s="70" t="str">
        <f>'Master Sheet'!AJ159</f>
        <v/>
      </c>
      <c r="BN157" s="70">
        <f>'Master Sheet'!AL159</f>
        <v>0</v>
      </c>
      <c r="BO157" s="70">
        <f>'Master Sheet'!AM159</f>
        <v>0</v>
      </c>
      <c r="BP157" s="70">
        <f>'Master Sheet'!AN159</f>
        <v>0</v>
      </c>
      <c r="BQ157" s="70">
        <f>'Master Sheet'!AO159</f>
        <v>0</v>
      </c>
      <c r="BR157" s="70" t="str">
        <f>'Master Sheet'!AP159</f>
        <v/>
      </c>
      <c r="BS157" s="70" t="str">
        <f>'Master Sheet'!AQ159</f>
        <v/>
      </c>
      <c r="BT157" s="70">
        <f>'Master Sheet'!AS159</f>
        <v>0</v>
      </c>
      <c r="BU157" s="70">
        <f>'Master Sheet'!AT159</f>
        <v>0</v>
      </c>
      <c r="BV157" s="70">
        <f>'Master Sheet'!AU159</f>
        <v>0</v>
      </c>
      <c r="BW157" s="70">
        <f>'Master Sheet'!AV159</f>
        <v>0</v>
      </c>
      <c r="BX157" s="70" t="str">
        <f>'Master Sheet'!AW159</f>
        <v/>
      </c>
      <c r="BY157" s="70" t="str">
        <f>'Master Sheet'!AX159</f>
        <v/>
      </c>
    </row>
    <row r="158" spans="42:77">
      <c r="AP158" s="70">
        <f>'Master Sheet'!J160</f>
        <v>0</v>
      </c>
      <c r="AQ158" s="70">
        <f>'Master Sheet'!K160</f>
        <v>0</v>
      </c>
      <c r="AR158" s="70">
        <f>'Master Sheet'!L160</f>
        <v>0</v>
      </c>
      <c r="AS158" s="70">
        <f>'Master Sheet'!M160</f>
        <v>0</v>
      </c>
      <c r="AT158" s="70" t="str">
        <f>'Master Sheet'!N160</f>
        <v/>
      </c>
      <c r="AU158" s="70" t="str">
        <f>'Master Sheet'!O160</f>
        <v/>
      </c>
      <c r="AV158" s="70">
        <f>'Master Sheet'!Q160</f>
        <v>0</v>
      </c>
      <c r="AW158" s="70">
        <f>'Master Sheet'!R160</f>
        <v>0</v>
      </c>
      <c r="AX158" s="70">
        <f>'Master Sheet'!S160</f>
        <v>0</v>
      </c>
      <c r="AY158" s="70">
        <f>'Master Sheet'!T160</f>
        <v>0</v>
      </c>
      <c r="AZ158" s="70" t="str">
        <f>'Master Sheet'!U160</f>
        <v/>
      </c>
      <c r="BA158" s="70" t="str">
        <f>'Master Sheet'!V160</f>
        <v/>
      </c>
      <c r="BB158" s="70">
        <f>'Master Sheet'!X160</f>
        <v>0</v>
      </c>
      <c r="BC158" s="70">
        <f>'Master Sheet'!Y160</f>
        <v>0</v>
      </c>
      <c r="BD158" s="70">
        <f>'Master Sheet'!Z160</f>
        <v>0</v>
      </c>
      <c r="BE158" s="70">
        <f>'Master Sheet'!AA160</f>
        <v>0</v>
      </c>
      <c r="BF158" s="70" t="str">
        <f>'Master Sheet'!AB160</f>
        <v/>
      </c>
      <c r="BG158" s="70" t="str">
        <f>'Master Sheet'!AC160</f>
        <v/>
      </c>
      <c r="BH158" s="70">
        <f>'Master Sheet'!AE160</f>
        <v>0</v>
      </c>
      <c r="BI158" s="70">
        <f>'Master Sheet'!AF160</f>
        <v>0</v>
      </c>
      <c r="BJ158" s="70">
        <f>'Master Sheet'!AG160</f>
        <v>0</v>
      </c>
      <c r="BK158" s="70">
        <f>'Master Sheet'!AH160</f>
        <v>0</v>
      </c>
      <c r="BL158" s="70" t="str">
        <f>'Master Sheet'!AI160</f>
        <v/>
      </c>
      <c r="BM158" s="70" t="str">
        <f>'Master Sheet'!AJ160</f>
        <v/>
      </c>
      <c r="BN158" s="70">
        <f>'Master Sheet'!AL160</f>
        <v>0</v>
      </c>
      <c r="BO158" s="70">
        <f>'Master Sheet'!AM160</f>
        <v>0</v>
      </c>
      <c r="BP158" s="70">
        <f>'Master Sheet'!AN160</f>
        <v>0</v>
      </c>
      <c r="BQ158" s="70">
        <f>'Master Sheet'!AO160</f>
        <v>0</v>
      </c>
      <c r="BR158" s="70" t="str">
        <f>'Master Sheet'!AP160</f>
        <v/>
      </c>
      <c r="BS158" s="70" t="str">
        <f>'Master Sheet'!AQ160</f>
        <v/>
      </c>
      <c r="BT158" s="70">
        <f>'Master Sheet'!AS160</f>
        <v>0</v>
      </c>
      <c r="BU158" s="70">
        <f>'Master Sheet'!AT160</f>
        <v>0</v>
      </c>
      <c r="BV158" s="70">
        <f>'Master Sheet'!AU160</f>
        <v>0</v>
      </c>
      <c r="BW158" s="70">
        <f>'Master Sheet'!AV160</f>
        <v>0</v>
      </c>
      <c r="BX158" s="70" t="str">
        <f>'Master Sheet'!AW160</f>
        <v/>
      </c>
      <c r="BY158" s="70" t="str">
        <f>'Master Sheet'!AX160</f>
        <v/>
      </c>
    </row>
    <row r="159" spans="42:77">
      <c r="AP159" s="70">
        <f>'Master Sheet'!J161</f>
        <v>0</v>
      </c>
      <c r="AQ159" s="70">
        <f>'Master Sheet'!K161</f>
        <v>0</v>
      </c>
      <c r="AR159" s="70">
        <f>'Master Sheet'!L161</f>
        <v>0</v>
      </c>
      <c r="AS159" s="70">
        <f>'Master Sheet'!M161</f>
        <v>0</v>
      </c>
      <c r="AT159" s="70" t="str">
        <f>'Master Sheet'!N161</f>
        <v/>
      </c>
      <c r="AU159" s="70" t="str">
        <f>'Master Sheet'!O161</f>
        <v/>
      </c>
      <c r="AV159" s="70">
        <f>'Master Sheet'!Q161</f>
        <v>0</v>
      </c>
      <c r="AW159" s="70">
        <f>'Master Sheet'!R161</f>
        <v>0</v>
      </c>
      <c r="AX159" s="70">
        <f>'Master Sheet'!S161</f>
        <v>0</v>
      </c>
      <c r="AY159" s="70">
        <f>'Master Sheet'!T161</f>
        <v>0</v>
      </c>
      <c r="AZ159" s="70" t="str">
        <f>'Master Sheet'!U161</f>
        <v/>
      </c>
      <c r="BA159" s="70" t="str">
        <f>'Master Sheet'!V161</f>
        <v/>
      </c>
      <c r="BB159" s="70">
        <f>'Master Sheet'!X161</f>
        <v>0</v>
      </c>
      <c r="BC159" s="70">
        <f>'Master Sheet'!Y161</f>
        <v>0</v>
      </c>
      <c r="BD159" s="70">
        <f>'Master Sheet'!Z161</f>
        <v>0</v>
      </c>
      <c r="BE159" s="70">
        <f>'Master Sheet'!AA161</f>
        <v>0</v>
      </c>
      <c r="BF159" s="70" t="str">
        <f>'Master Sheet'!AB161</f>
        <v/>
      </c>
      <c r="BG159" s="70" t="str">
        <f>'Master Sheet'!AC161</f>
        <v/>
      </c>
      <c r="BH159" s="70">
        <f>'Master Sheet'!AE161</f>
        <v>0</v>
      </c>
      <c r="BI159" s="70">
        <f>'Master Sheet'!AF161</f>
        <v>0</v>
      </c>
      <c r="BJ159" s="70">
        <f>'Master Sheet'!AG161</f>
        <v>0</v>
      </c>
      <c r="BK159" s="70">
        <f>'Master Sheet'!AH161</f>
        <v>0</v>
      </c>
      <c r="BL159" s="70" t="str">
        <f>'Master Sheet'!AI161</f>
        <v/>
      </c>
      <c r="BM159" s="70" t="str">
        <f>'Master Sheet'!AJ161</f>
        <v/>
      </c>
      <c r="BN159" s="70">
        <f>'Master Sheet'!AL161</f>
        <v>0</v>
      </c>
      <c r="BO159" s="70">
        <f>'Master Sheet'!AM161</f>
        <v>0</v>
      </c>
      <c r="BP159" s="70">
        <f>'Master Sheet'!AN161</f>
        <v>0</v>
      </c>
      <c r="BQ159" s="70">
        <f>'Master Sheet'!AO161</f>
        <v>0</v>
      </c>
      <c r="BR159" s="70" t="str">
        <f>'Master Sheet'!AP161</f>
        <v/>
      </c>
      <c r="BS159" s="70" t="str">
        <f>'Master Sheet'!AQ161</f>
        <v/>
      </c>
      <c r="BT159" s="70">
        <f>'Master Sheet'!AS161</f>
        <v>0</v>
      </c>
      <c r="BU159" s="70">
        <f>'Master Sheet'!AT161</f>
        <v>0</v>
      </c>
      <c r="BV159" s="70">
        <f>'Master Sheet'!AU161</f>
        <v>0</v>
      </c>
      <c r="BW159" s="70">
        <f>'Master Sheet'!AV161</f>
        <v>0</v>
      </c>
      <c r="BX159" s="70" t="str">
        <f>'Master Sheet'!AW161</f>
        <v/>
      </c>
      <c r="BY159" s="70" t="str">
        <f>'Master Sheet'!AX161</f>
        <v/>
      </c>
    </row>
    <row r="160" spans="42:77">
      <c r="AP160" s="70">
        <f>'Master Sheet'!J162</f>
        <v>0</v>
      </c>
      <c r="AQ160" s="70">
        <f>'Master Sheet'!K162</f>
        <v>0</v>
      </c>
      <c r="AR160" s="70">
        <f>'Master Sheet'!L162</f>
        <v>0</v>
      </c>
      <c r="AS160" s="70">
        <f>'Master Sheet'!M162</f>
        <v>0</v>
      </c>
      <c r="AT160" s="70" t="str">
        <f>'Master Sheet'!N162</f>
        <v/>
      </c>
      <c r="AU160" s="70" t="str">
        <f>'Master Sheet'!O162</f>
        <v/>
      </c>
      <c r="AV160" s="70">
        <f>'Master Sheet'!Q162</f>
        <v>0</v>
      </c>
      <c r="AW160" s="70">
        <f>'Master Sheet'!R162</f>
        <v>0</v>
      </c>
      <c r="AX160" s="70">
        <f>'Master Sheet'!S162</f>
        <v>0</v>
      </c>
      <c r="AY160" s="70">
        <f>'Master Sheet'!T162</f>
        <v>0</v>
      </c>
      <c r="AZ160" s="70" t="str">
        <f>'Master Sheet'!U162</f>
        <v/>
      </c>
      <c r="BA160" s="70" t="str">
        <f>'Master Sheet'!V162</f>
        <v/>
      </c>
      <c r="BB160" s="70">
        <f>'Master Sheet'!X162</f>
        <v>0</v>
      </c>
      <c r="BC160" s="70">
        <f>'Master Sheet'!Y162</f>
        <v>0</v>
      </c>
      <c r="BD160" s="70">
        <f>'Master Sheet'!Z162</f>
        <v>0</v>
      </c>
      <c r="BE160" s="70">
        <f>'Master Sheet'!AA162</f>
        <v>0</v>
      </c>
      <c r="BF160" s="70" t="str">
        <f>'Master Sheet'!AB162</f>
        <v/>
      </c>
      <c r="BG160" s="70" t="str">
        <f>'Master Sheet'!AC162</f>
        <v/>
      </c>
      <c r="BH160" s="70">
        <f>'Master Sheet'!AE162</f>
        <v>0</v>
      </c>
      <c r="BI160" s="70">
        <f>'Master Sheet'!AF162</f>
        <v>0</v>
      </c>
      <c r="BJ160" s="70">
        <f>'Master Sheet'!AG162</f>
        <v>0</v>
      </c>
      <c r="BK160" s="70">
        <f>'Master Sheet'!AH162</f>
        <v>0</v>
      </c>
      <c r="BL160" s="70" t="str">
        <f>'Master Sheet'!AI162</f>
        <v/>
      </c>
      <c r="BM160" s="70" t="str">
        <f>'Master Sheet'!AJ162</f>
        <v/>
      </c>
      <c r="BN160" s="70">
        <f>'Master Sheet'!AL162</f>
        <v>0</v>
      </c>
      <c r="BO160" s="70">
        <f>'Master Sheet'!AM162</f>
        <v>0</v>
      </c>
      <c r="BP160" s="70">
        <f>'Master Sheet'!AN162</f>
        <v>0</v>
      </c>
      <c r="BQ160" s="70">
        <f>'Master Sheet'!AO162</f>
        <v>0</v>
      </c>
      <c r="BR160" s="70" t="str">
        <f>'Master Sheet'!AP162</f>
        <v/>
      </c>
      <c r="BS160" s="70" t="str">
        <f>'Master Sheet'!AQ162</f>
        <v/>
      </c>
      <c r="BT160" s="70">
        <f>'Master Sheet'!AS162</f>
        <v>0</v>
      </c>
      <c r="BU160" s="70">
        <f>'Master Sheet'!AT162</f>
        <v>0</v>
      </c>
      <c r="BV160" s="70">
        <f>'Master Sheet'!AU162</f>
        <v>0</v>
      </c>
      <c r="BW160" s="70">
        <f>'Master Sheet'!AV162</f>
        <v>0</v>
      </c>
      <c r="BX160" s="70" t="str">
        <f>'Master Sheet'!AW162</f>
        <v/>
      </c>
      <c r="BY160" s="70" t="str">
        <f>'Master Sheet'!AX162</f>
        <v/>
      </c>
    </row>
    <row r="161" spans="42:77">
      <c r="AP161" s="70">
        <f>'Master Sheet'!J163</f>
        <v>0</v>
      </c>
      <c r="AQ161" s="70">
        <f>'Master Sheet'!K163</f>
        <v>0</v>
      </c>
      <c r="AR161" s="70">
        <f>'Master Sheet'!L163</f>
        <v>0</v>
      </c>
      <c r="AS161" s="70">
        <f>'Master Sheet'!M163</f>
        <v>0</v>
      </c>
      <c r="AT161" s="70" t="str">
        <f>'Master Sheet'!N163</f>
        <v/>
      </c>
      <c r="AU161" s="70" t="str">
        <f>'Master Sheet'!O163</f>
        <v/>
      </c>
      <c r="AV161" s="70">
        <f>'Master Sheet'!Q163</f>
        <v>0</v>
      </c>
      <c r="AW161" s="70">
        <f>'Master Sheet'!R163</f>
        <v>0</v>
      </c>
      <c r="AX161" s="70">
        <f>'Master Sheet'!S163</f>
        <v>0</v>
      </c>
      <c r="AY161" s="70">
        <f>'Master Sheet'!T163</f>
        <v>0</v>
      </c>
      <c r="AZ161" s="70" t="str">
        <f>'Master Sheet'!U163</f>
        <v/>
      </c>
      <c r="BA161" s="70" t="str">
        <f>'Master Sheet'!V163</f>
        <v/>
      </c>
      <c r="BB161" s="70">
        <f>'Master Sheet'!X163</f>
        <v>0</v>
      </c>
      <c r="BC161" s="70">
        <f>'Master Sheet'!Y163</f>
        <v>0</v>
      </c>
      <c r="BD161" s="70">
        <f>'Master Sheet'!Z163</f>
        <v>0</v>
      </c>
      <c r="BE161" s="70">
        <f>'Master Sheet'!AA163</f>
        <v>0</v>
      </c>
      <c r="BF161" s="70" t="str">
        <f>'Master Sheet'!AB163</f>
        <v/>
      </c>
      <c r="BG161" s="70" t="str">
        <f>'Master Sheet'!AC163</f>
        <v/>
      </c>
      <c r="BH161" s="70">
        <f>'Master Sheet'!AE163</f>
        <v>0</v>
      </c>
      <c r="BI161" s="70">
        <f>'Master Sheet'!AF163</f>
        <v>0</v>
      </c>
      <c r="BJ161" s="70">
        <f>'Master Sheet'!AG163</f>
        <v>0</v>
      </c>
      <c r="BK161" s="70">
        <f>'Master Sheet'!AH163</f>
        <v>0</v>
      </c>
      <c r="BL161" s="70" t="str">
        <f>'Master Sheet'!AI163</f>
        <v/>
      </c>
      <c r="BM161" s="70" t="str">
        <f>'Master Sheet'!AJ163</f>
        <v/>
      </c>
      <c r="BN161" s="70">
        <f>'Master Sheet'!AL163</f>
        <v>0</v>
      </c>
      <c r="BO161" s="70">
        <f>'Master Sheet'!AM163</f>
        <v>0</v>
      </c>
      <c r="BP161" s="70">
        <f>'Master Sheet'!AN163</f>
        <v>0</v>
      </c>
      <c r="BQ161" s="70">
        <f>'Master Sheet'!AO163</f>
        <v>0</v>
      </c>
      <c r="BR161" s="70" t="str">
        <f>'Master Sheet'!AP163</f>
        <v/>
      </c>
      <c r="BS161" s="70" t="str">
        <f>'Master Sheet'!AQ163</f>
        <v/>
      </c>
      <c r="BT161" s="70">
        <f>'Master Sheet'!AS163</f>
        <v>0</v>
      </c>
      <c r="BU161" s="70">
        <f>'Master Sheet'!AT163</f>
        <v>0</v>
      </c>
      <c r="BV161" s="70">
        <f>'Master Sheet'!AU163</f>
        <v>0</v>
      </c>
      <c r="BW161" s="70">
        <f>'Master Sheet'!AV163</f>
        <v>0</v>
      </c>
      <c r="BX161" s="70" t="str">
        <f>'Master Sheet'!AW163</f>
        <v/>
      </c>
      <c r="BY161" s="70" t="str">
        <f>'Master Sheet'!AX163</f>
        <v/>
      </c>
    </row>
    <row r="162" spans="42:77">
      <c r="AP162" s="70">
        <f>'Master Sheet'!J164</f>
        <v>0</v>
      </c>
      <c r="AQ162" s="70">
        <f>'Master Sheet'!K164</f>
        <v>0</v>
      </c>
      <c r="AR162" s="70">
        <f>'Master Sheet'!L164</f>
        <v>0</v>
      </c>
      <c r="AS162" s="70">
        <f>'Master Sheet'!M164</f>
        <v>0</v>
      </c>
      <c r="AT162" s="70" t="str">
        <f>'Master Sheet'!N164</f>
        <v/>
      </c>
      <c r="AU162" s="70" t="str">
        <f>'Master Sheet'!O164</f>
        <v/>
      </c>
      <c r="AV162" s="70">
        <f>'Master Sheet'!Q164</f>
        <v>0</v>
      </c>
      <c r="AW162" s="70">
        <f>'Master Sheet'!R164</f>
        <v>0</v>
      </c>
      <c r="AX162" s="70">
        <f>'Master Sheet'!S164</f>
        <v>0</v>
      </c>
      <c r="AY162" s="70">
        <f>'Master Sheet'!T164</f>
        <v>0</v>
      </c>
      <c r="AZ162" s="70" t="str">
        <f>'Master Sheet'!U164</f>
        <v/>
      </c>
      <c r="BA162" s="70" t="str">
        <f>'Master Sheet'!V164</f>
        <v/>
      </c>
      <c r="BB162" s="70">
        <f>'Master Sheet'!X164</f>
        <v>0</v>
      </c>
      <c r="BC162" s="70">
        <f>'Master Sheet'!Y164</f>
        <v>0</v>
      </c>
      <c r="BD162" s="70">
        <f>'Master Sheet'!Z164</f>
        <v>0</v>
      </c>
      <c r="BE162" s="70">
        <f>'Master Sheet'!AA164</f>
        <v>0</v>
      </c>
      <c r="BF162" s="70" t="str">
        <f>'Master Sheet'!AB164</f>
        <v/>
      </c>
      <c r="BG162" s="70" t="str">
        <f>'Master Sheet'!AC164</f>
        <v/>
      </c>
      <c r="BH162" s="70">
        <f>'Master Sheet'!AE164</f>
        <v>0</v>
      </c>
      <c r="BI162" s="70">
        <f>'Master Sheet'!AF164</f>
        <v>0</v>
      </c>
      <c r="BJ162" s="70">
        <f>'Master Sheet'!AG164</f>
        <v>0</v>
      </c>
      <c r="BK162" s="70">
        <f>'Master Sheet'!AH164</f>
        <v>0</v>
      </c>
      <c r="BL162" s="70" t="str">
        <f>'Master Sheet'!AI164</f>
        <v/>
      </c>
      <c r="BM162" s="70" t="str">
        <f>'Master Sheet'!AJ164</f>
        <v/>
      </c>
      <c r="BN162" s="70">
        <f>'Master Sheet'!AL164</f>
        <v>0</v>
      </c>
      <c r="BO162" s="70">
        <f>'Master Sheet'!AM164</f>
        <v>0</v>
      </c>
      <c r="BP162" s="70">
        <f>'Master Sheet'!AN164</f>
        <v>0</v>
      </c>
      <c r="BQ162" s="70">
        <f>'Master Sheet'!AO164</f>
        <v>0</v>
      </c>
      <c r="BR162" s="70" t="str">
        <f>'Master Sheet'!AP164</f>
        <v/>
      </c>
      <c r="BS162" s="70" t="str">
        <f>'Master Sheet'!AQ164</f>
        <v/>
      </c>
      <c r="BT162" s="70">
        <f>'Master Sheet'!AS164</f>
        <v>0</v>
      </c>
      <c r="BU162" s="70">
        <f>'Master Sheet'!AT164</f>
        <v>0</v>
      </c>
      <c r="BV162" s="70">
        <f>'Master Sheet'!AU164</f>
        <v>0</v>
      </c>
      <c r="BW162" s="70">
        <f>'Master Sheet'!AV164</f>
        <v>0</v>
      </c>
      <c r="BX162" s="70" t="str">
        <f>'Master Sheet'!AW164</f>
        <v/>
      </c>
      <c r="BY162" s="70" t="str">
        <f>'Master Sheet'!AX164</f>
        <v/>
      </c>
    </row>
    <row r="163" spans="42:77">
      <c r="AP163" s="70">
        <f>'Master Sheet'!J165</f>
        <v>0</v>
      </c>
      <c r="AQ163" s="70">
        <f>'Master Sheet'!K165</f>
        <v>0</v>
      </c>
      <c r="AR163" s="70">
        <f>'Master Sheet'!L165</f>
        <v>0</v>
      </c>
      <c r="AS163" s="70">
        <f>'Master Sheet'!M165</f>
        <v>0</v>
      </c>
      <c r="AT163" s="70" t="str">
        <f>'Master Sheet'!N165</f>
        <v/>
      </c>
      <c r="AU163" s="70" t="str">
        <f>'Master Sheet'!O165</f>
        <v/>
      </c>
      <c r="AV163" s="70">
        <f>'Master Sheet'!Q165</f>
        <v>0</v>
      </c>
      <c r="AW163" s="70">
        <f>'Master Sheet'!R165</f>
        <v>0</v>
      </c>
      <c r="AX163" s="70">
        <f>'Master Sheet'!S165</f>
        <v>0</v>
      </c>
      <c r="AY163" s="70">
        <f>'Master Sheet'!T165</f>
        <v>0</v>
      </c>
      <c r="AZ163" s="70" t="str">
        <f>'Master Sheet'!U165</f>
        <v/>
      </c>
      <c r="BA163" s="70" t="str">
        <f>'Master Sheet'!V165</f>
        <v/>
      </c>
      <c r="BB163" s="70">
        <f>'Master Sheet'!X165</f>
        <v>0</v>
      </c>
      <c r="BC163" s="70">
        <f>'Master Sheet'!Y165</f>
        <v>0</v>
      </c>
      <c r="BD163" s="70">
        <f>'Master Sheet'!Z165</f>
        <v>0</v>
      </c>
      <c r="BE163" s="70">
        <f>'Master Sheet'!AA165</f>
        <v>0</v>
      </c>
      <c r="BF163" s="70" t="str">
        <f>'Master Sheet'!AB165</f>
        <v/>
      </c>
      <c r="BG163" s="70" t="str">
        <f>'Master Sheet'!AC165</f>
        <v/>
      </c>
      <c r="BH163" s="70">
        <f>'Master Sheet'!AE165</f>
        <v>0</v>
      </c>
      <c r="BI163" s="70">
        <f>'Master Sheet'!AF165</f>
        <v>0</v>
      </c>
      <c r="BJ163" s="70">
        <f>'Master Sheet'!AG165</f>
        <v>0</v>
      </c>
      <c r="BK163" s="70">
        <f>'Master Sheet'!AH165</f>
        <v>0</v>
      </c>
      <c r="BL163" s="70" t="str">
        <f>'Master Sheet'!AI165</f>
        <v/>
      </c>
      <c r="BM163" s="70" t="str">
        <f>'Master Sheet'!AJ165</f>
        <v/>
      </c>
      <c r="BN163" s="70">
        <f>'Master Sheet'!AL165</f>
        <v>0</v>
      </c>
      <c r="BO163" s="70">
        <f>'Master Sheet'!AM165</f>
        <v>0</v>
      </c>
      <c r="BP163" s="70">
        <f>'Master Sheet'!AN165</f>
        <v>0</v>
      </c>
      <c r="BQ163" s="70">
        <f>'Master Sheet'!AO165</f>
        <v>0</v>
      </c>
      <c r="BR163" s="70" t="str">
        <f>'Master Sheet'!AP165</f>
        <v/>
      </c>
      <c r="BS163" s="70" t="str">
        <f>'Master Sheet'!AQ165</f>
        <v/>
      </c>
      <c r="BT163" s="70">
        <f>'Master Sheet'!AS165</f>
        <v>0</v>
      </c>
      <c r="BU163" s="70">
        <f>'Master Sheet'!AT165</f>
        <v>0</v>
      </c>
      <c r="BV163" s="70">
        <f>'Master Sheet'!AU165</f>
        <v>0</v>
      </c>
      <c r="BW163" s="70">
        <f>'Master Sheet'!AV165</f>
        <v>0</v>
      </c>
      <c r="BX163" s="70" t="str">
        <f>'Master Sheet'!AW165</f>
        <v/>
      </c>
      <c r="BY163" s="70" t="str">
        <f>'Master Sheet'!AX165</f>
        <v/>
      </c>
    </row>
    <row r="164" spans="42:77">
      <c r="AP164" s="70">
        <f>'Master Sheet'!J166</f>
        <v>0</v>
      </c>
      <c r="AQ164" s="70">
        <f>'Master Sheet'!K166</f>
        <v>0</v>
      </c>
      <c r="AR164" s="70">
        <f>'Master Sheet'!L166</f>
        <v>0</v>
      </c>
      <c r="AS164" s="70">
        <f>'Master Sheet'!M166</f>
        <v>0</v>
      </c>
      <c r="AT164" s="70" t="str">
        <f>'Master Sheet'!N166</f>
        <v/>
      </c>
      <c r="AU164" s="70" t="str">
        <f>'Master Sheet'!O166</f>
        <v/>
      </c>
      <c r="AV164" s="70">
        <f>'Master Sheet'!Q166</f>
        <v>0</v>
      </c>
      <c r="AW164" s="70">
        <f>'Master Sheet'!R166</f>
        <v>0</v>
      </c>
      <c r="AX164" s="70">
        <f>'Master Sheet'!S166</f>
        <v>0</v>
      </c>
      <c r="AY164" s="70">
        <f>'Master Sheet'!T166</f>
        <v>0</v>
      </c>
      <c r="AZ164" s="70" t="str">
        <f>'Master Sheet'!U166</f>
        <v/>
      </c>
      <c r="BA164" s="70" t="str">
        <f>'Master Sheet'!V166</f>
        <v/>
      </c>
      <c r="BB164" s="70">
        <f>'Master Sheet'!X166</f>
        <v>0</v>
      </c>
      <c r="BC164" s="70">
        <f>'Master Sheet'!Y166</f>
        <v>0</v>
      </c>
      <c r="BD164" s="70">
        <f>'Master Sheet'!Z166</f>
        <v>0</v>
      </c>
      <c r="BE164" s="70">
        <f>'Master Sheet'!AA166</f>
        <v>0</v>
      </c>
      <c r="BF164" s="70" t="str">
        <f>'Master Sheet'!AB166</f>
        <v/>
      </c>
      <c r="BG164" s="70" t="str">
        <f>'Master Sheet'!AC166</f>
        <v/>
      </c>
      <c r="BH164" s="70">
        <f>'Master Sheet'!AE166</f>
        <v>0</v>
      </c>
      <c r="BI164" s="70">
        <f>'Master Sheet'!AF166</f>
        <v>0</v>
      </c>
      <c r="BJ164" s="70">
        <f>'Master Sheet'!AG166</f>
        <v>0</v>
      </c>
      <c r="BK164" s="70">
        <f>'Master Sheet'!AH166</f>
        <v>0</v>
      </c>
      <c r="BL164" s="70" t="str">
        <f>'Master Sheet'!AI166</f>
        <v/>
      </c>
      <c r="BM164" s="70" t="str">
        <f>'Master Sheet'!AJ166</f>
        <v/>
      </c>
      <c r="BN164" s="70">
        <f>'Master Sheet'!AL166</f>
        <v>0</v>
      </c>
      <c r="BO164" s="70">
        <f>'Master Sheet'!AM166</f>
        <v>0</v>
      </c>
      <c r="BP164" s="70">
        <f>'Master Sheet'!AN166</f>
        <v>0</v>
      </c>
      <c r="BQ164" s="70">
        <f>'Master Sheet'!AO166</f>
        <v>0</v>
      </c>
      <c r="BR164" s="70" t="str">
        <f>'Master Sheet'!AP166</f>
        <v/>
      </c>
      <c r="BS164" s="70" t="str">
        <f>'Master Sheet'!AQ166</f>
        <v/>
      </c>
      <c r="BT164" s="70">
        <f>'Master Sheet'!AS166</f>
        <v>0</v>
      </c>
      <c r="BU164" s="70">
        <f>'Master Sheet'!AT166</f>
        <v>0</v>
      </c>
      <c r="BV164" s="70">
        <f>'Master Sheet'!AU166</f>
        <v>0</v>
      </c>
      <c r="BW164" s="70">
        <f>'Master Sheet'!AV166</f>
        <v>0</v>
      </c>
      <c r="BX164" s="70" t="str">
        <f>'Master Sheet'!AW166</f>
        <v/>
      </c>
      <c r="BY164" s="70" t="str">
        <f>'Master Sheet'!AX166</f>
        <v/>
      </c>
    </row>
    <row r="165" spans="42:77">
      <c r="AP165" s="70">
        <f>'Master Sheet'!J167</f>
        <v>0</v>
      </c>
      <c r="AQ165" s="70">
        <f>'Master Sheet'!K167</f>
        <v>0</v>
      </c>
      <c r="AR165" s="70">
        <f>'Master Sheet'!L167</f>
        <v>0</v>
      </c>
      <c r="AS165" s="70">
        <f>'Master Sheet'!M167</f>
        <v>0</v>
      </c>
      <c r="AT165" s="70" t="str">
        <f>'Master Sheet'!N167</f>
        <v/>
      </c>
      <c r="AU165" s="70" t="str">
        <f>'Master Sheet'!O167</f>
        <v/>
      </c>
      <c r="AV165" s="70">
        <f>'Master Sheet'!Q167</f>
        <v>0</v>
      </c>
      <c r="AW165" s="70">
        <f>'Master Sheet'!R167</f>
        <v>0</v>
      </c>
      <c r="AX165" s="70">
        <f>'Master Sheet'!S167</f>
        <v>0</v>
      </c>
      <c r="AY165" s="70">
        <f>'Master Sheet'!T167</f>
        <v>0</v>
      </c>
      <c r="AZ165" s="70" t="str">
        <f>'Master Sheet'!U167</f>
        <v/>
      </c>
      <c r="BA165" s="70" t="str">
        <f>'Master Sheet'!V167</f>
        <v/>
      </c>
      <c r="BB165" s="70">
        <f>'Master Sheet'!X167</f>
        <v>0</v>
      </c>
      <c r="BC165" s="70">
        <f>'Master Sheet'!Y167</f>
        <v>0</v>
      </c>
      <c r="BD165" s="70">
        <f>'Master Sheet'!Z167</f>
        <v>0</v>
      </c>
      <c r="BE165" s="70">
        <f>'Master Sheet'!AA167</f>
        <v>0</v>
      </c>
      <c r="BF165" s="70" t="str">
        <f>'Master Sheet'!AB167</f>
        <v/>
      </c>
      <c r="BG165" s="70" t="str">
        <f>'Master Sheet'!AC167</f>
        <v/>
      </c>
      <c r="BH165" s="70">
        <f>'Master Sheet'!AE167</f>
        <v>0</v>
      </c>
      <c r="BI165" s="70">
        <f>'Master Sheet'!AF167</f>
        <v>0</v>
      </c>
      <c r="BJ165" s="70">
        <f>'Master Sheet'!AG167</f>
        <v>0</v>
      </c>
      <c r="BK165" s="70">
        <f>'Master Sheet'!AH167</f>
        <v>0</v>
      </c>
      <c r="BL165" s="70" t="str">
        <f>'Master Sheet'!AI167</f>
        <v/>
      </c>
      <c r="BM165" s="70" t="str">
        <f>'Master Sheet'!AJ167</f>
        <v/>
      </c>
      <c r="BN165" s="70">
        <f>'Master Sheet'!AL167</f>
        <v>0</v>
      </c>
      <c r="BO165" s="70">
        <f>'Master Sheet'!AM167</f>
        <v>0</v>
      </c>
      <c r="BP165" s="70">
        <f>'Master Sheet'!AN167</f>
        <v>0</v>
      </c>
      <c r="BQ165" s="70">
        <f>'Master Sheet'!AO167</f>
        <v>0</v>
      </c>
      <c r="BR165" s="70" t="str">
        <f>'Master Sheet'!AP167</f>
        <v/>
      </c>
      <c r="BS165" s="70" t="str">
        <f>'Master Sheet'!AQ167</f>
        <v/>
      </c>
      <c r="BT165" s="70">
        <f>'Master Sheet'!AS167</f>
        <v>0</v>
      </c>
      <c r="BU165" s="70">
        <f>'Master Sheet'!AT167</f>
        <v>0</v>
      </c>
      <c r="BV165" s="70">
        <f>'Master Sheet'!AU167</f>
        <v>0</v>
      </c>
      <c r="BW165" s="70">
        <f>'Master Sheet'!AV167</f>
        <v>0</v>
      </c>
      <c r="BX165" s="70" t="str">
        <f>'Master Sheet'!AW167</f>
        <v/>
      </c>
      <c r="BY165" s="70" t="str">
        <f>'Master Sheet'!AX167</f>
        <v/>
      </c>
    </row>
    <row r="166" spans="42:77">
      <c r="AP166" s="70">
        <f>'Master Sheet'!J168</f>
        <v>0</v>
      </c>
      <c r="AQ166" s="70">
        <f>'Master Sheet'!K168</f>
        <v>0</v>
      </c>
      <c r="AR166" s="70">
        <f>'Master Sheet'!L168</f>
        <v>0</v>
      </c>
      <c r="AS166" s="70">
        <f>'Master Sheet'!M168</f>
        <v>0</v>
      </c>
      <c r="AT166" s="70" t="str">
        <f>'Master Sheet'!N168</f>
        <v/>
      </c>
      <c r="AU166" s="70" t="str">
        <f>'Master Sheet'!O168</f>
        <v/>
      </c>
      <c r="AV166" s="70">
        <f>'Master Sheet'!Q168</f>
        <v>0</v>
      </c>
      <c r="AW166" s="70">
        <f>'Master Sheet'!R168</f>
        <v>0</v>
      </c>
      <c r="AX166" s="70">
        <f>'Master Sheet'!S168</f>
        <v>0</v>
      </c>
      <c r="AY166" s="70">
        <f>'Master Sheet'!T168</f>
        <v>0</v>
      </c>
      <c r="AZ166" s="70" t="str">
        <f>'Master Sheet'!U168</f>
        <v/>
      </c>
      <c r="BA166" s="70" t="str">
        <f>'Master Sheet'!V168</f>
        <v/>
      </c>
      <c r="BB166" s="70">
        <f>'Master Sheet'!X168</f>
        <v>0</v>
      </c>
      <c r="BC166" s="70">
        <f>'Master Sheet'!Y168</f>
        <v>0</v>
      </c>
      <c r="BD166" s="70">
        <f>'Master Sheet'!Z168</f>
        <v>0</v>
      </c>
      <c r="BE166" s="70">
        <f>'Master Sheet'!AA168</f>
        <v>0</v>
      </c>
      <c r="BF166" s="70" t="str">
        <f>'Master Sheet'!AB168</f>
        <v/>
      </c>
      <c r="BG166" s="70" t="str">
        <f>'Master Sheet'!AC168</f>
        <v/>
      </c>
      <c r="BH166" s="70">
        <f>'Master Sheet'!AE168</f>
        <v>0</v>
      </c>
      <c r="BI166" s="70">
        <f>'Master Sheet'!AF168</f>
        <v>0</v>
      </c>
      <c r="BJ166" s="70">
        <f>'Master Sheet'!AG168</f>
        <v>0</v>
      </c>
      <c r="BK166" s="70">
        <f>'Master Sheet'!AH168</f>
        <v>0</v>
      </c>
      <c r="BL166" s="70" t="str">
        <f>'Master Sheet'!AI168</f>
        <v/>
      </c>
      <c r="BM166" s="70" t="str">
        <f>'Master Sheet'!AJ168</f>
        <v/>
      </c>
      <c r="BN166" s="70">
        <f>'Master Sheet'!AL168</f>
        <v>0</v>
      </c>
      <c r="BO166" s="70">
        <f>'Master Sheet'!AM168</f>
        <v>0</v>
      </c>
      <c r="BP166" s="70">
        <f>'Master Sheet'!AN168</f>
        <v>0</v>
      </c>
      <c r="BQ166" s="70">
        <f>'Master Sheet'!AO168</f>
        <v>0</v>
      </c>
      <c r="BR166" s="70" t="str">
        <f>'Master Sheet'!AP168</f>
        <v/>
      </c>
      <c r="BS166" s="70" t="str">
        <f>'Master Sheet'!AQ168</f>
        <v/>
      </c>
      <c r="BT166" s="70">
        <f>'Master Sheet'!AS168</f>
        <v>0</v>
      </c>
      <c r="BU166" s="70">
        <f>'Master Sheet'!AT168</f>
        <v>0</v>
      </c>
      <c r="BV166" s="70">
        <f>'Master Sheet'!AU168</f>
        <v>0</v>
      </c>
      <c r="BW166" s="70">
        <f>'Master Sheet'!AV168</f>
        <v>0</v>
      </c>
      <c r="BX166" s="70" t="str">
        <f>'Master Sheet'!AW168</f>
        <v/>
      </c>
      <c r="BY166" s="70" t="str">
        <f>'Master Sheet'!AX168</f>
        <v/>
      </c>
    </row>
    <row r="167" spans="42:77">
      <c r="AP167" s="70">
        <f>'Master Sheet'!J169</f>
        <v>0</v>
      </c>
      <c r="AQ167" s="70">
        <f>'Master Sheet'!K169</f>
        <v>0</v>
      </c>
      <c r="AR167" s="70">
        <f>'Master Sheet'!L169</f>
        <v>0</v>
      </c>
      <c r="AS167" s="70">
        <f>'Master Sheet'!M169</f>
        <v>0</v>
      </c>
      <c r="AT167" s="70" t="str">
        <f>'Master Sheet'!N169</f>
        <v/>
      </c>
      <c r="AU167" s="70" t="str">
        <f>'Master Sheet'!O169</f>
        <v/>
      </c>
      <c r="AV167" s="70">
        <f>'Master Sheet'!Q169</f>
        <v>0</v>
      </c>
      <c r="AW167" s="70">
        <f>'Master Sheet'!R169</f>
        <v>0</v>
      </c>
      <c r="AX167" s="70">
        <f>'Master Sheet'!S169</f>
        <v>0</v>
      </c>
      <c r="AY167" s="70">
        <f>'Master Sheet'!T169</f>
        <v>0</v>
      </c>
      <c r="AZ167" s="70" t="str">
        <f>'Master Sheet'!U169</f>
        <v/>
      </c>
      <c r="BA167" s="70" t="str">
        <f>'Master Sheet'!V169</f>
        <v/>
      </c>
      <c r="BB167" s="70">
        <f>'Master Sheet'!X169</f>
        <v>0</v>
      </c>
      <c r="BC167" s="70">
        <f>'Master Sheet'!Y169</f>
        <v>0</v>
      </c>
      <c r="BD167" s="70">
        <f>'Master Sheet'!Z169</f>
        <v>0</v>
      </c>
      <c r="BE167" s="70">
        <f>'Master Sheet'!AA169</f>
        <v>0</v>
      </c>
      <c r="BF167" s="70" t="str">
        <f>'Master Sheet'!AB169</f>
        <v/>
      </c>
      <c r="BG167" s="70" t="str">
        <f>'Master Sheet'!AC169</f>
        <v/>
      </c>
      <c r="BH167" s="70">
        <f>'Master Sheet'!AE169</f>
        <v>0</v>
      </c>
      <c r="BI167" s="70">
        <f>'Master Sheet'!AF169</f>
        <v>0</v>
      </c>
      <c r="BJ167" s="70">
        <f>'Master Sheet'!AG169</f>
        <v>0</v>
      </c>
      <c r="BK167" s="70">
        <f>'Master Sheet'!AH169</f>
        <v>0</v>
      </c>
      <c r="BL167" s="70" t="str">
        <f>'Master Sheet'!AI169</f>
        <v/>
      </c>
      <c r="BM167" s="70" t="str">
        <f>'Master Sheet'!AJ169</f>
        <v/>
      </c>
      <c r="BN167" s="70">
        <f>'Master Sheet'!AL169</f>
        <v>0</v>
      </c>
      <c r="BO167" s="70">
        <f>'Master Sheet'!AM169</f>
        <v>0</v>
      </c>
      <c r="BP167" s="70">
        <f>'Master Sheet'!AN169</f>
        <v>0</v>
      </c>
      <c r="BQ167" s="70">
        <f>'Master Sheet'!AO169</f>
        <v>0</v>
      </c>
      <c r="BR167" s="70" t="str">
        <f>'Master Sheet'!AP169</f>
        <v/>
      </c>
      <c r="BS167" s="70" t="str">
        <f>'Master Sheet'!AQ169</f>
        <v/>
      </c>
      <c r="BT167" s="70">
        <f>'Master Sheet'!AS169</f>
        <v>0</v>
      </c>
      <c r="BU167" s="70">
        <f>'Master Sheet'!AT169</f>
        <v>0</v>
      </c>
      <c r="BV167" s="70">
        <f>'Master Sheet'!AU169</f>
        <v>0</v>
      </c>
      <c r="BW167" s="70">
        <f>'Master Sheet'!AV169</f>
        <v>0</v>
      </c>
      <c r="BX167" s="70" t="str">
        <f>'Master Sheet'!AW169</f>
        <v/>
      </c>
      <c r="BY167" s="70" t="str">
        <f>'Master Sheet'!AX169</f>
        <v/>
      </c>
    </row>
    <row r="168" spans="42:77">
      <c r="AP168" s="70">
        <f>'Master Sheet'!J170</f>
        <v>0</v>
      </c>
      <c r="AQ168" s="70">
        <f>'Master Sheet'!K170</f>
        <v>0</v>
      </c>
      <c r="AR168" s="70">
        <f>'Master Sheet'!L170</f>
        <v>0</v>
      </c>
      <c r="AS168" s="70">
        <f>'Master Sheet'!M170</f>
        <v>0</v>
      </c>
      <c r="AT168" s="70" t="str">
        <f>'Master Sheet'!N170</f>
        <v/>
      </c>
      <c r="AU168" s="70" t="str">
        <f>'Master Sheet'!O170</f>
        <v/>
      </c>
      <c r="AV168" s="70">
        <f>'Master Sheet'!Q170</f>
        <v>0</v>
      </c>
      <c r="AW168" s="70">
        <f>'Master Sheet'!R170</f>
        <v>0</v>
      </c>
      <c r="AX168" s="70">
        <f>'Master Sheet'!S170</f>
        <v>0</v>
      </c>
      <c r="AY168" s="70">
        <f>'Master Sheet'!T170</f>
        <v>0</v>
      </c>
      <c r="AZ168" s="70" t="str">
        <f>'Master Sheet'!U170</f>
        <v/>
      </c>
      <c r="BA168" s="70" t="str">
        <f>'Master Sheet'!V170</f>
        <v/>
      </c>
      <c r="BB168" s="70">
        <f>'Master Sheet'!X170</f>
        <v>0</v>
      </c>
      <c r="BC168" s="70">
        <f>'Master Sheet'!Y170</f>
        <v>0</v>
      </c>
      <c r="BD168" s="70">
        <f>'Master Sheet'!Z170</f>
        <v>0</v>
      </c>
      <c r="BE168" s="70">
        <f>'Master Sheet'!AA170</f>
        <v>0</v>
      </c>
      <c r="BF168" s="70" t="str">
        <f>'Master Sheet'!AB170</f>
        <v/>
      </c>
      <c r="BG168" s="70" t="str">
        <f>'Master Sheet'!AC170</f>
        <v/>
      </c>
      <c r="BH168" s="70">
        <f>'Master Sheet'!AE170</f>
        <v>0</v>
      </c>
      <c r="BI168" s="70">
        <f>'Master Sheet'!AF170</f>
        <v>0</v>
      </c>
      <c r="BJ168" s="70">
        <f>'Master Sheet'!AG170</f>
        <v>0</v>
      </c>
      <c r="BK168" s="70">
        <f>'Master Sheet'!AH170</f>
        <v>0</v>
      </c>
      <c r="BL168" s="70" t="str">
        <f>'Master Sheet'!AI170</f>
        <v/>
      </c>
      <c r="BM168" s="70" t="str">
        <f>'Master Sheet'!AJ170</f>
        <v/>
      </c>
      <c r="BN168" s="70">
        <f>'Master Sheet'!AL170</f>
        <v>0</v>
      </c>
      <c r="BO168" s="70">
        <f>'Master Sheet'!AM170</f>
        <v>0</v>
      </c>
      <c r="BP168" s="70">
        <f>'Master Sheet'!AN170</f>
        <v>0</v>
      </c>
      <c r="BQ168" s="70">
        <f>'Master Sheet'!AO170</f>
        <v>0</v>
      </c>
      <c r="BR168" s="70" t="str">
        <f>'Master Sheet'!AP170</f>
        <v/>
      </c>
      <c r="BS168" s="70" t="str">
        <f>'Master Sheet'!AQ170</f>
        <v/>
      </c>
      <c r="BT168" s="70">
        <f>'Master Sheet'!AS170</f>
        <v>0</v>
      </c>
      <c r="BU168" s="70">
        <f>'Master Sheet'!AT170</f>
        <v>0</v>
      </c>
      <c r="BV168" s="70">
        <f>'Master Sheet'!AU170</f>
        <v>0</v>
      </c>
      <c r="BW168" s="70">
        <f>'Master Sheet'!AV170</f>
        <v>0</v>
      </c>
      <c r="BX168" s="70" t="str">
        <f>'Master Sheet'!AW170</f>
        <v/>
      </c>
      <c r="BY168" s="70" t="str">
        <f>'Master Sheet'!AX170</f>
        <v/>
      </c>
    </row>
    <row r="169" spans="42:77">
      <c r="AP169" s="70">
        <f>'Master Sheet'!J171</f>
        <v>0</v>
      </c>
      <c r="AQ169" s="70">
        <f>'Master Sheet'!K171</f>
        <v>0</v>
      </c>
      <c r="AR169" s="70">
        <f>'Master Sheet'!L171</f>
        <v>0</v>
      </c>
      <c r="AS169" s="70">
        <f>'Master Sheet'!M171</f>
        <v>0</v>
      </c>
      <c r="AT169" s="70" t="str">
        <f>'Master Sheet'!N171</f>
        <v/>
      </c>
      <c r="AU169" s="70" t="str">
        <f>'Master Sheet'!O171</f>
        <v/>
      </c>
      <c r="AV169" s="70">
        <f>'Master Sheet'!Q171</f>
        <v>0</v>
      </c>
      <c r="AW169" s="70">
        <f>'Master Sheet'!R171</f>
        <v>0</v>
      </c>
      <c r="AX169" s="70">
        <f>'Master Sheet'!S171</f>
        <v>0</v>
      </c>
      <c r="AY169" s="70">
        <f>'Master Sheet'!T171</f>
        <v>0</v>
      </c>
      <c r="AZ169" s="70" t="str">
        <f>'Master Sheet'!U171</f>
        <v/>
      </c>
      <c r="BA169" s="70" t="str">
        <f>'Master Sheet'!V171</f>
        <v/>
      </c>
      <c r="BB169" s="70">
        <f>'Master Sheet'!X171</f>
        <v>0</v>
      </c>
      <c r="BC169" s="70">
        <f>'Master Sheet'!Y171</f>
        <v>0</v>
      </c>
      <c r="BD169" s="70">
        <f>'Master Sheet'!Z171</f>
        <v>0</v>
      </c>
      <c r="BE169" s="70">
        <f>'Master Sheet'!AA171</f>
        <v>0</v>
      </c>
      <c r="BF169" s="70" t="str">
        <f>'Master Sheet'!AB171</f>
        <v/>
      </c>
      <c r="BG169" s="70" t="str">
        <f>'Master Sheet'!AC171</f>
        <v/>
      </c>
      <c r="BH169" s="70">
        <f>'Master Sheet'!AE171</f>
        <v>0</v>
      </c>
      <c r="BI169" s="70">
        <f>'Master Sheet'!AF171</f>
        <v>0</v>
      </c>
      <c r="BJ169" s="70">
        <f>'Master Sheet'!AG171</f>
        <v>0</v>
      </c>
      <c r="BK169" s="70">
        <f>'Master Sheet'!AH171</f>
        <v>0</v>
      </c>
      <c r="BL169" s="70" t="str">
        <f>'Master Sheet'!AI171</f>
        <v/>
      </c>
      <c r="BM169" s="70" t="str">
        <f>'Master Sheet'!AJ171</f>
        <v/>
      </c>
      <c r="BN169" s="70">
        <f>'Master Sheet'!AL171</f>
        <v>0</v>
      </c>
      <c r="BO169" s="70">
        <f>'Master Sheet'!AM171</f>
        <v>0</v>
      </c>
      <c r="BP169" s="70">
        <f>'Master Sheet'!AN171</f>
        <v>0</v>
      </c>
      <c r="BQ169" s="70">
        <f>'Master Sheet'!AO171</f>
        <v>0</v>
      </c>
      <c r="BR169" s="70" t="str">
        <f>'Master Sheet'!AP171</f>
        <v/>
      </c>
      <c r="BS169" s="70" t="str">
        <f>'Master Sheet'!AQ171</f>
        <v/>
      </c>
      <c r="BT169" s="70">
        <f>'Master Sheet'!AS171</f>
        <v>0</v>
      </c>
      <c r="BU169" s="70">
        <f>'Master Sheet'!AT171</f>
        <v>0</v>
      </c>
      <c r="BV169" s="70">
        <f>'Master Sheet'!AU171</f>
        <v>0</v>
      </c>
      <c r="BW169" s="70">
        <f>'Master Sheet'!AV171</f>
        <v>0</v>
      </c>
      <c r="BX169" s="70" t="str">
        <f>'Master Sheet'!AW171</f>
        <v/>
      </c>
      <c r="BY169" s="70" t="str">
        <f>'Master Sheet'!AX171</f>
        <v/>
      </c>
    </row>
    <row r="170" spans="42:77">
      <c r="AP170" s="70">
        <f>'Master Sheet'!J172</f>
        <v>0</v>
      </c>
      <c r="AQ170" s="70">
        <f>'Master Sheet'!K172</f>
        <v>0</v>
      </c>
      <c r="AR170" s="70">
        <f>'Master Sheet'!L172</f>
        <v>0</v>
      </c>
      <c r="AS170" s="70">
        <f>'Master Sheet'!M172</f>
        <v>0</v>
      </c>
      <c r="AT170" s="70" t="str">
        <f>'Master Sheet'!N172</f>
        <v/>
      </c>
      <c r="AU170" s="70" t="str">
        <f>'Master Sheet'!O172</f>
        <v/>
      </c>
      <c r="AV170" s="70">
        <f>'Master Sheet'!Q172</f>
        <v>0</v>
      </c>
      <c r="AW170" s="70">
        <f>'Master Sheet'!R172</f>
        <v>0</v>
      </c>
      <c r="AX170" s="70">
        <f>'Master Sheet'!S172</f>
        <v>0</v>
      </c>
      <c r="AY170" s="70">
        <f>'Master Sheet'!T172</f>
        <v>0</v>
      </c>
      <c r="AZ170" s="70" t="str">
        <f>'Master Sheet'!U172</f>
        <v/>
      </c>
      <c r="BA170" s="70" t="str">
        <f>'Master Sheet'!V172</f>
        <v/>
      </c>
      <c r="BB170" s="70">
        <f>'Master Sheet'!X172</f>
        <v>0</v>
      </c>
      <c r="BC170" s="70">
        <f>'Master Sheet'!Y172</f>
        <v>0</v>
      </c>
      <c r="BD170" s="70">
        <f>'Master Sheet'!Z172</f>
        <v>0</v>
      </c>
      <c r="BE170" s="70">
        <f>'Master Sheet'!AA172</f>
        <v>0</v>
      </c>
      <c r="BF170" s="70" t="str">
        <f>'Master Sheet'!AB172</f>
        <v/>
      </c>
      <c r="BG170" s="70" t="str">
        <f>'Master Sheet'!AC172</f>
        <v/>
      </c>
      <c r="BH170" s="70">
        <f>'Master Sheet'!AE172</f>
        <v>0</v>
      </c>
      <c r="BI170" s="70">
        <f>'Master Sheet'!AF172</f>
        <v>0</v>
      </c>
      <c r="BJ170" s="70">
        <f>'Master Sheet'!AG172</f>
        <v>0</v>
      </c>
      <c r="BK170" s="70">
        <f>'Master Sheet'!AH172</f>
        <v>0</v>
      </c>
      <c r="BL170" s="70" t="str">
        <f>'Master Sheet'!AI172</f>
        <v/>
      </c>
      <c r="BM170" s="70" t="str">
        <f>'Master Sheet'!AJ172</f>
        <v/>
      </c>
      <c r="BN170" s="70">
        <f>'Master Sheet'!AL172</f>
        <v>0</v>
      </c>
      <c r="BO170" s="70">
        <f>'Master Sheet'!AM172</f>
        <v>0</v>
      </c>
      <c r="BP170" s="70">
        <f>'Master Sheet'!AN172</f>
        <v>0</v>
      </c>
      <c r="BQ170" s="70">
        <f>'Master Sheet'!AO172</f>
        <v>0</v>
      </c>
      <c r="BR170" s="70" t="str">
        <f>'Master Sheet'!AP172</f>
        <v/>
      </c>
      <c r="BS170" s="70" t="str">
        <f>'Master Sheet'!AQ172</f>
        <v/>
      </c>
      <c r="BT170" s="70">
        <f>'Master Sheet'!AS172</f>
        <v>0</v>
      </c>
      <c r="BU170" s="70">
        <f>'Master Sheet'!AT172</f>
        <v>0</v>
      </c>
      <c r="BV170" s="70">
        <f>'Master Sheet'!AU172</f>
        <v>0</v>
      </c>
      <c r="BW170" s="70">
        <f>'Master Sheet'!AV172</f>
        <v>0</v>
      </c>
      <c r="BX170" s="70" t="str">
        <f>'Master Sheet'!AW172</f>
        <v/>
      </c>
      <c r="BY170" s="70" t="str">
        <f>'Master Sheet'!AX172</f>
        <v/>
      </c>
    </row>
    <row r="171" spans="42:77">
      <c r="AP171" s="70">
        <f>'Master Sheet'!J173</f>
        <v>0</v>
      </c>
      <c r="AQ171" s="70">
        <f>'Master Sheet'!K173</f>
        <v>0</v>
      </c>
      <c r="AR171" s="70">
        <f>'Master Sheet'!L173</f>
        <v>0</v>
      </c>
      <c r="AS171" s="70">
        <f>'Master Sheet'!M173</f>
        <v>0</v>
      </c>
      <c r="AT171" s="70" t="str">
        <f>'Master Sheet'!N173</f>
        <v/>
      </c>
      <c r="AU171" s="70" t="str">
        <f>'Master Sheet'!O173</f>
        <v/>
      </c>
      <c r="AV171" s="70">
        <f>'Master Sheet'!Q173</f>
        <v>0</v>
      </c>
      <c r="AW171" s="70">
        <f>'Master Sheet'!R173</f>
        <v>0</v>
      </c>
      <c r="AX171" s="70">
        <f>'Master Sheet'!S173</f>
        <v>0</v>
      </c>
      <c r="AY171" s="70">
        <f>'Master Sheet'!T173</f>
        <v>0</v>
      </c>
      <c r="AZ171" s="70" t="str">
        <f>'Master Sheet'!U173</f>
        <v/>
      </c>
      <c r="BA171" s="70" t="str">
        <f>'Master Sheet'!V173</f>
        <v/>
      </c>
      <c r="BB171" s="70">
        <f>'Master Sheet'!X173</f>
        <v>0</v>
      </c>
      <c r="BC171" s="70">
        <f>'Master Sheet'!Y173</f>
        <v>0</v>
      </c>
      <c r="BD171" s="70">
        <f>'Master Sheet'!Z173</f>
        <v>0</v>
      </c>
      <c r="BE171" s="70">
        <f>'Master Sheet'!AA173</f>
        <v>0</v>
      </c>
      <c r="BF171" s="70" t="str">
        <f>'Master Sheet'!AB173</f>
        <v/>
      </c>
      <c r="BG171" s="70" t="str">
        <f>'Master Sheet'!AC173</f>
        <v/>
      </c>
      <c r="BH171" s="70">
        <f>'Master Sheet'!AE173</f>
        <v>0</v>
      </c>
      <c r="BI171" s="70">
        <f>'Master Sheet'!AF173</f>
        <v>0</v>
      </c>
      <c r="BJ171" s="70">
        <f>'Master Sheet'!AG173</f>
        <v>0</v>
      </c>
      <c r="BK171" s="70">
        <f>'Master Sheet'!AH173</f>
        <v>0</v>
      </c>
      <c r="BL171" s="70" t="str">
        <f>'Master Sheet'!AI173</f>
        <v/>
      </c>
      <c r="BM171" s="70" t="str">
        <f>'Master Sheet'!AJ173</f>
        <v/>
      </c>
      <c r="BN171" s="70">
        <f>'Master Sheet'!AL173</f>
        <v>0</v>
      </c>
      <c r="BO171" s="70">
        <f>'Master Sheet'!AM173</f>
        <v>0</v>
      </c>
      <c r="BP171" s="70">
        <f>'Master Sheet'!AN173</f>
        <v>0</v>
      </c>
      <c r="BQ171" s="70">
        <f>'Master Sheet'!AO173</f>
        <v>0</v>
      </c>
      <c r="BR171" s="70" t="str">
        <f>'Master Sheet'!AP173</f>
        <v/>
      </c>
      <c r="BS171" s="70" t="str">
        <f>'Master Sheet'!AQ173</f>
        <v/>
      </c>
      <c r="BT171" s="70">
        <f>'Master Sheet'!AS173</f>
        <v>0</v>
      </c>
      <c r="BU171" s="70">
        <f>'Master Sheet'!AT173</f>
        <v>0</v>
      </c>
      <c r="BV171" s="70">
        <f>'Master Sheet'!AU173</f>
        <v>0</v>
      </c>
      <c r="BW171" s="70">
        <f>'Master Sheet'!AV173</f>
        <v>0</v>
      </c>
      <c r="BX171" s="70" t="str">
        <f>'Master Sheet'!AW173</f>
        <v/>
      </c>
      <c r="BY171" s="70" t="str">
        <f>'Master Sheet'!AX173</f>
        <v/>
      </c>
    </row>
    <row r="172" spans="42:77">
      <c r="AP172" s="70">
        <f>'Master Sheet'!J174</f>
        <v>0</v>
      </c>
      <c r="AQ172" s="70">
        <f>'Master Sheet'!K174</f>
        <v>0</v>
      </c>
      <c r="AR172" s="70">
        <f>'Master Sheet'!L174</f>
        <v>0</v>
      </c>
      <c r="AS172" s="70">
        <f>'Master Sheet'!M174</f>
        <v>0</v>
      </c>
      <c r="AT172" s="70" t="str">
        <f>'Master Sheet'!N174</f>
        <v/>
      </c>
      <c r="AU172" s="70" t="str">
        <f>'Master Sheet'!O174</f>
        <v/>
      </c>
      <c r="AV172" s="70">
        <f>'Master Sheet'!Q174</f>
        <v>0</v>
      </c>
      <c r="AW172" s="70">
        <f>'Master Sheet'!R174</f>
        <v>0</v>
      </c>
      <c r="AX172" s="70">
        <f>'Master Sheet'!S174</f>
        <v>0</v>
      </c>
      <c r="AY172" s="70">
        <f>'Master Sheet'!T174</f>
        <v>0</v>
      </c>
      <c r="AZ172" s="70" t="str">
        <f>'Master Sheet'!U174</f>
        <v/>
      </c>
      <c r="BA172" s="70" t="str">
        <f>'Master Sheet'!V174</f>
        <v/>
      </c>
      <c r="BB172" s="70">
        <f>'Master Sheet'!X174</f>
        <v>0</v>
      </c>
      <c r="BC172" s="70">
        <f>'Master Sheet'!Y174</f>
        <v>0</v>
      </c>
      <c r="BD172" s="70">
        <f>'Master Sheet'!Z174</f>
        <v>0</v>
      </c>
      <c r="BE172" s="70">
        <f>'Master Sheet'!AA174</f>
        <v>0</v>
      </c>
      <c r="BF172" s="70" t="str">
        <f>'Master Sheet'!AB174</f>
        <v/>
      </c>
      <c r="BG172" s="70" t="str">
        <f>'Master Sheet'!AC174</f>
        <v/>
      </c>
      <c r="BH172" s="70">
        <f>'Master Sheet'!AE174</f>
        <v>0</v>
      </c>
      <c r="BI172" s="70">
        <f>'Master Sheet'!AF174</f>
        <v>0</v>
      </c>
      <c r="BJ172" s="70">
        <f>'Master Sheet'!AG174</f>
        <v>0</v>
      </c>
      <c r="BK172" s="70">
        <f>'Master Sheet'!AH174</f>
        <v>0</v>
      </c>
      <c r="BL172" s="70" t="str">
        <f>'Master Sheet'!AI174</f>
        <v/>
      </c>
      <c r="BM172" s="70" t="str">
        <f>'Master Sheet'!AJ174</f>
        <v/>
      </c>
      <c r="BN172" s="70">
        <f>'Master Sheet'!AL174</f>
        <v>0</v>
      </c>
      <c r="BO172" s="70">
        <f>'Master Sheet'!AM174</f>
        <v>0</v>
      </c>
      <c r="BP172" s="70">
        <f>'Master Sheet'!AN174</f>
        <v>0</v>
      </c>
      <c r="BQ172" s="70">
        <f>'Master Sheet'!AO174</f>
        <v>0</v>
      </c>
      <c r="BR172" s="70" t="str">
        <f>'Master Sheet'!AP174</f>
        <v/>
      </c>
      <c r="BS172" s="70" t="str">
        <f>'Master Sheet'!AQ174</f>
        <v/>
      </c>
      <c r="BT172" s="70">
        <f>'Master Sheet'!AS174</f>
        <v>0</v>
      </c>
      <c r="BU172" s="70">
        <f>'Master Sheet'!AT174</f>
        <v>0</v>
      </c>
      <c r="BV172" s="70">
        <f>'Master Sheet'!AU174</f>
        <v>0</v>
      </c>
      <c r="BW172" s="70">
        <f>'Master Sheet'!AV174</f>
        <v>0</v>
      </c>
      <c r="BX172" s="70" t="str">
        <f>'Master Sheet'!AW174</f>
        <v/>
      </c>
      <c r="BY172" s="70" t="str">
        <f>'Master Sheet'!AX174</f>
        <v/>
      </c>
    </row>
    <row r="173" spans="42:77">
      <c r="AP173" s="70">
        <f>'Master Sheet'!J175</f>
        <v>0</v>
      </c>
      <c r="AQ173" s="70">
        <f>'Master Sheet'!K175</f>
        <v>0</v>
      </c>
      <c r="AR173" s="70">
        <f>'Master Sheet'!L175</f>
        <v>0</v>
      </c>
      <c r="AS173" s="70">
        <f>'Master Sheet'!M175</f>
        <v>0</v>
      </c>
      <c r="AT173" s="70" t="str">
        <f>'Master Sheet'!N175</f>
        <v/>
      </c>
      <c r="AU173" s="70" t="str">
        <f>'Master Sheet'!O175</f>
        <v/>
      </c>
      <c r="AV173" s="70">
        <f>'Master Sheet'!Q175</f>
        <v>0</v>
      </c>
      <c r="AW173" s="70">
        <f>'Master Sheet'!R175</f>
        <v>0</v>
      </c>
      <c r="AX173" s="70">
        <f>'Master Sheet'!S175</f>
        <v>0</v>
      </c>
      <c r="AY173" s="70">
        <f>'Master Sheet'!T175</f>
        <v>0</v>
      </c>
      <c r="AZ173" s="70" t="str">
        <f>'Master Sheet'!U175</f>
        <v/>
      </c>
      <c r="BA173" s="70" t="str">
        <f>'Master Sheet'!V175</f>
        <v/>
      </c>
      <c r="BB173" s="70">
        <f>'Master Sheet'!X175</f>
        <v>0</v>
      </c>
      <c r="BC173" s="70">
        <f>'Master Sheet'!Y175</f>
        <v>0</v>
      </c>
      <c r="BD173" s="70">
        <f>'Master Sheet'!Z175</f>
        <v>0</v>
      </c>
      <c r="BE173" s="70">
        <f>'Master Sheet'!AA175</f>
        <v>0</v>
      </c>
      <c r="BF173" s="70" t="str">
        <f>'Master Sheet'!AB175</f>
        <v/>
      </c>
      <c r="BG173" s="70" t="str">
        <f>'Master Sheet'!AC175</f>
        <v/>
      </c>
      <c r="BH173" s="70">
        <f>'Master Sheet'!AE175</f>
        <v>0</v>
      </c>
      <c r="BI173" s="70">
        <f>'Master Sheet'!AF175</f>
        <v>0</v>
      </c>
      <c r="BJ173" s="70">
        <f>'Master Sheet'!AG175</f>
        <v>0</v>
      </c>
      <c r="BK173" s="70">
        <f>'Master Sheet'!AH175</f>
        <v>0</v>
      </c>
      <c r="BL173" s="70" t="str">
        <f>'Master Sheet'!AI175</f>
        <v/>
      </c>
      <c r="BM173" s="70" t="str">
        <f>'Master Sheet'!AJ175</f>
        <v/>
      </c>
      <c r="BN173" s="70">
        <f>'Master Sheet'!AL175</f>
        <v>0</v>
      </c>
      <c r="BO173" s="70">
        <f>'Master Sheet'!AM175</f>
        <v>0</v>
      </c>
      <c r="BP173" s="70">
        <f>'Master Sheet'!AN175</f>
        <v>0</v>
      </c>
      <c r="BQ173" s="70">
        <f>'Master Sheet'!AO175</f>
        <v>0</v>
      </c>
      <c r="BR173" s="70" t="str">
        <f>'Master Sheet'!AP175</f>
        <v/>
      </c>
      <c r="BS173" s="70" t="str">
        <f>'Master Sheet'!AQ175</f>
        <v/>
      </c>
      <c r="BT173" s="70">
        <f>'Master Sheet'!AS175</f>
        <v>0</v>
      </c>
      <c r="BU173" s="70">
        <f>'Master Sheet'!AT175</f>
        <v>0</v>
      </c>
      <c r="BV173" s="70">
        <f>'Master Sheet'!AU175</f>
        <v>0</v>
      </c>
      <c r="BW173" s="70">
        <f>'Master Sheet'!AV175</f>
        <v>0</v>
      </c>
      <c r="BX173" s="70" t="str">
        <f>'Master Sheet'!AW175</f>
        <v/>
      </c>
      <c r="BY173" s="70" t="str">
        <f>'Master Sheet'!AX175</f>
        <v/>
      </c>
    </row>
    <row r="174" spans="42:77">
      <c r="AP174" s="70">
        <f>'Master Sheet'!J176</f>
        <v>0</v>
      </c>
      <c r="AQ174" s="70">
        <f>'Master Sheet'!K176</f>
        <v>0</v>
      </c>
      <c r="AR174" s="70">
        <f>'Master Sheet'!L176</f>
        <v>0</v>
      </c>
      <c r="AS174" s="70">
        <f>'Master Sheet'!M176</f>
        <v>0</v>
      </c>
      <c r="AT174" s="70" t="str">
        <f>'Master Sheet'!N176</f>
        <v/>
      </c>
      <c r="AU174" s="70" t="str">
        <f>'Master Sheet'!O176</f>
        <v/>
      </c>
      <c r="AV174" s="70">
        <f>'Master Sheet'!Q176</f>
        <v>0</v>
      </c>
      <c r="AW174" s="70">
        <f>'Master Sheet'!R176</f>
        <v>0</v>
      </c>
      <c r="AX174" s="70">
        <f>'Master Sheet'!S176</f>
        <v>0</v>
      </c>
      <c r="AY174" s="70">
        <f>'Master Sheet'!T176</f>
        <v>0</v>
      </c>
      <c r="AZ174" s="70" t="str">
        <f>'Master Sheet'!U176</f>
        <v/>
      </c>
      <c r="BA174" s="70" t="str">
        <f>'Master Sheet'!V176</f>
        <v/>
      </c>
      <c r="BB174" s="70">
        <f>'Master Sheet'!X176</f>
        <v>0</v>
      </c>
      <c r="BC174" s="70">
        <f>'Master Sheet'!Y176</f>
        <v>0</v>
      </c>
      <c r="BD174" s="70">
        <f>'Master Sheet'!Z176</f>
        <v>0</v>
      </c>
      <c r="BE174" s="70">
        <f>'Master Sheet'!AA176</f>
        <v>0</v>
      </c>
      <c r="BF174" s="70" t="str">
        <f>'Master Sheet'!AB176</f>
        <v/>
      </c>
      <c r="BG174" s="70" t="str">
        <f>'Master Sheet'!AC176</f>
        <v/>
      </c>
      <c r="BH174" s="70">
        <f>'Master Sheet'!AE176</f>
        <v>0</v>
      </c>
      <c r="BI174" s="70">
        <f>'Master Sheet'!AF176</f>
        <v>0</v>
      </c>
      <c r="BJ174" s="70">
        <f>'Master Sheet'!AG176</f>
        <v>0</v>
      </c>
      <c r="BK174" s="70">
        <f>'Master Sheet'!AH176</f>
        <v>0</v>
      </c>
      <c r="BL174" s="70" t="str">
        <f>'Master Sheet'!AI176</f>
        <v/>
      </c>
      <c r="BM174" s="70" t="str">
        <f>'Master Sheet'!AJ176</f>
        <v/>
      </c>
      <c r="BN174" s="70">
        <f>'Master Sheet'!AL176</f>
        <v>0</v>
      </c>
      <c r="BO174" s="70">
        <f>'Master Sheet'!AM176</f>
        <v>0</v>
      </c>
      <c r="BP174" s="70">
        <f>'Master Sheet'!AN176</f>
        <v>0</v>
      </c>
      <c r="BQ174" s="70">
        <f>'Master Sheet'!AO176</f>
        <v>0</v>
      </c>
      <c r="BR174" s="70" t="str">
        <f>'Master Sheet'!AP176</f>
        <v/>
      </c>
      <c r="BS174" s="70" t="str">
        <f>'Master Sheet'!AQ176</f>
        <v/>
      </c>
      <c r="BT174" s="70">
        <f>'Master Sheet'!AS176</f>
        <v>0</v>
      </c>
      <c r="BU174" s="70">
        <f>'Master Sheet'!AT176</f>
        <v>0</v>
      </c>
      <c r="BV174" s="70">
        <f>'Master Sheet'!AU176</f>
        <v>0</v>
      </c>
      <c r="BW174" s="70">
        <f>'Master Sheet'!AV176</f>
        <v>0</v>
      </c>
      <c r="BX174" s="70" t="str">
        <f>'Master Sheet'!AW176</f>
        <v/>
      </c>
      <c r="BY174" s="70" t="str">
        <f>'Master Sheet'!AX176</f>
        <v/>
      </c>
    </row>
    <row r="175" spans="42:77">
      <c r="AP175" s="70">
        <f>'Master Sheet'!J177</f>
        <v>0</v>
      </c>
      <c r="AQ175" s="70">
        <f>'Master Sheet'!K177</f>
        <v>0</v>
      </c>
      <c r="AR175" s="70">
        <f>'Master Sheet'!L177</f>
        <v>0</v>
      </c>
      <c r="AS175" s="70">
        <f>'Master Sheet'!M177</f>
        <v>0</v>
      </c>
      <c r="AT175" s="70" t="str">
        <f>'Master Sheet'!N177</f>
        <v/>
      </c>
      <c r="AU175" s="70" t="str">
        <f>'Master Sheet'!O177</f>
        <v/>
      </c>
      <c r="AV175" s="70">
        <f>'Master Sheet'!Q177</f>
        <v>0</v>
      </c>
      <c r="AW175" s="70">
        <f>'Master Sheet'!R177</f>
        <v>0</v>
      </c>
      <c r="AX175" s="70">
        <f>'Master Sheet'!S177</f>
        <v>0</v>
      </c>
      <c r="AY175" s="70">
        <f>'Master Sheet'!T177</f>
        <v>0</v>
      </c>
      <c r="AZ175" s="70" t="str">
        <f>'Master Sheet'!U177</f>
        <v/>
      </c>
      <c r="BA175" s="70" t="str">
        <f>'Master Sheet'!V177</f>
        <v/>
      </c>
      <c r="BB175" s="70">
        <f>'Master Sheet'!X177</f>
        <v>0</v>
      </c>
      <c r="BC175" s="70">
        <f>'Master Sheet'!Y177</f>
        <v>0</v>
      </c>
      <c r="BD175" s="70">
        <f>'Master Sheet'!Z177</f>
        <v>0</v>
      </c>
      <c r="BE175" s="70">
        <f>'Master Sheet'!AA177</f>
        <v>0</v>
      </c>
      <c r="BF175" s="70" t="str">
        <f>'Master Sheet'!AB177</f>
        <v/>
      </c>
      <c r="BG175" s="70" t="str">
        <f>'Master Sheet'!AC177</f>
        <v/>
      </c>
      <c r="BH175" s="70">
        <f>'Master Sheet'!AE177</f>
        <v>0</v>
      </c>
      <c r="BI175" s="70">
        <f>'Master Sheet'!AF177</f>
        <v>0</v>
      </c>
      <c r="BJ175" s="70">
        <f>'Master Sheet'!AG177</f>
        <v>0</v>
      </c>
      <c r="BK175" s="70">
        <f>'Master Sheet'!AH177</f>
        <v>0</v>
      </c>
      <c r="BL175" s="70" t="str">
        <f>'Master Sheet'!AI177</f>
        <v/>
      </c>
      <c r="BM175" s="70" t="str">
        <f>'Master Sheet'!AJ177</f>
        <v/>
      </c>
      <c r="BN175" s="70">
        <f>'Master Sheet'!AL177</f>
        <v>0</v>
      </c>
      <c r="BO175" s="70">
        <f>'Master Sheet'!AM177</f>
        <v>0</v>
      </c>
      <c r="BP175" s="70">
        <f>'Master Sheet'!AN177</f>
        <v>0</v>
      </c>
      <c r="BQ175" s="70">
        <f>'Master Sheet'!AO177</f>
        <v>0</v>
      </c>
      <c r="BR175" s="70" t="str">
        <f>'Master Sheet'!AP177</f>
        <v/>
      </c>
      <c r="BS175" s="70" t="str">
        <f>'Master Sheet'!AQ177</f>
        <v/>
      </c>
      <c r="BT175" s="70">
        <f>'Master Sheet'!AS177</f>
        <v>0</v>
      </c>
      <c r="BU175" s="70">
        <f>'Master Sheet'!AT177</f>
        <v>0</v>
      </c>
      <c r="BV175" s="70">
        <f>'Master Sheet'!AU177</f>
        <v>0</v>
      </c>
      <c r="BW175" s="70">
        <f>'Master Sheet'!AV177</f>
        <v>0</v>
      </c>
      <c r="BX175" s="70" t="str">
        <f>'Master Sheet'!AW177</f>
        <v/>
      </c>
      <c r="BY175" s="70" t="str">
        <f>'Master Sheet'!AX177</f>
        <v/>
      </c>
    </row>
    <row r="176" spans="42:77">
      <c r="AP176" s="70">
        <f>'Master Sheet'!J178</f>
        <v>0</v>
      </c>
      <c r="AQ176" s="70">
        <f>'Master Sheet'!K178</f>
        <v>0</v>
      </c>
      <c r="AR176" s="70">
        <f>'Master Sheet'!L178</f>
        <v>0</v>
      </c>
      <c r="AS176" s="70">
        <f>'Master Sheet'!M178</f>
        <v>0</v>
      </c>
      <c r="AT176" s="70" t="str">
        <f>'Master Sheet'!N178</f>
        <v/>
      </c>
      <c r="AU176" s="70" t="str">
        <f>'Master Sheet'!O178</f>
        <v/>
      </c>
      <c r="AV176" s="70">
        <f>'Master Sheet'!Q178</f>
        <v>0</v>
      </c>
      <c r="AW176" s="70">
        <f>'Master Sheet'!R178</f>
        <v>0</v>
      </c>
      <c r="AX176" s="70">
        <f>'Master Sheet'!S178</f>
        <v>0</v>
      </c>
      <c r="AY176" s="70">
        <f>'Master Sheet'!T178</f>
        <v>0</v>
      </c>
      <c r="AZ176" s="70" t="str">
        <f>'Master Sheet'!U178</f>
        <v/>
      </c>
      <c r="BA176" s="70" t="str">
        <f>'Master Sheet'!V178</f>
        <v/>
      </c>
      <c r="BB176" s="70">
        <f>'Master Sheet'!X178</f>
        <v>0</v>
      </c>
      <c r="BC176" s="70">
        <f>'Master Sheet'!Y178</f>
        <v>0</v>
      </c>
      <c r="BD176" s="70">
        <f>'Master Sheet'!Z178</f>
        <v>0</v>
      </c>
      <c r="BE176" s="70">
        <f>'Master Sheet'!AA178</f>
        <v>0</v>
      </c>
      <c r="BF176" s="70" t="str">
        <f>'Master Sheet'!AB178</f>
        <v/>
      </c>
      <c r="BG176" s="70" t="str">
        <f>'Master Sheet'!AC178</f>
        <v/>
      </c>
      <c r="BH176" s="70">
        <f>'Master Sheet'!AE178</f>
        <v>0</v>
      </c>
      <c r="BI176" s="70">
        <f>'Master Sheet'!AF178</f>
        <v>0</v>
      </c>
      <c r="BJ176" s="70">
        <f>'Master Sheet'!AG178</f>
        <v>0</v>
      </c>
      <c r="BK176" s="70">
        <f>'Master Sheet'!AH178</f>
        <v>0</v>
      </c>
      <c r="BL176" s="70" t="str">
        <f>'Master Sheet'!AI178</f>
        <v/>
      </c>
      <c r="BM176" s="70" t="str">
        <f>'Master Sheet'!AJ178</f>
        <v/>
      </c>
      <c r="BN176" s="70">
        <f>'Master Sheet'!AL178</f>
        <v>0</v>
      </c>
      <c r="BO176" s="70">
        <f>'Master Sheet'!AM178</f>
        <v>0</v>
      </c>
      <c r="BP176" s="70">
        <f>'Master Sheet'!AN178</f>
        <v>0</v>
      </c>
      <c r="BQ176" s="70">
        <f>'Master Sheet'!AO178</f>
        <v>0</v>
      </c>
      <c r="BR176" s="70" t="str">
        <f>'Master Sheet'!AP178</f>
        <v/>
      </c>
      <c r="BS176" s="70" t="str">
        <f>'Master Sheet'!AQ178</f>
        <v/>
      </c>
      <c r="BT176" s="70">
        <f>'Master Sheet'!AS178</f>
        <v>0</v>
      </c>
      <c r="BU176" s="70">
        <f>'Master Sheet'!AT178</f>
        <v>0</v>
      </c>
      <c r="BV176" s="70">
        <f>'Master Sheet'!AU178</f>
        <v>0</v>
      </c>
      <c r="BW176" s="70">
        <f>'Master Sheet'!AV178</f>
        <v>0</v>
      </c>
      <c r="BX176" s="70" t="str">
        <f>'Master Sheet'!AW178</f>
        <v/>
      </c>
      <c r="BY176" s="70" t="str">
        <f>'Master Sheet'!AX178</f>
        <v/>
      </c>
    </row>
    <row r="177" spans="42:77">
      <c r="AP177" s="70">
        <f>'Master Sheet'!J179</f>
        <v>0</v>
      </c>
      <c r="AQ177" s="70">
        <f>'Master Sheet'!K179</f>
        <v>0</v>
      </c>
      <c r="AR177" s="70">
        <f>'Master Sheet'!L179</f>
        <v>0</v>
      </c>
      <c r="AS177" s="70">
        <f>'Master Sheet'!M179</f>
        <v>0</v>
      </c>
      <c r="AT177" s="70" t="str">
        <f>'Master Sheet'!N179</f>
        <v/>
      </c>
      <c r="AU177" s="70" t="str">
        <f>'Master Sheet'!O179</f>
        <v/>
      </c>
      <c r="AV177" s="70">
        <f>'Master Sheet'!Q179</f>
        <v>0</v>
      </c>
      <c r="AW177" s="70">
        <f>'Master Sheet'!R179</f>
        <v>0</v>
      </c>
      <c r="AX177" s="70">
        <f>'Master Sheet'!S179</f>
        <v>0</v>
      </c>
      <c r="AY177" s="70">
        <f>'Master Sheet'!T179</f>
        <v>0</v>
      </c>
      <c r="AZ177" s="70" t="str">
        <f>'Master Sheet'!U179</f>
        <v/>
      </c>
      <c r="BA177" s="70" t="str">
        <f>'Master Sheet'!V179</f>
        <v/>
      </c>
      <c r="BB177" s="70">
        <f>'Master Sheet'!X179</f>
        <v>0</v>
      </c>
      <c r="BC177" s="70">
        <f>'Master Sheet'!Y179</f>
        <v>0</v>
      </c>
      <c r="BD177" s="70">
        <f>'Master Sheet'!Z179</f>
        <v>0</v>
      </c>
      <c r="BE177" s="70">
        <f>'Master Sheet'!AA179</f>
        <v>0</v>
      </c>
      <c r="BF177" s="70" t="str">
        <f>'Master Sheet'!AB179</f>
        <v/>
      </c>
      <c r="BG177" s="70" t="str">
        <f>'Master Sheet'!AC179</f>
        <v/>
      </c>
      <c r="BH177" s="70">
        <f>'Master Sheet'!AE179</f>
        <v>0</v>
      </c>
      <c r="BI177" s="70">
        <f>'Master Sheet'!AF179</f>
        <v>0</v>
      </c>
      <c r="BJ177" s="70">
        <f>'Master Sheet'!AG179</f>
        <v>0</v>
      </c>
      <c r="BK177" s="70">
        <f>'Master Sheet'!AH179</f>
        <v>0</v>
      </c>
      <c r="BL177" s="70" t="str">
        <f>'Master Sheet'!AI179</f>
        <v/>
      </c>
      <c r="BM177" s="70" t="str">
        <f>'Master Sheet'!AJ179</f>
        <v/>
      </c>
      <c r="BN177" s="70">
        <f>'Master Sheet'!AL179</f>
        <v>0</v>
      </c>
      <c r="BO177" s="70">
        <f>'Master Sheet'!AM179</f>
        <v>0</v>
      </c>
      <c r="BP177" s="70">
        <f>'Master Sheet'!AN179</f>
        <v>0</v>
      </c>
      <c r="BQ177" s="70">
        <f>'Master Sheet'!AO179</f>
        <v>0</v>
      </c>
      <c r="BR177" s="70" t="str">
        <f>'Master Sheet'!AP179</f>
        <v/>
      </c>
      <c r="BS177" s="70" t="str">
        <f>'Master Sheet'!AQ179</f>
        <v/>
      </c>
      <c r="BT177" s="70">
        <f>'Master Sheet'!AS179</f>
        <v>0</v>
      </c>
      <c r="BU177" s="70">
        <f>'Master Sheet'!AT179</f>
        <v>0</v>
      </c>
      <c r="BV177" s="70">
        <f>'Master Sheet'!AU179</f>
        <v>0</v>
      </c>
      <c r="BW177" s="70">
        <f>'Master Sheet'!AV179</f>
        <v>0</v>
      </c>
      <c r="BX177" s="70" t="str">
        <f>'Master Sheet'!AW179</f>
        <v/>
      </c>
      <c r="BY177" s="70" t="str">
        <f>'Master Sheet'!AX179</f>
        <v/>
      </c>
    </row>
    <row r="178" spans="42:77">
      <c r="AP178" s="70">
        <f>'Master Sheet'!J180</f>
        <v>0</v>
      </c>
      <c r="AQ178" s="70">
        <f>'Master Sheet'!K180</f>
        <v>0</v>
      </c>
      <c r="AR178" s="70">
        <f>'Master Sheet'!L180</f>
        <v>0</v>
      </c>
      <c r="AS178" s="70">
        <f>'Master Sheet'!M180</f>
        <v>0</v>
      </c>
      <c r="AT178" s="70" t="str">
        <f>'Master Sheet'!N180</f>
        <v/>
      </c>
      <c r="AU178" s="70" t="str">
        <f>'Master Sheet'!O180</f>
        <v/>
      </c>
      <c r="AV178" s="70">
        <f>'Master Sheet'!Q180</f>
        <v>0</v>
      </c>
      <c r="AW178" s="70">
        <f>'Master Sheet'!R180</f>
        <v>0</v>
      </c>
      <c r="AX178" s="70">
        <f>'Master Sheet'!S180</f>
        <v>0</v>
      </c>
      <c r="AY178" s="70">
        <f>'Master Sheet'!T180</f>
        <v>0</v>
      </c>
      <c r="AZ178" s="70" t="str">
        <f>'Master Sheet'!U180</f>
        <v/>
      </c>
      <c r="BA178" s="70" t="str">
        <f>'Master Sheet'!V180</f>
        <v/>
      </c>
      <c r="BB178" s="70">
        <f>'Master Sheet'!X180</f>
        <v>0</v>
      </c>
      <c r="BC178" s="70">
        <f>'Master Sheet'!Y180</f>
        <v>0</v>
      </c>
      <c r="BD178" s="70">
        <f>'Master Sheet'!Z180</f>
        <v>0</v>
      </c>
      <c r="BE178" s="70">
        <f>'Master Sheet'!AA180</f>
        <v>0</v>
      </c>
      <c r="BF178" s="70" t="str">
        <f>'Master Sheet'!AB180</f>
        <v/>
      </c>
      <c r="BG178" s="70" t="str">
        <f>'Master Sheet'!AC180</f>
        <v/>
      </c>
      <c r="BH178" s="70">
        <f>'Master Sheet'!AE180</f>
        <v>0</v>
      </c>
      <c r="BI178" s="70">
        <f>'Master Sheet'!AF180</f>
        <v>0</v>
      </c>
      <c r="BJ178" s="70">
        <f>'Master Sheet'!AG180</f>
        <v>0</v>
      </c>
      <c r="BK178" s="70">
        <f>'Master Sheet'!AH180</f>
        <v>0</v>
      </c>
      <c r="BL178" s="70" t="str">
        <f>'Master Sheet'!AI180</f>
        <v/>
      </c>
      <c r="BM178" s="70" t="str">
        <f>'Master Sheet'!AJ180</f>
        <v/>
      </c>
      <c r="BN178" s="70">
        <f>'Master Sheet'!AL180</f>
        <v>0</v>
      </c>
      <c r="BO178" s="70">
        <f>'Master Sheet'!AM180</f>
        <v>0</v>
      </c>
      <c r="BP178" s="70">
        <f>'Master Sheet'!AN180</f>
        <v>0</v>
      </c>
      <c r="BQ178" s="70">
        <f>'Master Sheet'!AO180</f>
        <v>0</v>
      </c>
      <c r="BR178" s="70" t="str">
        <f>'Master Sheet'!AP180</f>
        <v/>
      </c>
      <c r="BS178" s="70" t="str">
        <f>'Master Sheet'!AQ180</f>
        <v/>
      </c>
      <c r="BT178" s="70">
        <f>'Master Sheet'!AS180</f>
        <v>0</v>
      </c>
      <c r="BU178" s="70">
        <f>'Master Sheet'!AT180</f>
        <v>0</v>
      </c>
      <c r="BV178" s="70">
        <f>'Master Sheet'!AU180</f>
        <v>0</v>
      </c>
      <c r="BW178" s="70">
        <f>'Master Sheet'!AV180</f>
        <v>0</v>
      </c>
      <c r="BX178" s="70" t="str">
        <f>'Master Sheet'!AW180</f>
        <v/>
      </c>
      <c r="BY178" s="70" t="str">
        <f>'Master Sheet'!AX180</f>
        <v/>
      </c>
    </row>
    <row r="179" spans="42:77">
      <c r="AP179" s="70">
        <f>'Master Sheet'!J181</f>
        <v>0</v>
      </c>
      <c r="AQ179" s="70">
        <f>'Master Sheet'!K181</f>
        <v>0</v>
      </c>
      <c r="AR179" s="70">
        <f>'Master Sheet'!L181</f>
        <v>0</v>
      </c>
      <c r="AS179" s="70">
        <f>'Master Sheet'!M181</f>
        <v>0</v>
      </c>
      <c r="AT179" s="70" t="str">
        <f>'Master Sheet'!N181</f>
        <v/>
      </c>
      <c r="AU179" s="70" t="str">
        <f>'Master Sheet'!O181</f>
        <v/>
      </c>
      <c r="AV179" s="70">
        <f>'Master Sheet'!Q181</f>
        <v>0</v>
      </c>
      <c r="AW179" s="70">
        <f>'Master Sheet'!R181</f>
        <v>0</v>
      </c>
      <c r="AX179" s="70">
        <f>'Master Sheet'!S181</f>
        <v>0</v>
      </c>
      <c r="AY179" s="70">
        <f>'Master Sheet'!T181</f>
        <v>0</v>
      </c>
      <c r="AZ179" s="70" t="str">
        <f>'Master Sheet'!U181</f>
        <v/>
      </c>
      <c r="BA179" s="70" t="str">
        <f>'Master Sheet'!V181</f>
        <v/>
      </c>
      <c r="BB179" s="70">
        <f>'Master Sheet'!X181</f>
        <v>0</v>
      </c>
      <c r="BC179" s="70">
        <f>'Master Sheet'!Y181</f>
        <v>0</v>
      </c>
      <c r="BD179" s="70">
        <f>'Master Sheet'!Z181</f>
        <v>0</v>
      </c>
      <c r="BE179" s="70">
        <f>'Master Sheet'!AA181</f>
        <v>0</v>
      </c>
      <c r="BF179" s="70" t="str">
        <f>'Master Sheet'!AB181</f>
        <v/>
      </c>
      <c r="BG179" s="70" t="str">
        <f>'Master Sheet'!AC181</f>
        <v/>
      </c>
      <c r="BH179" s="70">
        <f>'Master Sheet'!AE181</f>
        <v>0</v>
      </c>
      <c r="BI179" s="70">
        <f>'Master Sheet'!AF181</f>
        <v>0</v>
      </c>
      <c r="BJ179" s="70">
        <f>'Master Sheet'!AG181</f>
        <v>0</v>
      </c>
      <c r="BK179" s="70">
        <f>'Master Sheet'!AH181</f>
        <v>0</v>
      </c>
      <c r="BL179" s="70" t="str">
        <f>'Master Sheet'!AI181</f>
        <v/>
      </c>
      <c r="BM179" s="70" t="str">
        <f>'Master Sheet'!AJ181</f>
        <v/>
      </c>
      <c r="BN179" s="70">
        <f>'Master Sheet'!AL181</f>
        <v>0</v>
      </c>
      <c r="BO179" s="70">
        <f>'Master Sheet'!AM181</f>
        <v>0</v>
      </c>
      <c r="BP179" s="70">
        <f>'Master Sheet'!AN181</f>
        <v>0</v>
      </c>
      <c r="BQ179" s="70">
        <f>'Master Sheet'!AO181</f>
        <v>0</v>
      </c>
      <c r="BR179" s="70" t="str">
        <f>'Master Sheet'!AP181</f>
        <v/>
      </c>
      <c r="BS179" s="70" t="str">
        <f>'Master Sheet'!AQ181</f>
        <v/>
      </c>
      <c r="BT179" s="70">
        <f>'Master Sheet'!AS181</f>
        <v>0</v>
      </c>
      <c r="BU179" s="70">
        <f>'Master Sheet'!AT181</f>
        <v>0</v>
      </c>
      <c r="BV179" s="70">
        <f>'Master Sheet'!AU181</f>
        <v>0</v>
      </c>
      <c r="BW179" s="70">
        <f>'Master Sheet'!AV181</f>
        <v>0</v>
      </c>
      <c r="BX179" s="70" t="str">
        <f>'Master Sheet'!AW181</f>
        <v/>
      </c>
      <c r="BY179" s="70" t="str">
        <f>'Master Sheet'!AX181</f>
        <v/>
      </c>
    </row>
    <row r="180" spans="42:77">
      <c r="AP180" s="70">
        <f>'Master Sheet'!J182</f>
        <v>0</v>
      </c>
      <c r="AQ180" s="70">
        <f>'Master Sheet'!K182</f>
        <v>0</v>
      </c>
      <c r="AR180" s="70">
        <f>'Master Sheet'!L182</f>
        <v>0</v>
      </c>
      <c r="AS180" s="70">
        <f>'Master Sheet'!M182</f>
        <v>0</v>
      </c>
      <c r="AT180" s="70" t="str">
        <f>'Master Sheet'!N182</f>
        <v/>
      </c>
      <c r="AU180" s="70" t="str">
        <f>'Master Sheet'!O182</f>
        <v/>
      </c>
      <c r="AV180" s="70">
        <f>'Master Sheet'!Q182</f>
        <v>0</v>
      </c>
      <c r="AW180" s="70">
        <f>'Master Sheet'!R182</f>
        <v>0</v>
      </c>
      <c r="AX180" s="70">
        <f>'Master Sheet'!S182</f>
        <v>0</v>
      </c>
      <c r="AY180" s="70">
        <f>'Master Sheet'!T182</f>
        <v>0</v>
      </c>
      <c r="AZ180" s="70" t="str">
        <f>'Master Sheet'!U182</f>
        <v/>
      </c>
      <c r="BA180" s="70" t="str">
        <f>'Master Sheet'!V182</f>
        <v/>
      </c>
      <c r="BB180" s="70">
        <f>'Master Sheet'!X182</f>
        <v>0</v>
      </c>
      <c r="BC180" s="70">
        <f>'Master Sheet'!Y182</f>
        <v>0</v>
      </c>
      <c r="BD180" s="70">
        <f>'Master Sheet'!Z182</f>
        <v>0</v>
      </c>
      <c r="BE180" s="70">
        <f>'Master Sheet'!AA182</f>
        <v>0</v>
      </c>
      <c r="BF180" s="70" t="str">
        <f>'Master Sheet'!AB182</f>
        <v/>
      </c>
      <c r="BG180" s="70" t="str">
        <f>'Master Sheet'!AC182</f>
        <v/>
      </c>
      <c r="BH180" s="70">
        <f>'Master Sheet'!AE182</f>
        <v>0</v>
      </c>
      <c r="BI180" s="70">
        <f>'Master Sheet'!AF182</f>
        <v>0</v>
      </c>
      <c r="BJ180" s="70">
        <f>'Master Sheet'!AG182</f>
        <v>0</v>
      </c>
      <c r="BK180" s="70">
        <f>'Master Sheet'!AH182</f>
        <v>0</v>
      </c>
      <c r="BL180" s="70" t="str">
        <f>'Master Sheet'!AI182</f>
        <v/>
      </c>
      <c r="BM180" s="70" t="str">
        <f>'Master Sheet'!AJ182</f>
        <v/>
      </c>
      <c r="BN180" s="70">
        <f>'Master Sheet'!AL182</f>
        <v>0</v>
      </c>
      <c r="BO180" s="70">
        <f>'Master Sheet'!AM182</f>
        <v>0</v>
      </c>
      <c r="BP180" s="70">
        <f>'Master Sheet'!AN182</f>
        <v>0</v>
      </c>
      <c r="BQ180" s="70">
        <f>'Master Sheet'!AO182</f>
        <v>0</v>
      </c>
      <c r="BR180" s="70" t="str">
        <f>'Master Sheet'!AP182</f>
        <v/>
      </c>
      <c r="BS180" s="70" t="str">
        <f>'Master Sheet'!AQ182</f>
        <v/>
      </c>
      <c r="BT180" s="70">
        <f>'Master Sheet'!AS182</f>
        <v>0</v>
      </c>
      <c r="BU180" s="70">
        <f>'Master Sheet'!AT182</f>
        <v>0</v>
      </c>
      <c r="BV180" s="70">
        <f>'Master Sheet'!AU182</f>
        <v>0</v>
      </c>
      <c r="BW180" s="70">
        <f>'Master Sheet'!AV182</f>
        <v>0</v>
      </c>
      <c r="BX180" s="70" t="str">
        <f>'Master Sheet'!AW182</f>
        <v/>
      </c>
      <c r="BY180" s="70" t="str">
        <f>'Master Sheet'!AX182</f>
        <v/>
      </c>
    </row>
    <row r="181" spans="42:77">
      <c r="AP181" s="70">
        <f>'Master Sheet'!J183</f>
        <v>0</v>
      </c>
      <c r="AQ181" s="70">
        <f>'Master Sheet'!K183</f>
        <v>0</v>
      </c>
      <c r="AR181" s="70">
        <f>'Master Sheet'!L183</f>
        <v>0</v>
      </c>
      <c r="AS181" s="70">
        <f>'Master Sheet'!M183</f>
        <v>0</v>
      </c>
      <c r="AT181" s="70" t="str">
        <f>'Master Sheet'!N183</f>
        <v/>
      </c>
      <c r="AU181" s="70" t="str">
        <f>'Master Sheet'!O183</f>
        <v/>
      </c>
      <c r="AV181" s="70">
        <f>'Master Sheet'!Q183</f>
        <v>0</v>
      </c>
      <c r="AW181" s="70">
        <f>'Master Sheet'!R183</f>
        <v>0</v>
      </c>
      <c r="AX181" s="70">
        <f>'Master Sheet'!S183</f>
        <v>0</v>
      </c>
      <c r="AY181" s="70">
        <f>'Master Sheet'!T183</f>
        <v>0</v>
      </c>
      <c r="AZ181" s="70" t="str">
        <f>'Master Sheet'!U183</f>
        <v/>
      </c>
      <c r="BA181" s="70" t="str">
        <f>'Master Sheet'!V183</f>
        <v/>
      </c>
      <c r="BB181" s="70">
        <f>'Master Sheet'!X183</f>
        <v>0</v>
      </c>
      <c r="BC181" s="70">
        <f>'Master Sheet'!Y183</f>
        <v>0</v>
      </c>
      <c r="BD181" s="70">
        <f>'Master Sheet'!Z183</f>
        <v>0</v>
      </c>
      <c r="BE181" s="70">
        <f>'Master Sheet'!AA183</f>
        <v>0</v>
      </c>
      <c r="BF181" s="70" t="str">
        <f>'Master Sheet'!AB183</f>
        <v/>
      </c>
      <c r="BG181" s="70" t="str">
        <f>'Master Sheet'!AC183</f>
        <v/>
      </c>
      <c r="BH181" s="70">
        <f>'Master Sheet'!AE183</f>
        <v>0</v>
      </c>
      <c r="BI181" s="70">
        <f>'Master Sheet'!AF183</f>
        <v>0</v>
      </c>
      <c r="BJ181" s="70">
        <f>'Master Sheet'!AG183</f>
        <v>0</v>
      </c>
      <c r="BK181" s="70">
        <f>'Master Sheet'!AH183</f>
        <v>0</v>
      </c>
      <c r="BL181" s="70" t="str">
        <f>'Master Sheet'!AI183</f>
        <v/>
      </c>
      <c r="BM181" s="70" t="str">
        <f>'Master Sheet'!AJ183</f>
        <v/>
      </c>
      <c r="BN181" s="70">
        <f>'Master Sheet'!AL183</f>
        <v>0</v>
      </c>
      <c r="BO181" s="70">
        <f>'Master Sheet'!AM183</f>
        <v>0</v>
      </c>
      <c r="BP181" s="70">
        <f>'Master Sheet'!AN183</f>
        <v>0</v>
      </c>
      <c r="BQ181" s="70">
        <f>'Master Sheet'!AO183</f>
        <v>0</v>
      </c>
      <c r="BR181" s="70" t="str">
        <f>'Master Sheet'!AP183</f>
        <v/>
      </c>
      <c r="BS181" s="70" t="str">
        <f>'Master Sheet'!AQ183</f>
        <v/>
      </c>
      <c r="BT181" s="70">
        <f>'Master Sheet'!AS183</f>
        <v>0</v>
      </c>
      <c r="BU181" s="70">
        <f>'Master Sheet'!AT183</f>
        <v>0</v>
      </c>
      <c r="BV181" s="70">
        <f>'Master Sheet'!AU183</f>
        <v>0</v>
      </c>
      <c r="BW181" s="70">
        <f>'Master Sheet'!AV183</f>
        <v>0</v>
      </c>
      <c r="BX181" s="70" t="str">
        <f>'Master Sheet'!AW183</f>
        <v/>
      </c>
      <c r="BY181" s="70" t="str">
        <f>'Master Sheet'!AX183</f>
        <v/>
      </c>
    </row>
    <row r="182" spans="42:77">
      <c r="AP182" s="70">
        <f>'Master Sheet'!J184</f>
        <v>0</v>
      </c>
      <c r="AQ182" s="70">
        <f>'Master Sheet'!K184</f>
        <v>0</v>
      </c>
      <c r="AR182" s="70">
        <f>'Master Sheet'!L184</f>
        <v>0</v>
      </c>
      <c r="AS182" s="70">
        <f>'Master Sheet'!M184</f>
        <v>0</v>
      </c>
      <c r="AT182" s="70" t="str">
        <f>'Master Sheet'!N184</f>
        <v/>
      </c>
      <c r="AU182" s="70" t="str">
        <f>'Master Sheet'!O184</f>
        <v/>
      </c>
      <c r="AV182" s="70">
        <f>'Master Sheet'!Q184</f>
        <v>0</v>
      </c>
      <c r="AW182" s="70">
        <f>'Master Sheet'!R184</f>
        <v>0</v>
      </c>
      <c r="AX182" s="70">
        <f>'Master Sheet'!S184</f>
        <v>0</v>
      </c>
      <c r="AY182" s="70">
        <f>'Master Sheet'!T184</f>
        <v>0</v>
      </c>
      <c r="AZ182" s="70" t="str">
        <f>'Master Sheet'!U184</f>
        <v/>
      </c>
      <c r="BA182" s="70" t="str">
        <f>'Master Sheet'!V184</f>
        <v/>
      </c>
      <c r="BB182" s="70">
        <f>'Master Sheet'!X184</f>
        <v>0</v>
      </c>
      <c r="BC182" s="70">
        <f>'Master Sheet'!Y184</f>
        <v>0</v>
      </c>
      <c r="BD182" s="70">
        <f>'Master Sheet'!Z184</f>
        <v>0</v>
      </c>
      <c r="BE182" s="70">
        <f>'Master Sheet'!AA184</f>
        <v>0</v>
      </c>
      <c r="BF182" s="70" t="str">
        <f>'Master Sheet'!AB184</f>
        <v/>
      </c>
      <c r="BG182" s="70" t="str">
        <f>'Master Sheet'!AC184</f>
        <v/>
      </c>
      <c r="BH182" s="70">
        <f>'Master Sheet'!AE184</f>
        <v>0</v>
      </c>
      <c r="BI182" s="70">
        <f>'Master Sheet'!AF184</f>
        <v>0</v>
      </c>
      <c r="BJ182" s="70">
        <f>'Master Sheet'!AG184</f>
        <v>0</v>
      </c>
      <c r="BK182" s="70">
        <f>'Master Sheet'!AH184</f>
        <v>0</v>
      </c>
      <c r="BL182" s="70" t="str">
        <f>'Master Sheet'!AI184</f>
        <v/>
      </c>
      <c r="BM182" s="70" t="str">
        <f>'Master Sheet'!AJ184</f>
        <v/>
      </c>
      <c r="BN182" s="70">
        <f>'Master Sheet'!AL184</f>
        <v>0</v>
      </c>
      <c r="BO182" s="70">
        <f>'Master Sheet'!AM184</f>
        <v>0</v>
      </c>
      <c r="BP182" s="70">
        <f>'Master Sheet'!AN184</f>
        <v>0</v>
      </c>
      <c r="BQ182" s="70">
        <f>'Master Sheet'!AO184</f>
        <v>0</v>
      </c>
      <c r="BR182" s="70" t="str">
        <f>'Master Sheet'!AP184</f>
        <v/>
      </c>
      <c r="BS182" s="70" t="str">
        <f>'Master Sheet'!AQ184</f>
        <v/>
      </c>
      <c r="BT182" s="70">
        <f>'Master Sheet'!AS184</f>
        <v>0</v>
      </c>
      <c r="BU182" s="70">
        <f>'Master Sheet'!AT184</f>
        <v>0</v>
      </c>
      <c r="BV182" s="70">
        <f>'Master Sheet'!AU184</f>
        <v>0</v>
      </c>
      <c r="BW182" s="70">
        <f>'Master Sheet'!AV184</f>
        <v>0</v>
      </c>
      <c r="BX182" s="70" t="str">
        <f>'Master Sheet'!AW184</f>
        <v/>
      </c>
      <c r="BY182" s="70" t="str">
        <f>'Master Sheet'!AX184</f>
        <v/>
      </c>
    </row>
    <row r="183" spans="42:77">
      <c r="AP183" s="70">
        <f>'Master Sheet'!J185</f>
        <v>0</v>
      </c>
      <c r="AQ183" s="70">
        <f>'Master Sheet'!K185</f>
        <v>0</v>
      </c>
      <c r="AR183" s="70">
        <f>'Master Sheet'!L185</f>
        <v>0</v>
      </c>
      <c r="AS183" s="70">
        <f>'Master Sheet'!M185</f>
        <v>0</v>
      </c>
      <c r="AT183" s="70" t="str">
        <f>'Master Sheet'!N185</f>
        <v/>
      </c>
      <c r="AU183" s="70" t="str">
        <f>'Master Sheet'!O185</f>
        <v/>
      </c>
      <c r="AV183" s="70">
        <f>'Master Sheet'!Q185</f>
        <v>0</v>
      </c>
      <c r="AW183" s="70">
        <f>'Master Sheet'!R185</f>
        <v>0</v>
      </c>
      <c r="AX183" s="70">
        <f>'Master Sheet'!S185</f>
        <v>0</v>
      </c>
      <c r="AY183" s="70">
        <f>'Master Sheet'!T185</f>
        <v>0</v>
      </c>
      <c r="AZ183" s="70" t="str">
        <f>'Master Sheet'!U185</f>
        <v/>
      </c>
      <c r="BA183" s="70" t="str">
        <f>'Master Sheet'!V185</f>
        <v/>
      </c>
      <c r="BB183" s="70">
        <f>'Master Sheet'!X185</f>
        <v>0</v>
      </c>
      <c r="BC183" s="70">
        <f>'Master Sheet'!Y185</f>
        <v>0</v>
      </c>
      <c r="BD183" s="70">
        <f>'Master Sheet'!Z185</f>
        <v>0</v>
      </c>
      <c r="BE183" s="70">
        <f>'Master Sheet'!AA185</f>
        <v>0</v>
      </c>
      <c r="BF183" s="70" t="str">
        <f>'Master Sheet'!AB185</f>
        <v/>
      </c>
      <c r="BG183" s="70" t="str">
        <f>'Master Sheet'!AC185</f>
        <v/>
      </c>
      <c r="BH183" s="70">
        <f>'Master Sheet'!AE185</f>
        <v>0</v>
      </c>
      <c r="BI183" s="70">
        <f>'Master Sheet'!AF185</f>
        <v>0</v>
      </c>
      <c r="BJ183" s="70">
        <f>'Master Sheet'!AG185</f>
        <v>0</v>
      </c>
      <c r="BK183" s="70">
        <f>'Master Sheet'!AH185</f>
        <v>0</v>
      </c>
      <c r="BL183" s="70" t="str">
        <f>'Master Sheet'!AI185</f>
        <v/>
      </c>
      <c r="BM183" s="70" t="str">
        <f>'Master Sheet'!AJ185</f>
        <v/>
      </c>
      <c r="BN183" s="70">
        <f>'Master Sheet'!AL185</f>
        <v>0</v>
      </c>
      <c r="BO183" s="70">
        <f>'Master Sheet'!AM185</f>
        <v>0</v>
      </c>
      <c r="BP183" s="70">
        <f>'Master Sheet'!AN185</f>
        <v>0</v>
      </c>
      <c r="BQ183" s="70">
        <f>'Master Sheet'!AO185</f>
        <v>0</v>
      </c>
      <c r="BR183" s="70" t="str">
        <f>'Master Sheet'!AP185</f>
        <v/>
      </c>
      <c r="BS183" s="70" t="str">
        <f>'Master Sheet'!AQ185</f>
        <v/>
      </c>
      <c r="BT183" s="70">
        <f>'Master Sheet'!AS185</f>
        <v>0</v>
      </c>
      <c r="BU183" s="70">
        <f>'Master Sheet'!AT185</f>
        <v>0</v>
      </c>
      <c r="BV183" s="70">
        <f>'Master Sheet'!AU185</f>
        <v>0</v>
      </c>
      <c r="BW183" s="70">
        <f>'Master Sheet'!AV185</f>
        <v>0</v>
      </c>
      <c r="BX183" s="70" t="str">
        <f>'Master Sheet'!AW185</f>
        <v/>
      </c>
      <c r="BY183" s="70" t="str">
        <f>'Master Sheet'!AX185</f>
        <v/>
      </c>
    </row>
    <row r="184" spans="42:77">
      <c r="AP184" s="70">
        <f>'Master Sheet'!J186</f>
        <v>0</v>
      </c>
      <c r="AQ184" s="70">
        <f>'Master Sheet'!K186</f>
        <v>0</v>
      </c>
      <c r="AR184" s="70">
        <f>'Master Sheet'!L186</f>
        <v>0</v>
      </c>
      <c r="AS184" s="70">
        <f>'Master Sheet'!M186</f>
        <v>0</v>
      </c>
      <c r="AT184" s="70" t="str">
        <f>'Master Sheet'!N186</f>
        <v/>
      </c>
      <c r="AU184" s="70" t="str">
        <f>'Master Sheet'!O186</f>
        <v/>
      </c>
      <c r="AV184" s="70">
        <f>'Master Sheet'!Q186</f>
        <v>0</v>
      </c>
      <c r="AW184" s="70">
        <f>'Master Sheet'!R186</f>
        <v>0</v>
      </c>
      <c r="AX184" s="70">
        <f>'Master Sheet'!S186</f>
        <v>0</v>
      </c>
      <c r="AY184" s="70">
        <f>'Master Sheet'!T186</f>
        <v>0</v>
      </c>
      <c r="AZ184" s="70" t="str">
        <f>'Master Sheet'!U186</f>
        <v/>
      </c>
      <c r="BA184" s="70" t="str">
        <f>'Master Sheet'!V186</f>
        <v/>
      </c>
      <c r="BB184" s="70">
        <f>'Master Sheet'!X186</f>
        <v>0</v>
      </c>
      <c r="BC184" s="70">
        <f>'Master Sheet'!Y186</f>
        <v>0</v>
      </c>
      <c r="BD184" s="70">
        <f>'Master Sheet'!Z186</f>
        <v>0</v>
      </c>
      <c r="BE184" s="70">
        <f>'Master Sheet'!AA186</f>
        <v>0</v>
      </c>
      <c r="BF184" s="70" t="str">
        <f>'Master Sheet'!AB186</f>
        <v/>
      </c>
      <c r="BG184" s="70" t="str">
        <f>'Master Sheet'!AC186</f>
        <v/>
      </c>
      <c r="BH184" s="70">
        <f>'Master Sheet'!AE186</f>
        <v>0</v>
      </c>
      <c r="BI184" s="70">
        <f>'Master Sheet'!AF186</f>
        <v>0</v>
      </c>
      <c r="BJ184" s="70">
        <f>'Master Sheet'!AG186</f>
        <v>0</v>
      </c>
      <c r="BK184" s="70">
        <f>'Master Sheet'!AH186</f>
        <v>0</v>
      </c>
      <c r="BL184" s="70" t="str">
        <f>'Master Sheet'!AI186</f>
        <v/>
      </c>
      <c r="BM184" s="70" t="str">
        <f>'Master Sheet'!AJ186</f>
        <v/>
      </c>
      <c r="BN184" s="70">
        <f>'Master Sheet'!AL186</f>
        <v>0</v>
      </c>
      <c r="BO184" s="70">
        <f>'Master Sheet'!AM186</f>
        <v>0</v>
      </c>
      <c r="BP184" s="70">
        <f>'Master Sheet'!AN186</f>
        <v>0</v>
      </c>
      <c r="BQ184" s="70">
        <f>'Master Sheet'!AO186</f>
        <v>0</v>
      </c>
      <c r="BR184" s="70" t="str">
        <f>'Master Sheet'!AP186</f>
        <v/>
      </c>
      <c r="BS184" s="70" t="str">
        <f>'Master Sheet'!AQ186</f>
        <v/>
      </c>
      <c r="BT184" s="70">
        <f>'Master Sheet'!AS186</f>
        <v>0</v>
      </c>
      <c r="BU184" s="70">
        <f>'Master Sheet'!AT186</f>
        <v>0</v>
      </c>
      <c r="BV184" s="70">
        <f>'Master Sheet'!AU186</f>
        <v>0</v>
      </c>
      <c r="BW184" s="70">
        <f>'Master Sheet'!AV186</f>
        <v>0</v>
      </c>
      <c r="BX184" s="70" t="str">
        <f>'Master Sheet'!AW186</f>
        <v/>
      </c>
      <c r="BY184" s="70" t="str">
        <f>'Master Sheet'!AX186</f>
        <v/>
      </c>
    </row>
    <row r="185" spans="42:77">
      <c r="AP185" s="70">
        <f>'Master Sheet'!J187</f>
        <v>0</v>
      </c>
      <c r="AQ185" s="70">
        <f>'Master Sheet'!K187</f>
        <v>0</v>
      </c>
      <c r="AR185" s="70">
        <f>'Master Sheet'!L187</f>
        <v>0</v>
      </c>
      <c r="AS185" s="70">
        <f>'Master Sheet'!M187</f>
        <v>0</v>
      </c>
      <c r="AT185" s="70" t="str">
        <f>'Master Sheet'!N187</f>
        <v/>
      </c>
      <c r="AU185" s="70" t="str">
        <f>'Master Sheet'!O187</f>
        <v/>
      </c>
      <c r="AV185" s="70">
        <f>'Master Sheet'!Q187</f>
        <v>0</v>
      </c>
      <c r="AW185" s="70">
        <f>'Master Sheet'!R187</f>
        <v>0</v>
      </c>
      <c r="AX185" s="70">
        <f>'Master Sheet'!S187</f>
        <v>0</v>
      </c>
      <c r="AY185" s="70">
        <f>'Master Sheet'!T187</f>
        <v>0</v>
      </c>
      <c r="AZ185" s="70" t="str">
        <f>'Master Sheet'!U187</f>
        <v/>
      </c>
      <c r="BA185" s="70" t="str">
        <f>'Master Sheet'!V187</f>
        <v/>
      </c>
      <c r="BB185" s="70">
        <f>'Master Sheet'!X187</f>
        <v>0</v>
      </c>
      <c r="BC185" s="70">
        <f>'Master Sheet'!Y187</f>
        <v>0</v>
      </c>
      <c r="BD185" s="70">
        <f>'Master Sheet'!Z187</f>
        <v>0</v>
      </c>
      <c r="BE185" s="70">
        <f>'Master Sheet'!AA187</f>
        <v>0</v>
      </c>
      <c r="BF185" s="70" t="str">
        <f>'Master Sheet'!AB187</f>
        <v/>
      </c>
      <c r="BG185" s="70" t="str">
        <f>'Master Sheet'!AC187</f>
        <v/>
      </c>
      <c r="BH185" s="70">
        <f>'Master Sheet'!AE187</f>
        <v>0</v>
      </c>
      <c r="BI185" s="70">
        <f>'Master Sheet'!AF187</f>
        <v>0</v>
      </c>
      <c r="BJ185" s="70">
        <f>'Master Sheet'!AG187</f>
        <v>0</v>
      </c>
      <c r="BK185" s="70">
        <f>'Master Sheet'!AH187</f>
        <v>0</v>
      </c>
      <c r="BL185" s="70" t="str">
        <f>'Master Sheet'!AI187</f>
        <v/>
      </c>
      <c r="BM185" s="70" t="str">
        <f>'Master Sheet'!AJ187</f>
        <v/>
      </c>
      <c r="BN185" s="70">
        <f>'Master Sheet'!AL187</f>
        <v>0</v>
      </c>
      <c r="BO185" s="70">
        <f>'Master Sheet'!AM187</f>
        <v>0</v>
      </c>
      <c r="BP185" s="70">
        <f>'Master Sheet'!AN187</f>
        <v>0</v>
      </c>
      <c r="BQ185" s="70">
        <f>'Master Sheet'!AO187</f>
        <v>0</v>
      </c>
      <c r="BR185" s="70" t="str">
        <f>'Master Sheet'!AP187</f>
        <v/>
      </c>
      <c r="BS185" s="70" t="str">
        <f>'Master Sheet'!AQ187</f>
        <v/>
      </c>
      <c r="BT185" s="70">
        <f>'Master Sheet'!AS187</f>
        <v>0</v>
      </c>
      <c r="BU185" s="70">
        <f>'Master Sheet'!AT187</f>
        <v>0</v>
      </c>
      <c r="BV185" s="70">
        <f>'Master Sheet'!AU187</f>
        <v>0</v>
      </c>
      <c r="BW185" s="70">
        <f>'Master Sheet'!AV187</f>
        <v>0</v>
      </c>
      <c r="BX185" s="70" t="str">
        <f>'Master Sheet'!AW187</f>
        <v/>
      </c>
      <c r="BY185" s="70" t="str">
        <f>'Master Sheet'!AX187</f>
        <v/>
      </c>
    </row>
    <row r="186" spans="42:77">
      <c r="AP186" s="70">
        <f>'Master Sheet'!J188</f>
        <v>0</v>
      </c>
      <c r="AQ186" s="70">
        <f>'Master Sheet'!K188</f>
        <v>0</v>
      </c>
      <c r="AR186" s="70">
        <f>'Master Sheet'!L188</f>
        <v>0</v>
      </c>
      <c r="AS186" s="70">
        <f>'Master Sheet'!M188</f>
        <v>0</v>
      </c>
      <c r="AT186" s="70" t="str">
        <f>'Master Sheet'!N188</f>
        <v/>
      </c>
      <c r="AU186" s="70" t="str">
        <f>'Master Sheet'!O188</f>
        <v/>
      </c>
      <c r="AV186" s="70">
        <f>'Master Sheet'!Q188</f>
        <v>0</v>
      </c>
      <c r="AW186" s="70">
        <f>'Master Sheet'!R188</f>
        <v>0</v>
      </c>
      <c r="AX186" s="70">
        <f>'Master Sheet'!S188</f>
        <v>0</v>
      </c>
      <c r="AY186" s="70">
        <f>'Master Sheet'!T188</f>
        <v>0</v>
      </c>
      <c r="AZ186" s="70" t="str">
        <f>'Master Sheet'!U188</f>
        <v/>
      </c>
      <c r="BA186" s="70" t="str">
        <f>'Master Sheet'!V188</f>
        <v/>
      </c>
      <c r="BB186" s="70">
        <f>'Master Sheet'!X188</f>
        <v>0</v>
      </c>
      <c r="BC186" s="70">
        <f>'Master Sheet'!Y188</f>
        <v>0</v>
      </c>
      <c r="BD186" s="70">
        <f>'Master Sheet'!Z188</f>
        <v>0</v>
      </c>
      <c r="BE186" s="70">
        <f>'Master Sheet'!AA188</f>
        <v>0</v>
      </c>
      <c r="BF186" s="70" t="str">
        <f>'Master Sheet'!AB188</f>
        <v/>
      </c>
      <c r="BG186" s="70" t="str">
        <f>'Master Sheet'!AC188</f>
        <v/>
      </c>
      <c r="BH186" s="70">
        <f>'Master Sheet'!AE188</f>
        <v>0</v>
      </c>
      <c r="BI186" s="70">
        <f>'Master Sheet'!AF188</f>
        <v>0</v>
      </c>
      <c r="BJ186" s="70">
        <f>'Master Sheet'!AG188</f>
        <v>0</v>
      </c>
      <c r="BK186" s="70">
        <f>'Master Sheet'!AH188</f>
        <v>0</v>
      </c>
      <c r="BL186" s="70" t="str">
        <f>'Master Sheet'!AI188</f>
        <v/>
      </c>
      <c r="BM186" s="70" t="str">
        <f>'Master Sheet'!AJ188</f>
        <v/>
      </c>
      <c r="BN186" s="70">
        <f>'Master Sheet'!AL188</f>
        <v>0</v>
      </c>
      <c r="BO186" s="70">
        <f>'Master Sheet'!AM188</f>
        <v>0</v>
      </c>
      <c r="BP186" s="70">
        <f>'Master Sheet'!AN188</f>
        <v>0</v>
      </c>
      <c r="BQ186" s="70">
        <f>'Master Sheet'!AO188</f>
        <v>0</v>
      </c>
      <c r="BR186" s="70" t="str">
        <f>'Master Sheet'!AP188</f>
        <v/>
      </c>
      <c r="BS186" s="70" t="str">
        <f>'Master Sheet'!AQ188</f>
        <v/>
      </c>
      <c r="BT186" s="70">
        <f>'Master Sheet'!AS188</f>
        <v>0</v>
      </c>
      <c r="BU186" s="70">
        <f>'Master Sheet'!AT188</f>
        <v>0</v>
      </c>
      <c r="BV186" s="70">
        <f>'Master Sheet'!AU188</f>
        <v>0</v>
      </c>
      <c r="BW186" s="70">
        <f>'Master Sheet'!AV188</f>
        <v>0</v>
      </c>
      <c r="BX186" s="70" t="str">
        <f>'Master Sheet'!AW188</f>
        <v/>
      </c>
      <c r="BY186" s="70" t="str">
        <f>'Master Sheet'!AX188</f>
        <v/>
      </c>
    </row>
    <row r="187" spans="42:77">
      <c r="AP187" s="70">
        <f>'Master Sheet'!J189</f>
        <v>0</v>
      </c>
      <c r="AQ187" s="70">
        <f>'Master Sheet'!K189</f>
        <v>0</v>
      </c>
      <c r="AR187" s="70">
        <f>'Master Sheet'!L189</f>
        <v>0</v>
      </c>
      <c r="AS187" s="70">
        <f>'Master Sheet'!M189</f>
        <v>0</v>
      </c>
      <c r="AT187" s="70" t="str">
        <f>'Master Sheet'!N189</f>
        <v/>
      </c>
      <c r="AU187" s="70" t="str">
        <f>'Master Sheet'!O189</f>
        <v/>
      </c>
      <c r="AV187" s="70">
        <f>'Master Sheet'!Q189</f>
        <v>0</v>
      </c>
      <c r="AW187" s="70">
        <f>'Master Sheet'!R189</f>
        <v>0</v>
      </c>
      <c r="AX187" s="70">
        <f>'Master Sheet'!S189</f>
        <v>0</v>
      </c>
      <c r="AY187" s="70">
        <f>'Master Sheet'!T189</f>
        <v>0</v>
      </c>
      <c r="AZ187" s="70" t="str">
        <f>'Master Sheet'!U189</f>
        <v/>
      </c>
      <c r="BA187" s="70" t="str">
        <f>'Master Sheet'!V189</f>
        <v/>
      </c>
      <c r="BB187" s="70">
        <f>'Master Sheet'!X189</f>
        <v>0</v>
      </c>
      <c r="BC187" s="70">
        <f>'Master Sheet'!Y189</f>
        <v>0</v>
      </c>
      <c r="BD187" s="70">
        <f>'Master Sheet'!Z189</f>
        <v>0</v>
      </c>
      <c r="BE187" s="70">
        <f>'Master Sheet'!AA189</f>
        <v>0</v>
      </c>
      <c r="BF187" s="70" t="str">
        <f>'Master Sheet'!AB189</f>
        <v/>
      </c>
      <c r="BG187" s="70" t="str">
        <f>'Master Sheet'!AC189</f>
        <v/>
      </c>
      <c r="BH187" s="70">
        <f>'Master Sheet'!AE189</f>
        <v>0</v>
      </c>
      <c r="BI187" s="70">
        <f>'Master Sheet'!AF189</f>
        <v>0</v>
      </c>
      <c r="BJ187" s="70">
        <f>'Master Sheet'!AG189</f>
        <v>0</v>
      </c>
      <c r="BK187" s="70">
        <f>'Master Sheet'!AH189</f>
        <v>0</v>
      </c>
      <c r="BL187" s="70" t="str">
        <f>'Master Sheet'!AI189</f>
        <v/>
      </c>
      <c r="BM187" s="70" t="str">
        <f>'Master Sheet'!AJ189</f>
        <v/>
      </c>
      <c r="BN187" s="70">
        <f>'Master Sheet'!AL189</f>
        <v>0</v>
      </c>
      <c r="BO187" s="70">
        <f>'Master Sheet'!AM189</f>
        <v>0</v>
      </c>
      <c r="BP187" s="70">
        <f>'Master Sheet'!AN189</f>
        <v>0</v>
      </c>
      <c r="BQ187" s="70">
        <f>'Master Sheet'!AO189</f>
        <v>0</v>
      </c>
      <c r="BR187" s="70" t="str">
        <f>'Master Sheet'!AP189</f>
        <v/>
      </c>
      <c r="BS187" s="70" t="str">
        <f>'Master Sheet'!AQ189</f>
        <v/>
      </c>
      <c r="BT187" s="70">
        <f>'Master Sheet'!AS189</f>
        <v>0</v>
      </c>
      <c r="BU187" s="70">
        <f>'Master Sheet'!AT189</f>
        <v>0</v>
      </c>
      <c r="BV187" s="70">
        <f>'Master Sheet'!AU189</f>
        <v>0</v>
      </c>
      <c r="BW187" s="70">
        <f>'Master Sheet'!AV189</f>
        <v>0</v>
      </c>
      <c r="BX187" s="70" t="str">
        <f>'Master Sheet'!AW189</f>
        <v/>
      </c>
      <c r="BY187" s="70" t="str">
        <f>'Master Sheet'!AX189</f>
        <v/>
      </c>
    </row>
    <row r="188" spans="42:77">
      <c r="AP188" s="70">
        <f>'Master Sheet'!J190</f>
        <v>0</v>
      </c>
      <c r="AQ188" s="70">
        <f>'Master Sheet'!K190</f>
        <v>0</v>
      </c>
      <c r="AR188" s="70">
        <f>'Master Sheet'!L190</f>
        <v>0</v>
      </c>
      <c r="AS188" s="70">
        <f>'Master Sheet'!M190</f>
        <v>0</v>
      </c>
      <c r="AT188" s="70" t="str">
        <f>'Master Sheet'!N190</f>
        <v/>
      </c>
      <c r="AU188" s="70" t="str">
        <f>'Master Sheet'!O190</f>
        <v/>
      </c>
      <c r="AV188" s="70">
        <f>'Master Sheet'!Q190</f>
        <v>0</v>
      </c>
      <c r="AW188" s="70">
        <f>'Master Sheet'!R190</f>
        <v>0</v>
      </c>
      <c r="AX188" s="70">
        <f>'Master Sheet'!S190</f>
        <v>0</v>
      </c>
      <c r="AY188" s="70">
        <f>'Master Sheet'!T190</f>
        <v>0</v>
      </c>
      <c r="AZ188" s="70" t="str">
        <f>'Master Sheet'!U190</f>
        <v/>
      </c>
      <c r="BA188" s="70" t="str">
        <f>'Master Sheet'!V190</f>
        <v/>
      </c>
      <c r="BB188" s="70">
        <f>'Master Sheet'!X190</f>
        <v>0</v>
      </c>
      <c r="BC188" s="70">
        <f>'Master Sheet'!Y190</f>
        <v>0</v>
      </c>
      <c r="BD188" s="70">
        <f>'Master Sheet'!Z190</f>
        <v>0</v>
      </c>
      <c r="BE188" s="70">
        <f>'Master Sheet'!AA190</f>
        <v>0</v>
      </c>
      <c r="BF188" s="70" t="str">
        <f>'Master Sheet'!AB190</f>
        <v/>
      </c>
      <c r="BG188" s="70" t="str">
        <f>'Master Sheet'!AC190</f>
        <v/>
      </c>
      <c r="BH188" s="70">
        <f>'Master Sheet'!AE190</f>
        <v>0</v>
      </c>
      <c r="BI188" s="70">
        <f>'Master Sheet'!AF190</f>
        <v>0</v>
      </c>
      <c r="BJ188" s="70">
        <f>'Master Sheet'!AG190</f>
        <v>0</v>
      </c>
      <c r="BK188" s="70">
        <f>'Master Sheet'!AH190</f>
        <v>0</v>
      </c>
      <c r="BL188" s="70" t="str">
        <f>'Master Sheet'!AI190</f>
        <v/>
      </c>
      <c r="BM188" s="70" t="str">
        <f>'Master Sheet'!AJ190</f>
        <v/>
      </c>
      <c r="BN188" s="70">
        <f>'Master Sheet'!AL190</f>
        <v>0</v>
      </c>
      <c r="BO188" s="70">
        <f>'Master Sheet'!AM190</f>
        <v>0</v>
      </c>
      <c r="BP188" s="70">
        <f>'Master Sheet'!AN190</f>
        <v>0</v>
      </c>
      <c r="BQ188" s="70">
        <f>'Master Sheet'!AO190</f>
        <v>0</v>
      </c>
      <c r="BR188" s="70" t="str">
        <f>'Master Sheet'!AP190</f>
        <v/>
      </c>
      <c r="BS188" s="70" t="str">
        <f>'Master Sheet'!AQ190</f>
        <v/>
      </c>
      <c r="BT188" s="70">
        <f>'Master Sheet'!AS190</f>
        <v>0</v>
      </c>
      <c r="BU188" s="70">
        <f>'Master Sheet'!AT190</f>
        <v>0</v>
      </c>
      <c r="BV188" s="70">
        <f>'Master Sheet'!AU190</f>
        <v>0</v>
      </c>
      <c r="BW188" s="70">
        <f>'Master Sheet'!AV190</f>
        <v>0</v>
      </c>
      <c r="BX188" s="70" t="str">
        <f>'Master Sheet'!AW190</f>
        <v/>
      </c>
      <c r="BY188" s="70" t="str">
        <f>'Master Sheet'!AX190</f>
        <v/>
      </c>
    </row>
    <row r="189" spans="42:77">
      <c r="AP189" s="70">
        <f>'Master Sheet'!J191</f>
        <v>0</v>
      </c>
      <c r="AQ189" s="70">
        <f>'Master Sheet'!K191</f>
        <v>0</v>
      </c>
      <c r="AR189" s="70">
        <f>'Master Sheet'!L191</f>
        <v>0</v>
      </c>
      <c r="AS189" s="70">
        <f>'Master Sheet'!M191</f>
        <v>0</v>
      </c>
      <c r="AT189" s="70" t="str">
        <f>'Master Sheet'!N191</f>
        <v/>
      </c>
      <c r="AU189" s="70" t="str">
        <f>'Master Sheet'!O191</f>
        <v/>
      </c>
      <c r="AV189" s="70">
        <f>'Master Sheet'!Q191</f>
        <v>0</v>
      </c>
      <c r="AW189" s="70">
        <f>'Master Sheet'!R191</f>
        <v>0</v>
      </c>
      <c r="AX189" s="70">
        <f>'Master Sheet'!S191</f>
        <v>0</v>
      </c>
      <c r="AY189" s="70">
        <f>'Master Sheet'!T191</f>
        <v>0</v>
      </c>
      <c r="AZ189" s="70" t="str">
        <f>'Master Sheet'!U191</f>
        <v/>
      </c>
      <c r="BA189" s="70" t="str">
        <f>'Master Sheet'!V191</f>
        <v/>
      </c>
      <c r="BB189" s="70">
        <f>'Master Sheet'!X191</f>
        <v>0</v>
      </c>
      <c r="BC189" s="70">
        <f>'Master Sheet'!Y191</f>
        <v>0</v>
      </c>
      <c r="BD189" s="70">
        <f>'Master Sheet'!Z191</f>
        <v>0</v>
      </c>
      <c r="BE189" s="70">
        <f>'Master Sheet'!AA191</f>
        <v>0</v>
      </c>
      <c r="BF189" s="70" t="str">
        <f>'Master Sheet'!AB191</f>
        <v/>
      </c>
      <c r="BG189" s="70" t="str">
        <f>'Master Sheet'!AC191</f>
        <v/>
      </c>
      <c r="BH189" s="70">
        <f>'Master Sheet'!AE191</f>
        <v>0</v>
      </c>
      <c r="BI189" s="70">
        <f>'Master Sheet'!AF191</f>
        <v>0</v>
      </c>
      <c r="BJ189" s="70">
        <f>'Master Sheet'!AG191</f>
        <v>0</v>
      </c>
      <c r="BK189" s="70">
        <f>'Master Sheet'!AH191</f>
        <v>0</v>
      </c>
      <c r="BL189" s="70" t="str">
        <f>'Master Sheet'!AI191</f>
        <v/>
      </c>
      <c r="BM189" s="70" t="str">
        <f>'Master Sheet'!AJ191</f>
        <v/>
      </c>
      <c r="BN189" s="70">
        <f>'Master Sheet'!AL191</f>
        <v>0</v>
      </c>
      <c r="BO189" s="70">
        <f>'Master Sheet'!AM191</f>
        <v>0</v>
      </c>
      <c r="BP189" s="70">
        <f>'Master Sheet'!AN191</f>
        <v>0</v>
      </c>
      <c r="BQ189" s="70">
        <f>'Master Sheet'!AO191</f>
        <v>0</v>
      </c>
      <c r="BR189" s="70" t="str">
        <f>'Master Sheet'!AP191</f>
        <v/>
      </c>
      <c r="BS189" s="70" t="str">
        <f>'Master Sheet'!AQ191</f>
        <v/>
      </c>
      <c r="BT189" s="70">
        <f>'Master Sheet'!AS191</f>
        <v>0</v>
      </c>
      <c r="BU189" s="70">
        <f>'Master Sheet'!AT191</f>
        <v>0</v>
      </c>
      <c r="BV189" s="70">
        <f>'Master Sheet'!AU191</f>
        <v>0</v>
      </c>
      <c r="BW189" s="70">
        <f>'Master Sheet'!AV191</f>
        <v>0</v>
      </c>
      <c r="BX189" s="70" t="str">
        <f>'Master Sheet'!AW191</f>
        <v/>
      </c>
      <c r="BY189" s="70" t="str">
        <f>'Master Sheet'!AX191</f>
        <v/>
      </c>
    </row>
    <row r="190" spans="42:77">
      <c r="AP190" s="70">
        <f>'Master Sheet'!J192</f>
        <v>0</v>
      </c>
      <c r="AQ190" s="70">
        <f>'Master Sheet'!K192</f>
        <v>0</v>
      </c>
      <c r="AR190" s="70">
        <f>'Master Sheet'!L192</f>
        <v>0</v>
      </c>
      <c r="AS190" s="70">
        <f>'Master Sheet'!M192</f>
        <v>0</v>
      </c>
      <c r="AT190" s="70" t="str">
        <f>'Master Sheet'!N192</f>
        <v/>
      </c>
      <c r="AU190" s="70" t="str">
        <f>'Master Sheet'!O192</f>
        <v/>
      </c>
      <c r="AV190" s="70">
        <f>'Master Sheet'!Q192</f>
        <v>0</v>
      </c>
      <c r="AW190" s="70">
        <f>'Master Sheet'!R192</f>
        <v>0</v>
      </c>
      <c r="AX190" s="70">
        <f>'Master Sheet'!S192</f>
        <v>0</v>
      </c>
      <c r="AY190" s="70">
        <f>'Master Sheet'!T192</f>
        <v>0</v>
      </c>
      <c r="AZ190" s="70" t="str">
        <f>'Master Sheet'!U192</f>
        <v/>
      </c>
      <c r="BA190" s="70" t="str">
        <f>'Master Sheet'!V192</f>
        <v/>
      </c>
      <c r="BB190" s="70">
        <f>'Master Sheet'!X192</f>
        <v>0</v>
      </c>
      <c r="BC190" s="70">
        <f>'Master Sheet'!Y192</f>
        <v>0</v>
      </c>
      <c r="BD190" s="70">
        <f>'Master Sheet'!Z192</f>
        <v>0</v>
      </c>
      <c r="BE190" s="70">
        <f>'Master Sheet'!AA192</f>
        <v>0</v>
      </c>
      <c r="BF190" s="70" t="str">
        <f>'Master Sheet'!AB192</f>
        <v/>
      </c>
      <c r="BG190" s="70" t="str">
        <f>'Master Sheet'!AC192</f>
        <v/>
      </c>
      <c r="BH190" s="70">
        <f>'Master Sheet'!AE192</f>
        <v>0</v>
      </c>
      <c r="BI190" s="70">
        <f>'Master Sheet'!AF192</f>
        <v>0</v>
      </c>
      <c r="BJ190" s="70">
        <f>'Master Sheet'!AG192</f>
        <v>0</v>
      </c>
      <c r="BK190" s="70">
        <f>'Master Sheet'!AH192</f>
        <v>0</v>
      </c>
      <c r="BL190" s="70" t="str">
        <f>'Master Sheet'!AI192</f>
        <v/>
      </c>
      <c r="BM190" s="70" t="str">
        <f>'Master Sheet'!AJ192</f>
        <v/>
      </c>
      <c r="BN190" s="70">
        <f>'Master Sheet'!AL192</f>
        <v>0</v>
      </c>
      <c r="BO190" s="70">
        <f>'Master Sheet'!AM192</f>
        <v>0</v>
      </c>
      <c r="BP190" s="70">
        <f>'Master Sheet'!AN192</f>
        <v>0</v>
      </c>
      <c r="BQ190" s="70">
        <f>'Master Sheet'!AO192</f>
        <v>0</v>
      </c>
      <c r="BR190" s="70" t="str">
        <f>'Master Sheet'!AP192</f>
        <v/>
      </c>
      <c r="BS190" s="70" t="str">
        <f>'Master Sheet'!AQ192</f>
        <v/>
      </c>
      <c r="BT190" s="70">
        <f>'Master Sheet'!AS192</f>
        <v>0</v>
      </c>
      <c r="BU190" s="70">
        <f>'Master Sheet'!AT192</f>
        <v>0</v>
      </c>
      <c r="BV190" s="70">
        <f>'Master Sheet'!AU192</f>
        <v>0</v>
      </c>
      <c r="BW190" s="70">
        <f>'Master Sheet'!AV192</f>
        <v>0</v>
      </c>
      <c r="BX190" s="70" t="str">
        <f>'Master Sheet'!AW192</f>
        <v/>
      </c>
      <c r="BY190" s="70" t="str">
        <f>'Master Sheet'!AX192</f>
        <v/>
      </c>
    </row>
    <row r="191" spans="42:77">
      <c r="AP191" s="70">
        <f>'Master Sheet'!J193</f>
        <v>0</v>
      </c>
      <c r="AQ191" s="70">
        <f>'Master Sheet'!K193</f>
        <v>0</v>
      </c>
      <c r="AR191" s="70">
        <f>'Master Sheet'!L193</f>
        <v>0</v>
      </c>
      <c r="AS191" s="70">
        <f>'Master Sheet'!M193</f>
        <v>0</v>
      </c>
      <c r="AT191" s="70" t="str">
        <f>'Master Sheet'!N193</f>
        <v/>
      </c>
      <c r="AU191" s="70" t="str">
        <f>'Master Sheet'!O193</f>
        <v/>
      </c>
      <c r="AV191" s="70">
        <f>'Master Sheet'!Q193</f>
        <v>0</v>
      </c>
      <c r="AW191" s="70">
        <f>'Master Sheet'!R193</f>
        <v>0</v>
      </c>
      <c r="AX191" s="70">
        <f>'Master Sheet'!S193</f>
        <v>0</v>
      </c>
      <c r="AY191" s="70">
        <f>'Master Sheet'!T193</f>
        <v>0</v>
      </c>
      <c r="AZ191" s="70" t="str">
        <f>'Master Sheet'!U193</f>
        <v/>
      </c>
      <c r="BA191" s="70" t="str">
        <f>'Master Sheet'!V193</f>
        <v/>
      </c>
      <c r="BB191" s="70">
        <f>'Master Sheet'!X193</f>
        <v>0</v>
      </c>
      <c r="BC191" s="70">
        <f>'Master Sheet'!Y193</f>
        <v>0</v>
      </c>
      <c r="BD191" s="70">
        <f>'Master Sheet'!Z193</f>
        <v>0</v>
      </c>
      <c r="BE191" s="70">
        <f>'Master Sheet'!AA193</f>
        <v>0</v>
      </c>
      <c r="BF191" s="70" t="str">
        <f>'Master Sheet'!AB193</f>
        <v/>
      </c>
      <c r="BG191" s="70" t="str">
        <f>'Master Sheet'!AC193</f>
        <v/>
      </c>
      <c r="BH191" s="70">
        <f>'Master Sheet'!AE193</f>
        <v>0</v>
      </c>
      <c r="BI191" s="70">
        <f>'Master Sheet'!AF193</f>
        <v>0</v>
      </c>
      <c r="BJ191" s="70">
        <f>'Master Sheet'!AG193</f>
        <v>0</v>
      </c>
      <c r="BK191" s="70">
        <f>'Master Sheet'!AH193</f>
        <v>0</v>
      </c>
      <c r="BL191" s="70" t="str">
        <f>'Master Sheet'!AI193</f>
        <v/>
      </c>
      <c r="BM191" s="70" t="str">
        <f>'Master Sheet'!AJ193</f>
        <v/>
      </c>
      <c r="BN191" s="70">
        <f>'Master Sheet'!AL193</f>
        <v>0</v>
      </c>
      <c r="BO191" s="70">
        <f>'Master Sheet'!AM193</f>
        <v>0</v>
      </c>
      <c r="BP191" s="70">
        <f>'Master Sheet'!AN193</f>
        <v>0</v>
      </c>
      <c r="BQ191" s="70">
        <f>'Master Sheet'!AO193</f>
        <v>0</v>
      </c>
      <c r="BR191" s="70" t="str">
        <f>'Master Sheet'!AP193</f>
        <v/>
      </c>
      <c r="BS191" s="70" t="str">
        <f>'Master Sheet'!AQ193</f>
        <v/>
      </c>
      <c r="BT191" s="70">
        <f>'Master Sheet'!AS193</f>
        <v>0</v>
      </c>
      <c r="BU191" s="70">
        <f>'Master Sheet'!AT193</f>
        <v>0</v>
      </c>
      <c r="BV191" s="70">
        <f>'Master Sheet'!AU193</f>
        <v>0</v>
      </c>
      <c r="BW191" s="70">
        <f>'Master Sheet'!AV193</f>
        <v>0</v>
      </c>
      <c r="BX191" s="70" t="str">
        <f>'Master Sheet'!AW193</f>
        <v/>
      </c>
      <c r="BY191" s="70" t="str">
        <f>'Master Sheet'!AX193</f>
        <v/>
      </c>
    </row>
    <row r="192" spans="42:77">
      <c r="AP192" s="70">
        <f>'Master Sheet'!J194</f>
        <v>0</v>
      </c>
      <c r="AQ192" s="70">
        <f>'Master Sheet'!K194</f>
        <v>0</v>
      </c>
      <c r="AR192" s="70">
        <f>'Master Sheet'!L194</f>
        <v>0</v>
      </c>
      <c r="AS192" s="70">
        <f>'Master Sheet'!M194</f>
        <v>0</v>
      </c>
      <c r="AT192" s="70" t="str">
        <f>'Master Sheet'!N194</f>
        <v/>
      </c>
      <c r="AU192" s="70" t="str">
        <f>'Master Sheet'!O194</f>
        <v/>
      </c>
      <c r="AV192" s="70">
        <f>'Master Sheet'!Q194</f>
        <v>0</v>
      </c>
      <c r="AW192" s="70">
        <f>'Master Sheet'!R194</f>
        <v>0</v>
      </c>
      <c r="AX192" s="70">
        <f>'Master Sheet'!S194</f>
        <v>0</v>
      </c>
      <c r="AY192" s="70">
        <f>'Master Sheet'!T194</f>
        <v>0</v>
      </c>
      <c r="AZ192" s="70" t="str">
        <f>'Master Sheet'!U194</f>
        <v/>
      </c>
      <c r="BA192" s="70" t="str">
        <f>'Master Sheet'!V194</f>
        <v/>
      </c>
      <c r="BB192" s="70">
        <f>'Master Sheet'!X194</f>
        <v>0</v>
      </c>
      <c r="BC192" s="70">
        <f>'Master Sheet'!Y194</f>
        <v>0</v>
      </c>
      <c r="BD192" s="70">
        <f>'Master Sheet'!Z194</f>
        <v>0</v>
      </c>
      <c r="BE192" s="70">
        <f>'Master Sheet'!AA194</f>
        <v>0</v>
      </c>
      <c r="BF192" s="70" t="str">
        <f>'Master Sheet'!AB194</f>
        <v/>
      </c>
      <c r="BG192" s="70" t="str">
        <f>'Master Sheet'!AC194</f>
        <v/>
      </c>
      <c r="BH192" s="70">
        <f>'Master Sheet'!AE194</f>
        <v>0</v>
      </c>
      <c r="BI192" s="70">
        <f>'Master Sheet'!AF194</f>
        <v>0</v>
      </c>
      <c r="BJ192" s="70">
        <f>'Master Sheet'!AG194</f>
        <v>0</v>
      </c>
      <c r="BK192" s="70">
        <f>'Master Sheet'!AH194</f>
        <v>0</v>
      </c>
      <c r="BL192" s="70" t="str">
        <f>'Master Sheet'!AI194</f>
        <v/>
      </c>
      <c r="BM192" s="70" t="str">
        <f>'Master Sheet'!AJ194</f>
        <v/>
      </c>
      <c r="BN192" s="70">
        <f>'Master Sheet'!AL194</f>
        <v>0</v>
      </c>
      <c r="BO192" s="70">
        <f>'Master Sheet'!AM194</f>
        <v>0</v>
      </c>
      <c r="BP192" s="70">
        <f>'Master Sheet'!AN194</f>
        <v>0</v>
      </c>
      <c r="BQ192" s="70">
        <f>'Master Sheet'!AO194</f>
        <v>0</v>
      </c>
      <c r="BR192" s="70" t="str">
        <f>'Master Sheet'!AP194</f>
        <v/>
      </c>
      <c r="BS192" s="70" t="str">
        <f>'Master Sheet'!AQ194</f>
        <v/>
      </c>
      <c r="BT192" s="70">
        <f>'Master Sheet'!AS194</f>
        <v>0</v>
      </c>
      <c r="BU192" s="70">
        <f>'Master Sheet'!AT194</f>
        <v>0</v>
      </c>
      <c r="BV192" s="70">
        <f>'Master Sheet'!AU194</f>
        <v>0</v>
      </c>
      <c r="BW192" s="70">
        <f>'Master Sheet'!AV194</f>
        <v>0</v>
      </c>
      <c r="BX192" s="70" t="str">
        <f>'Master Sheet'!AW194</f>
        <v/>
      </c>
      <c r="BY192" s="70" t="str">
        <f>'Master Sheet'!AX194</f>
        <v/>
      </c>
    </row>
    <row r="193" spans="42:77">
      <c r="AP193" s="70">
        <f>'Master Sheet'!J195</f>
        <v>0</v>
      </c>
      <c r="AQ193" s="70">
        <f>'Master Sheet'!K195</f>
        <v>0</v>
      </c>
      <c r="AR193" s="70">
        <f>'Master Sheet'!L195</f>
        <v>0</v>
      </c>
      <c r="AS193" s="70">
        <f>'Master Sheet'!M195</f>
        <v>0</v>
      </c>
      <c r="AT193" s="70" t="str">
        <f>'Master Sheet'!N195</f>
        <v/>
      </c>
      <c r="AU193" s="70" t="str">
        <f>'Master Sheet'!O195</f>
        <v/>
      </c>
      <c r="AV193" s="70">
        <f>'Master Sheet'!Q195</f>
        <v>0</v>
      </c>
      <c r="AW193" s="70">
        <f>'Master Sheet'!R195</f>
        <v>0</v>
      </c>
      <c r="AX193" s="70">
        <f>'Master Sheet'!S195</f>
        <v>0</v>
      </c>
      <c r="AY193" s="70">
        <f>'Master Sheet'!T195</f>
        <v>0</v>
      </c>
      <c r="AZ193" s="70" t="str">
        <f>'Master Sheet'!U195</f>
        <v/>
      </c>
      <c r="BA193" s="70" t="str">
        <f>'Master Sheet'!V195</f>
        <v/>
      </c>
      <c r="BB193" s="70">
        <f>'Master Sheet'!X195</f>
        <v>0</v>
      </c>
      <c r="BC193" s="70">
        <f>'Master Sheet'!Y195</f>
        <v>0</v>
      </c>
      <c r="BD193" s="70">
        <f>'Master Sheet'!Z195</f>
        <v>0</v>
      </c>
      <c r="BE193" s="70">
        <f>'Master Sheet'!AA195</f>
        <v>0</v>
      </c>
      <c r="BF193" s="70" t="str">
        <f>'Master Sheet'!AB195</f>
        <v/>
      </c>
      <c r="BG193" s="70" t="str">
        <f>'Master Sheet'!AC195</f>
        <v/>
      </c>
      <c r="BH193" s="70">
        <f>'Master Sheet'!AE195</f>
        <v>0</v>
      </c>
      <c r="BI193" s="70">
        <f>'Master Sheet'!AF195</f>
        <v>0</v>
      </c>
      <c r="BJ193" s="70">
        <f>'Master Sheet'!AG195</f>
        <v>0</v>
      </c>
      <c r="BK193" s="70">
        <f>'Master Sheet'!AH195</f>
        <v>0</v>
      </c>
      <c r="BL193" s="70" t="str">
        <f>'Master Sheet'!AI195</f>
        <v/>
      </c>
      <c r="BM193" s="70" t="str">
        <f>'Master Sheet'!AJ195</f>
        <v/>
      </c>
      <c r="BN193" s="70">
        <f>'Master Sheet'!AL195</f>
        <v>0</v>
      </c>
      <c r="BO193" s="70">
        <f>'Master Sheet'!AM195</f>
        <v>0</v>
      </c>
      <c r="BP193" s="70">
        <f>'Master Sheet'!AN195</f>
        <v>0</v>
      </c>
      <c r="BQ193" s="70">
        <f>'Master Sheet'!AO195</f>
        <v>0</v>
      </c>
      <c r="BR193" s="70" t="str">
        <f>'Master Sheet'!AP195</f>
        <v/>
      </c>
      <c r="BS193" s="70" t="str">
        <f>'Master Sheet'!AQ195</f>
        <v/>
      </c>
      <c r="BT193" s="70">
        <f>'Master Sheet'!AS195</f>
        <v>0</v>
      </c>
      <c r="BU193" s="70">
        <f>'Master Sheet'!AT195</f>
        <v>0</v>
      </c>
      <c r="BV193" s="70">
        <f>'Master Sheet'!AU195</f>
        <v>0</v>
      </c>
      <c r="BW193" s="70">
        <f>'Master Sheet'!AV195</f>
        <v>0</v>
      </c>
      <c r="BX193" s="70" t="str">
        <f>'Master Sheet'!AW195</f>
        <v/>
      </c>
      <c r="BY193" s="70" t="str">
        <f>'Master Sheet'!AX195</f>
        <v/>
      </c>
    </row>
    <row r="194" spans="42:77">
      <c r="AP194" s="70">
        <f>'Master Sheet'!J196</f>
        <v>0</v>
      </c>
      <c r="AQ194" s="70">
        <f>'Master Sheet'!K196</f>
        <v>0</v>
      </c>
      <c r="AR194" s="70">
        <f>'Master Sheet'!L196</f>
        <v>0</v>
      </c>
      <c r="AS194" s="70">
        <f>'Master Sheet'!M196</f>
        <v>0</v>
      </c>
      <c r="AT194" s="70" t="str">
        <f>'Master Sheet'!N196</f>
        <v/>
      </c>
      <c r="AU194" s="70" t="str">
        <f>'Master Sheet'!O196</f>
        <v/>
      </c>
      <c r="AV194" s="70">
        <f>'Master Sheet'!Q196</f>
        <v>0</v>
      </c>
      <c r="AW194" s="70">
        <f>'Master Sheet'!R196</f>
        <v>0</v>
      </c>
      <c r="AX194" s="70">
        <f>'Master Sheet'!S196</f>
        <v>0</v>
      </c>
      <c r="AY194" s="70">
        <f>'Master Sheet'!T196</f>
        <v>0</v>
      </c>
      <c r="AZ194" s="70" t="str">
        <f>'Master Sheet'!U196</f>
        <v/>
      </c>
      <c r="BA194" s="70" t="str">
        <f>'Master Sheet'!V196</f>
        <v/>
      </c>
      <c r="BB194" s="70">
        <f>'Master Sheet'!X196</f>
        <v>0</v>
      </c>
      <c r="BC194" s="70">
        <f>'Master Sheet'!Y196</f>
        <v>0</v>
      </c>
      <c r="BD194" s="70">
        <f>'Master Sheet'!Z196</f>
        <v>0</v>
      </c>
      <c r="BE194" s="70">
        <f>'Master Sheet'!AA196</f>
        <v>0</v>
      </c>
      <c r="BF194" s="70" t="str">
        <f>'Master Sheet'!AB196</f>
        <v/>
      </c>
      <c r="BG194" s="70" t="str">
        <f>'Master Sheet'!AC196</f>
        <v/>
      </c>
      <c r="BH194" s="70">
        <f>'Master Sheet'!AE196</f>
        <v>0</v>
      </c>
      <c r="BI194" s="70">
        <f>'Master Sheet'!AF196</f>
        <v>0</v>
      </c>
      <c r="BJ194" s="70">
        <f>'Master Sheet'!AG196</f>
        <v>0</v>
      </c>
      <c r="BK194" s="70">
        <f>'Master Sheet'!AH196</f>
        <v>0</v>
      </c>
      <c r="BL194" s="70" t="str">
        <f>'Master Sheet'!AI196</f>
        <v/>
      </c>
      <c r="BM194" s="70" t="str">
        <f>'Master Sheet'!AJ196</f>
        <v/>
      </c>
      <c r="BN194" s="70">
        <f>'Master Sheet'!AL196</f>
        <v>0</v>
      </c>
      <c r="BO194" s="70">
        <f>'Master Sheet'!AM196</f>
        <v>0</v>
      </c>
      <c r="BP194" s="70">
        <f>'Master Sheet'!AN196</f>
        <v>0</v>
      </c>
      <c r="BQ194" s="70">
        <f>'Master Sheet'!AO196</f>
        <v>0</v>
      </c>
      <c r="BR194" s="70" t="str">
        <f>'Master Sheet'!AP196</f>
        <v/>
      </c>
      <c r="BS194" s="70" t="str">
        <f>'Master Sheet'!AQ196</f>
        <v/>
      </c>
      <c r="BT194" s="70">
        <f>'Master Sheet'!AS196</f>
        <v>0</v>
      </c>
      <c r="BU194" s="70">
        <f>'Master Sheet'!AT196</f>
        <v>0</v>
      </c>
      <c r="BV194" s="70">
        <f>'Master Sheet'!AU196</f>
        <v>0</v>
      </c>
      <c r="BW194" s="70">
        <f>'Master Sheet'!AV196</f>
        <v>0</v>
      </c>
      <c r="BX194" s="70" t="str">
        <f>'Master Sheet'!AW196</f>
        <v/>
      </c>
      <c r="BY194" s="70" t="str">
        <f>'Master Sheet'!AX196</f>
        <v/>
      </c>
    </row>
    <row r="195" spans="42:77">
      <c r="AP195" s="70">
        <f>'Master Sheet'!J197</f>
        <v>0</v>
      </c>
      <c r="AQ195" s="70">
        <f>'Master Sheet'!K197</f>
        <v>0</v>
      </c>
      <c r="AR195" s="70">
        <f>'Master Sheet'!L197</f>
        <v>0</v>
      </c>
      <c r="AS195" s="70">
        <f>'Master Sheet'!M197</f>
        <v>0</v>
      </c>
      <c r="AT195" s="70" t="str">
        <f>'Master Sheet'!N197</f>
        <v/>
      </c>
      <c r="AU195" s="70" t="str">
        <f>'Master Sheet'!O197</f>
        <v/>
      </c>
      <c r="AV195" s="70">
        <f>'Master Sheet'!Q197</f>
        <v>0</v>
      </c>
      <c r="AW195" s="70">
        <f>'Master Sheet'!R197</f>
        <v>0</v>
      </c>
      <c r="AX195" s="70">
        <f>'Master Sheet'!S197</f>
        <v>0</v>
      </c>
      <c r="AY195" s="70">
        <f>'Master Sheet'!T197</f>
        <v>0</v>
      </c>
      <c r="AZ195" s="70" t="str">
        <f>'Master Sheet'!U197</f>
        <v/>
      </c>
      <c r="BA195" s="70" t="str">
        <f>'Master Sheet'!V197</f>
        <v/>
      </c>
      <c r="BB195" s="70">
        <f>'Master Sheet'!X197</f>
        <v>0</v>
      </c>
      <c r="BC195" s="70">
        <f>'Master Sheet'!Y197</f>
        <v>0</v>
      </c>
      <c r="BD195" s="70">
        <f>'Master Sheet'!Z197</f>
        <v>0</v>
      </c>
      <c r="BE195" s="70">
        <f>'Master Sheet'!AA197</f>
        <v>0</v>
      </c>
      <c r="BF195" s="70" t="str">
        <f>'Master Sheet'!AB197</f>
        <v/>
      </c>
      <c r="BG195" s="70" t="str">
        <f>'Master Sheet'!AC197</f>
        <v/>
      </c>
      <c r="BH195" s="70">
        <f>'Master Sheet'!AE197</f>
        <v>0</v>
      </c>
      <c r="BI195" s="70">
        <f>'Master Sheet'!AF197</f>
        <v>0</v>
      </c>
      <c r="BJ195" s="70">
        <f>'Master Sheet'!AG197</f>
        <v>0</v>
      </c>
      <c r="BK195" s="70">
        <f>'Master Sheet'!AH197</f>
        <v>0</v>
      </c>
      <c r="BL195" s="70" t="str">
        <f>'Master Sheet'!AI197</f>
        <v/>
      </c>
      <c r="BM195" s="70" t="str">
        <f>'Master Sheet'!AJ197</f>
        <v/>
      </c>
      <c r="BN195" s="70">
        <f>'Master Sheet'!AL197</f>
        <v>0</v>
      </c>
      <c r="BO195" s="70">
        <f>'Master Sheet'!AM197</f>
        <v>0</v>
      </c>
      <c r="BP195" s="70">
        <f>'Master Sheet'!AN197</f>
        <v>0</v>
      </c>
      <c r="BQ195" s="70">
        <f>'Master Sheet'!AO197</f>
        <v>0</v>
      </c>
      <c r="BR195" s="70" t="str">
        <f>'Master Sheet'!AP197</f>
        <v/>
      </c>
      <c r="BS195" s="70" t="str">
        <f>'Master Sheet'!AQ197</f>
        <v/>
      </c>
      <c r="BT195" s="70">
        <f>'Master Sheet'!AS197</f>
        <v>0</v>
      </c>
      <c r="BU195" s="70">
        <f>'Master Sheet'!AT197</f>
        <v>0</v>
      </c>
      <c r="BV195" s="70">
        <f>'Master Sheet'!AU197</f>
        <v>0</v>
      </c>
      <c r="BW195" s="70">
        <f>'Master Sheet'!AV197</f>
        <v>0</v>
      </c>
      <c r="BX195" s="70" t="str">
        <f>'Master Sheet'!AW197</f>
        <v/>
      </c>
      <c r="BY195" s="70" t="str">
        <f>'Master Sheet'!AX197</f>
        <v/>
      </c>
    </row>
    <row r="196" spans="42:77">
      <c r="AP196" s="70">
        <f>'Master Sheet'!J198</f>
        <v>0</v>
      </c>
      <c r="AQ196" s="70">
        <f>'Master Sheet'!K198</f>
        <v>0</v>
      </c>
      <c r="AR196" s="70">
        <f>'Master Sheet'!L198</f>
        <v>0</v>
      </c>
      <c r="AS196" s="70">
        <f>'Master Sheet'!M198</f>
        <v>0</v>
      </c>
      <c r="AT196" s="70" t="str">
        <f>'Master Sheet'!N198</f>
        <v/>
      </c>
      <c r="AU196" s="70" t="str">
        <f>'Master Sheet'!O198</f>
        <v/>
      </c>
      <c r="AV196" s="70">
        <f>'Master Sheet'!Q198</f>
        <v>0</v>
      </c>
      <c r="AW196" s="70">
        <f>'Master Sheet'!R198</f>
        <v>0</v>
      </c>
      <c r="AX196" s="70">
        <f>'Master Sheet'!S198</f>
        <v>0</v>
      </c>
      <c r="AY196" s="70">
        <f>'Master Sheet'!T198</f>
        <v>0</v>
      </c>
      <c r="AZ196" s="70" t="str">
        <f>'Master Sheet'!U198</f>
        <v/>
      </c>
      <c r="BA196" s="70" t="str">
        <f>'Master Sheet'!V198</f>
        <v/>
      </c>
      <c r="BB196" s="70">
        <f>'Master Sheet'!X198</f>
        <v>0</v>
      </c>
      <c r="BC196" s="70">
        <f>'Master Sheet'!Y198</f>
        <v>0</v>
      </c>
      <c r="BD196" s="70">
        <f>'Master Sheet'!Z198</f>
        <v>0</v>
      </c>
      <c r="BE196" s="70">
        <f>'Master Sheet'!AA198</f>
        <v>0</v>
      </c>
      <c r="BF196" s="70" t="str">
        <f>'Master Sheet'!AB198</f>
        <v/>
      </c>
      <c r="BG196" s="70" t="str">
        <f>'Master Sheet'!AC198</f>
        <v/>
      </c>
      <c r="BH196" s="70">
        <f>'Master Sheet'!AE198</f>
        <v>0</v>
      </c>
      <c r="BI196" s="70">
        <f>'Master Sheet'!AF198</f>
        <v>0</v>
      </c>
      <c r="BJ196" s="70">
        <f>'Master Sheet'!AG198</f>
        <v>0</v>
      </c>
      <c r="BK196" s="70">
        <f>'Master Sheet'!AH198</f>
        <v>0</v>
      </c>
      <c r="BL196" s="70" t="str">
        <f>'Master Sheet'!AI198</f>
        <v/>
      </c>
      <c r="BM196" s="70" t="str">
        <f>'Master Sheet'!AJ198</f>
        <v/>
      </c>
      <c r="BN196" s="70">
        <f>'Master Sheet'!AL198</f>
        <v>0</v>
      </c>
      <c r="BO196" s="70">
        <f>'Master Sheet'!AM198</f>
        <v>0</v>
      </c>
      <c r="BP196" s="70">
        <f>'Master Sheet'!AN198</f>
        <v>0</v>
      </c>
      <c r="BQ196" s="70">
        <f>'Master Sheet'!AO198</f>
        <v>0</v>
      </c>
      <c r="BR196" s="70" t="str">
        <f>'Master Sheet'!AP198</f>
        <v/>
      </c>
      <c r="BS196" s="70" t="str">
        <f>'Master Sheet'!AQ198</f>
        <v/>
      </c>
      <c r="BT196" s="70">
        <f>'Master Sheet'!AS198</f>
        <v>0</v>
      </c>
      <c r="BU196" s="70">
        <f>'Master Sheet'!AT198</f>
        <v>0</v>
      </c>
      <c r="BV196" s="70">
        <f>'Master Sheet'!AU198</f>
        <v>0</v>
      </c>
      <c r="BW196" s="70">
        <f>'Master Sheet'!AV198</f>
        <v>0</v>
      </c>
      <c r="BX196" s="70" t="str">
        <f>'Master Sheet'!AW198</f>
        <v/>
      </c>
      <c r="BY196" s="70" t="str">
        <f>'Master Sheet'!AX198</f>
        <v/>
      </c>
    </row>
    <row r="197" spans="42:77">
      <c r="AP197" s="70">
        <f>'Master Sheet'!J199</f>
        <v>0</v>
      </c>
      <c r="AQ197" s="70">
        <f>'Master Sheet'!K199</f>
        <v>0</v>
      </c>
      <c r="AR197" s="70">
        <f>'Master Sheet'!L199</f>
        <v>0</v>
      </c>
      <c r="AS197" s="70">
        <f>'Master Sheet'!M199</f>
        <v>0</v>
      </c>
      <c r="AT197" s="70" t="str">
        <f>'Master Sheet'!N199</f>
        <v/>
      </c>
      <c r="AU197" s="70" t="str">
        <f>'Master Sheet'!O199</f>
        <v/>
      </c>
      <c r="AV197" s="70">
        <f>'Master Sheet'!Q199</f>
        <v>0</v>
      </c>
      <c r="AW197" s="70">
        <f>'Master Sheet'!R199</f>
        <v>0</v>
      </c>
      <c r="AX197" s="70">
        <f>'Master Sheet'!S199</f>
        <v>0</v>
      </c>
      <c r="AY197" s="70">
        <f>'Master Sheet'!T199</f>
        <v>0</v>
      </c>
      <c r="AZ197" s="70" t="str">
        <f>'Master Sheet'!U199</f>
        <v/>
      </c>
      <c r="BA197" s="70" t="str">
        <f>'Master Sheet'!V199</f>
        <v/>
      </c>
      <c r="BB197" s="70">
        <f>'Master Sheet'!X199</f>
        <v>0</v>
      </c>
      <c r="BC197" s="70">
        <f>'Master Sheet'!Y199</f>
        <v>0</v>
      </c>
      <c r="BD197" s="70">
        <f>'Master Sheet'!Z199</f>
        <v>0</v>
      </c>
      <c r="BE197" s="70">
        <f>'Master Sheet'!AA199</f>
        <v>0</v>
      </c>
      <c r="BF197" s="70" t="str">
        <f>'Master Sheet'!AB199</f>
        <v/>
      </c>
      <c r="BG197" s="70" t="str">
        <f>'Master Sheet'!AC199</f>
        <v/>
      </c>
      <c r="BH197" s="70">
        <f>'Master Sheet'!AE199</f>
        <v>0</v>
      </c>
      <c r="BI197" s="70">
        <f>'Master Sheet'!AF199</f>
        <v>0</v>
      </c>
      <c r="BJ197" s="70">
        <f>'Master Sheet'!AG199</f>
        <v>0</v>
      </c>
      <c r="BK197" s="70">
        <f>'Master Sheet'!AH199</f>
        <v>0</v>
      </c>
      <c r="BL197" s="70" t="str">
        <f>'Master Sheet'!AI199</f>
        <v/>
      </c>
      <c r="BM197" s="70" t="str">
        <f>'Master Sheet'!AJ199</f>
        <v/>
      </c>
      <c r="BN197" s="70">
        <f>'Master Sheet'!AL199</f>
        <v>0</v>
      </c>
      <c r="BO197" s="70">
        <f>'Master Sheet'!AM199</f>
        <v>0</v>
      </c>
      <c r="BP197" s="70">
        <f>'Master Sheet'!AN199</f>
        <v>0</v>
      </c>
      <c r="BQ197" s="70">
        <f>'Master Sheet'!AO199</f>
        <v>0</v>
      </c>
      <c r="BR197" s="70" t="str">
        <f>'Master Sheet'!AP199</f>
        <v/>
      </c>
      <c r="BS197" s="70" t="str">
        <f>'Master Sheet'!AQ199</f>
        <v/>
      </c>
      <c r="BT197" s="70">
        <f>'Master Sheet'!AS199</f>
        <v>0</v>
      </c>
      <c r="BU197" s="70">
        <f>'Master Sheet'!AT199</f>
        <v>0</v>
      </c>
      <c r="BV197" s="70">
        <f>'Master Sheet'!AU199</f>
        <v>0</v>
      </c>
      <c r="BW197" s="70">
        <f>'Master Sheet'!AV199</f>
        <v>0</v>
      </c>
      <c r="BX197" s="70" t="str">
        <f>'Master Sheet'!AW199</f>
        <v/>
      </c>
      <c r="BY197" s="70" t="str">
        <f>'Master Sheet'!AX199</f>
        <v/>
      </c>
    </row>
    <row r="198" spans="42:77">
      <c r="AP198" s="70">
        <f>'Master Sheet'!J200</f>
        <v>0</v>
      </c>
      <c r="AQ198" s="70">
        <f>'Master Sheet'!K200</f>
        <v>0</v>
      </c>
      <c r="AR198" s="70">
        <f>'Master Sheet'!L200</f>
        <v>0</v>
      </c>
      <c r="AS198" s="70">
        <f>'Master Sheet'!M200</f>
        <v>0</v>
      </c>
      <c r="AT198" s="70" t="str">
        <f>'Master Sheet'!N200</f>
        <v/>
      </c>
      <c r="AU198" s="70" t="str">
        <f>'Master Sheet'!O200</f>
        <v/>
      </c>
      <c r="AV198" s="70">
        <f>'Master Sheet'!Q200</f>
        <v>0</v>
      </c>
      <c r="AW198" s="70">
        <f>'Master Sheet'!R200</f>
        <v>0</v>
      </c>
      <c r="AX198" s="70">
        <f>'Master Sheet'!S200</f>
        <v>0</v>
      </c>
      <c r="AY198" s="70">
        <f>'Master Sheet'!T200</f>
        <v>0</v>
      </c>
      <c r="AZ198" s="70" t="str">
        <f>'Master Sheet'!U200</f>
        <v/>
      </c>
      <c r="BA198" s="70" t="str">
        <f>'Master Sheet'!V200</f>
        <v/>
      </c>
      <c r="BB198" s="70">
        <f>'Master Sheet'!X200</f>
        <v>0</v>
      </c>
      <c r="BC198" s="70">
        <f>'Master Sheet'!Y200</f>
        <v>0</v>
      </c>
      <c r="BD198" s="70">
        <f>'Master Sheet'!Z200</f>
        <v>0</v>
      </c>
      <c r="BE198" s="70">
        <f>'Master Sheet'!AA200</f>
        <v>0</v>
      </c>
      <c r="BF198" s="70" t="str">
        <f>'Master Sheet'!AB200</f>
        <v/>
      </c>
      <c r="BG198" s="70" t="str">
        <f>'Master Sheet'!AC200</f>
        <v/>
      </c>
      <c r="BH198" s="70">
        <f>'Master Sheet'!AE200</f>
        <v>0</v>
      </c>
      <c r="BI198" s="70">
        <f>'Master Sheet'!AF200</f>
        <v>0</v>
      </c>
      <c r="BJ198" s="70">
        <f>'Master Sheet'!AG200</f>
        <v>0</v>
      </c>
      <c r="BK198" s="70">
        <f>'Master Sheet'!AH200</f>
        <v>0</v>
      </c>
      <c r="BL198" s="70" t="str">
        <f>'Master Sheet'!AI200</f>
        <v/>
      </c>
      <c r="BM198" s="70" t="str">
        <f>'Master Sheet'!AJ200</f>
        <v/>
      </c>
      <c r="BN198" s="70">
        <f>'Master Sheet'!AL200</f>
        <v>0</v>
      </c>
      <c r="BO198" s="70">
        <f>'Master Sheet'!AM200</f>
        <v>0</v>
      </c>
      <c r="BP198" s="70">
        <f>'Master Sheet'!AN200</f>
        <v>0</v>
      </c>
      <c r="BQ198" s="70">
        <f>'Master Sheet'!AO200</f>
        <v>0</v>
      </c>
      <c r="BR198" s="70" t="str">
        <f>'Master Sheet'!AP200</f>
        <v/>
      </c>
      <c r="BS198" s="70" t="str">
        <f>'Master Sheet'!AQ200</f>
        <v/>
      </c>
      <c r="BT198" s="70">
        <f>'Master Sheet'!AS200</f>
        <v>0</v>
      </c>
      <c r="BU198" s="70">
        <f>'Master Sheet'!AT200</f>
        <v>0</v>
      </c>
      <c r="BV198" s="70">
        <f>'Master Sheet'!AU200</f>
        <v>0</v>
      </c>
      <c r="BW198" s="70">
        <f>'Master Sheet'!AV200</f>
        <v>0</v>
      </c>
      <c r="BX198" s="70" t="str">
        <f>'Master Sheet'!AW200</f>
        <v/>
      </c>
      <c r="BY198" s="70" t="str">
        <f>'Master Sheet'!AX200</f>
        <v/>
      </c>
    </row>
    <row r="199" spans="42:77">
      <c r="AP199" s="70">
        <f>'Master Sheet'!J201</f>
        <v>0</v>
      </c>
      <c r="AQ199" s="70">
        <f>'Master Sheet'!K201</f>
        <v>0</v>
      </c>
      <c r="AR199" s="70">
        <f>'Master Sheet'!L201</f>
        <v>0</v>
      </c>
      <c r="AS199" s="70">
        <f>'Master Sheet'!M201</f>
        <v>0</v>
      </c>
      <c r="AT199" s="70" t="str">
        <f>'Master Sheet'!N201</f>
        <v/>
      </c>
      <c r="AU199" s="70" t="str">
        <f>'Master Sheet'!O201</f>
        <v/>
      </c>
      <c r="AV199" s="70">
        <f>'Master Sheet'!Q201</f>
        <v>0</v>
      </c>
      <c r="AW199" s="70">
        <f>'Master Sheet'!R201</f>
        <v>0</v>
      </c>
      <c r="AX199" s="70">
        <f>'Master Sheet'!S201</f>
        <v>0</v>
      </c>
      <c r="AY199" s="70">
        <f>'Master Sheet'!T201</f>
        <v>0</v>
      </c>
      <c r="AZ199" s="70" t="str">
        <f>'Master Sheet'!U201</f>
        <v/>
      </c>
      <c r="BA199" s="70" t="str">
        <f>'Master Sheet'!V201</f>
        <v/>
      </c>
      <c r="BB199" s="70">
        <f>'Master Sheet'!X201</f>
        <v>0</v>
      </c>
      <c r="BC199" s="70">
        <f>'Master Sheet'!Y201</f>
        <v>0</v>
      </c>
      <c r="BD199" s="70">
        <f>'Master Sheet'!Z201</f>
        <v>0</v>
      </c>
      <c r="BE199" s="70">
        <f>'Master Sheet'!AA201</f>
        <v>0</v>
      </c>
      <c r="BF199" s="70" t="str">
        <f>'Master Sheet'!AB201</f>
        <v/>
      </c>
      <c r="BG199" s="70" t="str">
        <f>'Master Sheet'!AC201</f>
        <v/>
      </c>
      <c r="BH199" s="70">
        <f>'Master Sheet'!AE201</f>
        <v>0</v>
      </c>
      <c r="BI199" s="70">
        <f>'Master Sheet'!AF201</f>
        <v>0</v>
      </c>
      <c r="BJ199" s="70">
        <f>'Master Sheet'!AG201</f>
        <v>0</v>
      </c>
      <c r="BK199" s="70">
        <f>'Master Sheet'!AH201</f>
        <v>0</v>
      </c>
      <c r="BL199" s="70" t="str">
        <f>'Master Sheet'!AI201</f>
        <v/>
      </c>
      <c r="BM199" s="70" t="str">
        <f>'Master Sheet'!AJ201</f>
        <v/>
      </c>
      <c r="BN199" s="70">
        <f>'Master Sheet'!AL201</f>
        <v>0</v>
      </c>
      <c r="BO199" s="70">
        <f>'Master Sheet'!AM201</f>
        <v>0</v>
      </c>
      <c r="BP199" s="70">
        <f>'Master Sheet'!AN201</f>
        <v>0</v>
      </c>
      <c r="BQ199" s="70">
        <f>'Master Sheet'!AO201</f>
        <v>0</v>
      </c>
      <c r="BR199" s="70" t="str">
        <f>'Master Sheet'!AP201</f>
        <v/>
      </c>
      <c r="BS199" s="70" t="str">
        <f>'Master Sheet'!AQ201</f>
        <v/>
      </c>
      <c r="BT199" s="70">
        <f>'Master Sheet'!AS201</f>
        <v>0</v>
      </c>
      <c r="BU199" s="70">
        <f>'Master Sheet'!AT201</f>
        <v>0</v>
      </c>
      <c r="BV199" s="70">
        <f>'Master Sheet'!AU201</f>
        <v>0</v>
      </c>
      <c r="BW199" s="70">
        <f>'Master Sheet'!AV201</f>
        <v>0</v>
      </c>
      <c r="BX199" s="70" t="str">
        <f>'Master Sheet'!AW201</f>
        <v/>
      </c>
      <c r="BY199" s="70" t="str">
        <f>'Master Sheet'!AX201</f>
        <v/>
      </c>
    </row>
    <row r="200" spans="42:77">
      <c r="AP200" s="70">
        <f>'Master Sheet'!J202</f>
        <v>0</v>
      </c>
      <c r="AQ200" s="70">
        <f>'Master Sheet'!K202</f>
        <v>0</v>
      </c>
      <c r="AR200" s="70">
        <f>'Master Sheet'!L202</f>
        <v>0</v>
      </c>
      <c r="AS200" s="70">
        <f>'Master Sheet'!M202</f>
        <v>0</v>
      </c>
      <c r="AT200" s="70" t="str">
        <f>'Master Sheet'!N202</f>
        <v/>
      </c>
      <c r="AU200" s="70" t="str">
        <f>'Master Sheet'!O202</f>
        <v/>
      </c>
      <c r="AV200" s="70">
        <f>'Master Sheet'!Q202</f>
        <v>0</v>
      </c>
      <c r="AW200" s="70">
        <f>'Master Sheet'!R202</f>
        <v>0</v>
      </c>
      <c r="AX200" s="70">
        <f>'Master Sheet'!S202</f>
        <v>0</v>
      </c>
      <c r="AY200" s="70">
        <f>'Master Sheet'!T202</f>
        <v>0</v>
      </c>
      <c r="AZ200" s="70" t="str">
        <f>'Master Sheet'!U202</f>
        <v/>
      </c>
      <c r="BA200" s="70" t="str">
        <f>'Master Sheet'!V202</f>
        <v/>
      </c>
      <c r="BB200" s="70">
        <f>'Master Sheet'!X202</f>
        <v>0</v>
      </c>
      <c r="BC200" s="70">
        <f>'Master Sheet'!Y202</f>
        <v>0</v>
      </c>
      <c r="BD200" s="70">
        <f>'Master Sheet'!Z202</f>
        <v>0</v>
      </c>
      <c r="BE200" s="70">
        <f>'Master Sheet'!AA202</f>
        <v>0</v>
      </c>
      <c r="BF200" s="70" t="str">
        <f>'Master Sheet'!AB202</f>
        <v/>
      </c>
      <c r="BG200" s="70" t="str">
        <f>'Master Sheet'!AC202</f>
        <v/>
      </c>
      <c r="BH200" s="70">
        <f>'Master Sheet'!AE202</f>
        <v>0</v>
      </c>
      <c r="BI200" s="70">
        <f>'Master Sheet'!AF202</f>
        <v>0</v>
      </c>
      <c r="BJ200" s="70">
        <f>'Master Sheet'!AG202</f>
        <v>0</v>
      </c>
      <c r="BK200" s="70">
        <f>'Master Sheet'!AH202</f>
        <v>0</v>
      </c>
      <c r="BL200" s="70" t="str">
        <f>'Master Sheet'!AI202</f>
        <v/>
      </c>
      <c r="BM200" s="70" t="str">
        <f>'Master Sheet'!AJ202</f>
        <v/>
      </c>
      <c r="BN200" s="70">
        <f>'Master Sheet'!AL202</f>
        <v>0</v>
      </c>
      <c r="BO200" s="70">
        <f>'Master Sheet'!AM202</f>
        <v>0</v>
      </c>
      <c r="BP200" s="70">
        <f>'Master Sheet'!AN202</f>
        <v>0</v>
      </c>
      <c r="BQ200" s="70">
        <f>'Master Sheet'!AO202</f>
        <v>0</v>
      </c>
      <c r="BR200" s="70" t="str">
        <f>'Master Sheet'!AP202</f>
        <v/>
      </c>
      <c r="BS200" s="70" t="str">
        <f>'Master Sheet'!AQ202</f>
        <v/>
      </c>
      <c r="BT200" s="70">
        <f>'Master Sheet'!AS202</f>
        <v>0</v>
      </c>
      <c r="BU200" s="70">
        <f>'Master Sheet'!AT202</f>
        <v>0</v>
      </c>
      <c r="BV200" s="70">
        <f>'Master Sheet'!AU202</f>
        <v>0</v>
      </c>
      <c r="BW200" s="70">
        <f>'Master Sheet'!AV202</f>
        <v>0</v>
      </c>
      <c r="BX200" s="70" t="str">
        <f>'Master Sheet'!AW202</f>
        <v/>
      </c>
      <c r="BY200" s="70" t="str">
        <f>'Master Sheet'!AX202</f>
        <v/>
      </c>
    </row>
    <row r="201" spans="42:77">
      <c r="AP201" s="70">
        <f>'Master Sheet'!J203</f>
        <v>0</v>
      </c>
      <c r="AQ201" s="70">
        <f>'Master Sheet'!K203</f>
        <v>0</v>
      </c>
      <c r="AR201" s="70">
        <f>'Master Sheet'!L203</f>
        <v>0</v>
      </c>
      <c r="AS201" s="70">
        <f>'Master Sheet'!M203</f>
        <v>0</v>
      </c>
      <c r="AT201" s="70" t="str">
        <f>'Master Sheet'!N203</f>
        <v/>
      </c>
      <c r="AU201" s="70" t="str">
        <f>'Master Sheet'!O203</f>
        <v/>
      </c>
      <c r="AV201" s="70">
        <f>'Master Sheet'!Q203</f>
        <v>0</v>
      </c>
      <c r="AW201" s="70">
        <f>'Master Sheet'!R203</f>
        <v>0</v>
      </c>
      <c r="AX201" s="70">
        <f>'Master Sheet'!S203</f>
        <v>0</v>
      </c>
      <c r="AY201" s="70">
        <f>'Master Sheet'!T203</f>
        <v>0</v>
      </c>
      <c r="AZ201" s="70" t="str">
        <f>'Master Sheet'!U203</f>
        <v/>
      </c>
      <c r="BA201" s="70" t="str">
        <f>'Master Sheet'!V203</f>
        <v/>
      </c>
      <c r="BB201" s="70">
        <f>'Master Sheet'!X203</f>
        <v>0</v>
      </c>
      <c r="BC201" s="70">
        <f>'Master Sheet'!Y203</f>
        <v>0</v>
      </c>
      <c r="BD201" s="70">
        <f>'Master Sheet'!Z203</f>
        <v>0</v>
      </c>
      <c r="BE201" s="70">
        <f>'Master Sheet'!AA203</f>
        <v>0</v>
      </c>
      <c r="BF201" s="70" t="str">
        <f>'Master Sheet'!AB203</f>
        <v/>
      </c>
      <c r="BG201" s="70" t="str">
        <f>'Master Sheet'!AC203</f>
        <v/>
      </c>
      <c r="BH201" s="70">
        <f>'Master Sheet'!AE203</f>
        <v>0</v>
      </c>
      <c r="BI201" s="70">
        <f>'Master Sheet'!AF203</f>
        <v>0</v>
      </c>
      <c r="BJ201" s="70">
        <f>'Master Sheet'!AG203</f>
        <v>0</v>
      </c>
      <c r="BK201" s="70">
        <f>'Master Sheet'!AH203</f>
        <v>0</v>
      </c>
      <c r="BL201" s="70" t="str">
        <f>'Master Sheet'!AI203</f>
        <v/>
      </c>
      <c r="BM201" s="70" t="str">
        <f>'Master Sheet'!AJ203</f>
        <v/>
      </c>
      <c r="BN201" s="70">
        <f>'Master Sheet'!AL203</f>
        <v>0</v>
      </c>
      <c r="BO201" s="70">
        <f>'Master Sheet'!AM203</f>
        <v>0</v>
      </c>
      <c r="BP201" s="70">
        <f>'Master Sheet'!AN203</f>
        <v>0</v>
      </c>
      <c r="BQ201" s="70">
        <f>'Master Sheet'!AO203</f>
        <v>0</v>
      </c>
      <c r="BR201" s="70" t="str">
        <f>'Master Sheet'!AP203</f>
        <v/>
      </c>
      <c r="BS201" s="70" t="str">
        <f>'Master Sheet'!AQ203</f>
        <v/>
      </c>
      <c r="BT201" s="70">
        <f>'Master Sheet'!AS203</f>
        <v>0</v>
      </c>
      <c r="BU201" s="70">
        <f>'Master Sheet'!AT203</f>
        <v>0</v>
      </c>
      <c r="BV201" s="70">
        <f>'Master Sheet'!AU203</f>
        <v>0</v>
      </c>
      <c r="BW201" s="70">
        <f>'Master Sheet'!AV203</f>
        <v>0</v>
      </c>
      <c r="BX201" s="70" t="str">
        <f>'Master Sheet'!AW203</f>
        <v/>
      </c>
      <c r="BY201" s="70" t="str">
        <f>'Master Sheet'!AX203</f>
        <v/>
      </c>
    </row>
    <row r="202" spans="42:77">
      <c r="AP202" s="70">
        <f>'Master Sheet'!J204</f>
        <v>0</v>
      </c>
      <c r="AQ202" s="70">
        <f>'Master Sheet'!K204</f>
        <v>0</v>
      </c>
      <c r="AR202" s="70">
        <f>'Master Sheet'!L204</f>
        <v>0</v>
      </c>
      <c r="AS202" s="70">
        <f>'Master Sheet'!M204</f>
        <v>0</v>
      </c>
      <c r="AT202" s="70" t="str">
        <f>'Master Sheet'!N204</f>
        <v/>
      </c>
      <c r="AU202" s="70" t="str">
        <f>'Master Sheet'!O204</f>
        <v/>
      </c>
      <c r="AV202" s="70">
        <f>'Master Sheet'!Q204</f>
        <v>0</v>
      </c>
      <c r="AW202" s="70">
        <f>'Master Sheet'!R204</f>
        <v>0</v>
      </c>
      <c r="AX202" s="70">
        <f>'Master Sheet'!S204</f>
        <v>0</v>
      </c>
      <c r="AY202" s="70">
        <f>'Master Sheet'!T204</f>
        <v>0</v>
      </c>
      <c r="AZ202" s="70" t="str">
        <f>'Master Sheet'!U204</f>
        <v/>
      </c>
      <c r="BA202" s="70" t="str">
        <f>'Master Sheet'!V204</f>
        <v/>
      </c>
      <c r="BB202" s="70">
        <f>'Master Sheet'!X204</f>
        <v>0</v>
      </c>
      <c r="BC202" s="70">
        <f>'Master Sheet'!Y204</f>
        <v>0</v>
      </c>
      <c r="BD202" s="70">
        <f>'Master Sheet'!Z204</f>
        <v>0</v>
      </c>
      <c r="BE202" s="70">
        <f>'Master Sheet'!AA204</f>
        <v>0</v>
      </c>
      <c r="BF202" s="70" t="str">
        <f>'Master Sheet'!AB204</f>
        <v/>
      </c>
      <c r="BG202" s="70" t="str">
        <f>'Master Sheet'!AC204</f>
        <v/>
      </c>
      <c r="BH202" s="70">
        <f>'Master Sheet'!AE204</f>
        <v>0</v>
      </c>
      <c r="BI202" s="70">
        <f>'Master Sheet'!AF204</f>
        <v>0</v>
      </c>
      <c r="BJ202" s="70">
        <f>'Master Sheet'!AG204</f>
        <v>0</v>
      </c>
      <c r="BK202" s="70">
        <f>'Master Sheet'!AH204</f>
        <v>0</v>
      </c>
      <c r="BL202" s="70" t="str">
        <f>'Master Sheet'!AI204</f>
        <v/>
      </c>
      <c r="BM202" s="70" t="str">
        <f>'Master Sheet'!AJ204</f>
        <v/>
      </c>
      <c r="BN202" s="70">
        <f>'Master Sheet'!AL204</f>
        <v>0</v>
      </c>
      <c r="BO202" s="70">
        <f>'Master Sheet'!AM204</f>
        <v>0</v>
      </c>
      <c r="BP202" s="70">
        <f>'Master Sheet'!AN204</f>
        <v>0</v>
      </c>
      <c r="BQ202" s="70">
        <f>'Master Sheet'!AO204</f>
        <v>0</v>
      </c>
      <c r="BR202" s="70" t="str">
        <f>'Master Sheet'!AP204</f>
        <v/>
      </c>
      <c r="BS202" s="70" t="str">
        <f>'Master Sheet'!AQ204</f>
        <v/>
      </c>
      <c r="BT202" s="70">
        <f>'Master Sheet'!AS204</f>
        <v>0</v>
      </c>
      <c r="BU202" s="70">
        <f>'Master Sheet'!AT204</f>
        <v>0</v>
      </c>
      <c r="BV202" s="70">
        <f>'Master Sheet'!AU204</f>
        <v>0</v>
      </c>
      <c r="BW202" s="70">
        <f>'Master Sheet'!AV204</f>
        <v>0</v>
      </c>
      <c r="BX202" s="70" t="str">
        <f>'Master Sheet'!AW204</f>
        <v/>
      </c>
      <c r="BY202" s="70" t="str">
        <f>'Master Sheet'!AX204</f>
        <v/>
      </c>
    </row>
    <row r="203" spans="42:77">
      <c r="AP203" s="70">
        <f>'Master Sheet'!J205</f>
        <v>0</v>
      </c>
      <c r="AQ203" s="70">
        <f>'Master Sheet'!K205</f>
        <v>0</v>
      </c>
      <c r="AR203" s="70">
        <f>'Master Sheet'!L205</f>
        <v>0</v>
      </c>
      <c r="AS203" s="70">
        <f>'Master Sheet'!M205</f>
        <v>0</v>
      </c>
      <c r="AT203" s="70" t="str">
        <f>'Master Sheet'!N205</f>
        <v/>
      </c>
      <c r="AU203" s="70" t="str">
        <f>'Master Sheet'!O205</f>
        <v/>
      </c>
      <c r="AV203" s="70">
        <f>'Master Sheet'!Q205</f>
        <v>0</v>
      </c>
      <c r="AW203" s="70">
        <f>'Master Sheet'!R205</f>
        <v>0</v>
      </c>
      <c r="AX203" s="70">
        <f>'Master Sheet'!S205</f>
        <v>0</v>
      </c>
      <c r="AY203" s="70">
        <f>'Master Sheet'!T205</f>
        <v>0</v>
      </c>
      <c r="AZ203" s="70" t="str">
        <f>'Master Sheet'!U205</f>
        <v/>
      </c>
      <c r="BA203" s="70" t="str">
        <f>'Master Sheet'!V205</f>
        <v/>
      </c>
      <c r="BB203" s="70">
        <f>'Master Sheet'!X205</f>
        <v>0</v>
      </c>
      <c r="BC203" s="70">
        <f>'Master Sheet'!Y205</f>
        <v>0</v>
      </c>
      <c r="BD203" s="70">
        <f>'Master Sheet'!Z205</f>
        <v>0</v>
      </c>
      <c r="BE203" s="70">
        <f>'Master Sheet'!AA205</f>
        <v>0</v>
      </c>
      <c r="BF203" s="70" t="str">
        <f>'Master Sheet'!AB205</f>
        <v/>
      </c>
      <c r="BG203" s="70" t="str">
        <f>'Master Sheet'!AC205</f>
        <v/>
      </c>
      <c r="BH203" s="70">
        <f>'Master Sheet'!AE205</f>
        <v>0</v>
      </c>
      <c r="BI203" s="70">
        <f>'Master Sheet'!AF205</f>
        <v>0</v>
      </c>
      <c r="BJ203" s="70">
        <f>'Master Sheet'!AG205</f>
        <v>0</v>
      </c>
      <c r="BK203" s="70">
        <f>'Master Sheet'!AH205</f>
        <v>0</v>
      </c>
      <c r="BL203" s="70" t="str">
        <f>'Master Sheet'!AI205</f>
        <v/>
      </c>
      <c r="BM203" s="70" t="str">
        <f>'Master Sheet'!AJ205</f>
        <v/>
      </c>
      <c r="BN203" s="70">
        <f>'Master Sheet'!AL205</f>
        <v>0</v>
      </c>
      <c r="BO203" s="70">
        <f>'Master Sheet'!AM205</f>
        <v>0</v>
      </c>
      <c r="BP203" s="70">
        <f>'Master Sheet'!AN205</f>
        <v>0</v>
      </c>
      <c r="BQ203" s="70">
        <f>'Master Sheet'!AO205</f>
        <v>0</v>
      </c>
      <c r="BR203" s="70" t="str">
        <f>'Master Sheet'!AP205</f>
        <v/>
      </c>
      <c r="BS203" s="70" t="str">
        <f>'Master Sheet'!AQ205</f>
        <v/>
      </c>
      <c r="BT203" s="70">
        <f>'Master Sheet'!AS205</f>
        <v>0</v>
      </c>
      <c r="BU203" s="70">
        <f>'Master Sheet'!AT205</f>
        <v>0</v>
      </c>
      <c r="BV203" s="70">
        <f>'Master Sheet'!AU205</f>
        <v>0</v>
      </c>
      <c r="BW203" s="70">
        <f>'Master Sheet'!AV205</f>
        <v>0</v>
      </c>
      <c r="BX203" s="70" t="str">
        <f>'Master Sheet'!AW205</f>
        <v/>
      </c>
      <c r="BY203" s="70" t="str">
        <f>'Master Sheet'!AX205</f>
        <v/>
      </c>
    </row>
    <row r="204" spans="42:77">
      <c r="AP204" s="70">
        <f>'Master Sheet'!J206</f>
        <v>0</v>
      </c>
      <c r="AQ204" s="70">
        <f>'Master Sheet'!K206</f>
        <v>0</v>
      </c>
      <c r="AR204" s="70">
        <f>'Master Sheet'!L206</f>
        <v>0</v>
      </c>
      <c r="AS204" s="70">
        <f>'Master Sheet'!M206</f>
        <v>0</v>
      </c>
      <c r="AT204" s="70" t="str">
        <f>'Master Sheet'!N206</f>
        <v/>
      </c>
      <c r="AU204" s="70" t="str">
        <f>'Master Sheet'!O206</f>
        <v/>
      </c>
      <c r="AV204" s="70">
        <f>'Master Sheet'!Q206</f>
        <v>0</v>
      </c>
      <c r="AW204" s="70">
        <f>'Master Sheet'!R206</f>
        <v>0</v>
      </c>
      <c r="AX204" s="70">
        <f>'Master Sheet'!S206</f>
        <v>0</v>
      </c>
      <c r="AY204" s="70">
        <f>'Master Sheet'!T206</f>
        <v>0</v>
      </c>
      <c r="AZ204" s="70" t="str">
        <f>'Master Sheet'!U206</f>
        <v/>
      </c>
      <c r="BA204" s="70" t="str">
        <f>'Master Sheet'!V206</f>
        <v/>
      </c>
      <c r="BB204" s="70">
        <f>'Master Sheet'!X206</f>
        <v>0</v>
      </c>
      <c r="BC204" s="70">
        <f>'Master Sheet'!Y206</f>
        <v>0</v>
      </c>
      <c r="BD204" s="70">
        <f>'Master Sheet'!Z206</f>
        <v>0</v>
      </c>
      <c r="BE204" s="70">
        <f>'Master Sheet'!AA206</f>
        <v>0</v>
      </c>
      <c r="BF204" s="70" t="str">
        <f>'Master Sheet'!AB206</f>
        <v/>
      </c>
      <c r="BG204" s="70" t="str">
        <f>'Master Sheet'!AC206</f>
        <v/>
      </c>
      <c r="BH204" s="70">
        <f>'Master Sheet'!AE206</f>
        <v>0</v>
      </c>
      <c r="BI204" s="70">
        <f>'Master Sheet'!AF206</f>
        <v>0</v>
      </c>
      <c r="BJ204" s="70">
        <f>'Master Sheet'!AG206</f>
        <v>0</v>
      </c>
      <c r="BK204" s="70">
        <f>'Master Sheet'!AH206</f>
        <v>0</v>
      </c>
      <c r="BL204" s="70" t="str">
        <f>'Master Sheet'!AI206</f>
        <v/>
      </c>
      <c r="BM204" s="70" t="str">
        <f>'Master Sheet'!AJ206</f>
        <v/>
      </c>
      <c r="BN204" s="70">
        <f>'Master Sheet'!AL206</f>
        <v>0</v>
      </c>
      <c r="BO204" s="70">
        <f>'Master Sheet'!AM206</f>
        <v>0</v>
      </c>
      <c r="BP204" s="70">
        <f>'Master Sheet'!AN206</f>
        <v>0</v>
      </c>
      <c r="BQ204" s="70">
        <f>'Master Sheet'!AO206</f>
        <v>0</v>
      </c>
      <c r="BR204" s="70" t="str">
        <f>'Master Sheet'!AP206</f>
        <v/>
      </c>
      <c r="BS204" s="70" t="str">
        <f>'Master Sheet'!AQ206</f>
        <v/>
      </c>
      <c r="BT204" s="70">
        <f>'Master Sheet'!AS206</f>
        <v>0</v>
      </c>
      <c r="BU204" s="70">
        <f>'Master Sheet'!AT206</f>
        <v>0</v>
      </c>
      <c r="BV204" s="70">
        <f>'Master Sheet'!AU206</f>
        <v>0</v>
      </c>
      <c r="BW204" s="70">
        <f>'Master Sheet'!AV206</f>
        <v>0</v>
      </c>
      <c r="BX204" s="70" t="str">
        <f>'Master Sheet'!AW206</f>
        <v/>
      </c>
      <c r="BY204" s="70" t="str">
        <f>'Master Sheet'!AX206</f>
        <v/>
      </c>
    </row>
    <row r="205" spans="42:77">
      <c r="AP205" s="70">
        <f>'Master Sheet'!J207</f>
        <v>0</v>
      </c>
      <c r="AQ205" s="70">
        <f>'Master Sheet'!K207</f>
        <v>0</v>
      </c>
      <c r="AR205" s="70">
        <f>'Master Sheet'!L207</f>
        <v>0</v>
      </c>
      <c r="AS205" s="70">
        <f>'Master Sheet'!M207</f>
        <v>0</v>
      </c>
      <c r="AT205" s="70" t="str">
        <f>'Master Sheet'!N207</f>
        <v/>
      </c>
      <c r="AU205" s="70" t="str">
        <f>'Master Sheet'!O207</f>
        <v/>
      </c>
      <c r="AV205" s="70">
        <f>'Master Sheet'!Q207</f>
        <v>0</v>
      </c>
      <c r="AW205" s="70">
        <f>'Master Sheet'!R207</f>
        <v>0</v>
      </c>
      <c r="AX205" s="70">
        <f>'Master Sheet'!S207</f>
        <v>0</v>
      </c>
      <c r="AY205" s="70">
        <f>'Master Sheet'!T207</f>
        <v>0</v>
      </c>
      <c r="AZ205" s="70" t="str">
        <f>'Master Sheet'!U207</f>
        <v/>
      </c>
      <c r="BA205" s="70" t="str">
        <f>'Master Sheet'!V207</f>
        <v/>
      </c>
      <c r="BB205" s="70">
        <f>'Master Sheet'!X207</f>
        <v>0</v>
      </c>
      <c r="BC205" s="70">
        <f>'Master Sheet'!Y207</f>
        <v>0</v>
      </c>
      <c r="BD205" s="70">
        <f>'Master Sheet'!Z207</f>
        <v>0</v>
      </c>
      <c r="BE205" s="70">
        <f>'Master Sheet'!AA207</f>
        <v>0</v>
      </c>
      <c r="BF205" s="70" t="str">
        <f>'Master Sheet'!AB207</f>
        <v/>
      </c>
      <c r="BG205" s="70" t="str">
        <f>'Master Sheet'!AC207</f>
        <v/>
      </c>
      <c r="BH205" s="70">
        <f>'Master Sheet'!AE207</f>
        <v>0</v>
      </c>
      <c r="BI205" s="70">
        <f>'Master Sheet'!AF207</f>
        <v>0</v>
      </c>
      <c r="BJ205" s="70">
        <f>'Master Sheet'!AG207</f>
        <v>0</v>
      </c>
      <c r="BK205" s="70">
        <f>'Master Sheet'!AH207</f>
        <v>0</v>
      </c>
      <c r="BL205" s="70" t="str">
        <f>'Master Sheet'!AI207</f>
        <v/>
      </c>
      <c r="BM205" s="70" t="str">
        <f>'Master Sheet'!AJ207</f>
        <v/>
      </c>
      <c r="BN205" s="70">
        <f>'Master Sheet'!AL207</f>
        <v>0</v>
      </c>
      <c r="BO205" s="70">
        <f>'Master Sheet'!AM207</f>
        <v>0</v>
      </c>
      <c r="BP205" s="70">
        <f>'Master Sheet'!AN207</f>
        <v>0</v>
      </c>
      <c r="BQ205" s="70">
        <f>'Master Sheet'!AO207</f>
        <v>0</v>
      </c>
      <c r="BR205" s="70" t="str">
        <f>'Master Sheet'!AP207</f>
        <v/>
      </c>
      <c r="BS205" s="70" t="str">
        <f>'Master Sheet'!AQ207</f>
        <v/>
      </c>
      <c r="BT205" s="70">
        <f>'Master Sheet'!AS207</f>
        <v>0</v>
      </c>
      <c r="BU205" s="70">
        <f>'Master Sheet'!AT207</f>
        <v>0</v>
      </c>
      <c r="BV205" s="70">
        <f>'Master Sheet'!AU207</f>
        <v>0</v>
      </c>
      <c r="BW205" s="70">
        <f>'Master Sheet'!AV207</f>
        <v>0</v>
      </c>
      <c r="BX205" s="70" t="str">
        <f>'Master Sheet'!AW207</f>
        <v/>
      </c>
      <c r="BY205" s="70" t="str">
        <f>'Master Sheet'!AX207</f>
        <v/>
      </c>
    </row>
    <row r="206" spans="42:77">
      <c r="AP206" s="70">
        <f>'Master Sheet'!J208</f>
        <v>0</v>
      </c>
      <c r="AQ206" s="70">
        <f>'Master Sheet'!K208</f>
        <v>0</v>
      </c>
      <c r="AR206" s="70">
        <f>'Master Sheet'!L208</f>
        <v>0</v>
      </c>
      <c r="AS206" s="70">
        <f>'Master Sheet'!M208</f>
        <v>0</v>
      </c>
      <c r="AT206" s="70" t="str">
        <f>'Master Sheet'!N208</f>
        <v/>
      </c>
      <c r="AU206" s="70" t="str">
        <f>'Master Sheet'!O208</f>
        <v/>
      </c>
      <c r="AV206" s="70">
        <f>'Master Sheet'!Q208</f>
        <v>0</v>
      </c>
      <c r="AW206" s="70">
        <f>'Master Sheet'!R208</f>
        <v>0</v>
      </c>
      <c r="AX206" s="70">
        <f>'Master Sheet'!S208</f>
        <v>0</v>
      </c>
      <c r="AY206" s="70">
        <f>'Master Sheet'!T208</f>
        <v>0</v>
      </c>
      <c r="AZ206" s="70" t="str">
        <f>'Master Sheet'!U208</f>
        <v/>
      </c>
      <c r="BA206" s="70" t="str">
        <f>'Master Sheet'!V208</f>
        <v/>
      </c>
      <c r="BB206" s="70">
        <f>'Master Sheet'!X208</f>
        <v>0</v>
      </c>
      <c r="BC206" s="70">
        <f>'Master Sheet'!Y208</f>
        <v>0</v>
      </c>
      <c r="BD206" s="70">
        <f>'Master Sheet'!Z208</f>
        <v>0</v>
      </c>
      <c r="BE206" s="70">
        <f>'Master Sheet'!AA208</f>
        <v>0</v>
      </c>
      <c r="BF206" s="70" t="str">
        <f>'Master Sheet'!AB208</f>
        <v/>
      </c>
      <c r="BG206" s="70" t="str">
        <f>'Master Sheet'!AC208</f>
        <v/>
      </c>
      <c r="BH206" s="70">
        <f>'Master Sheet'!AE208</f>
        <v>0</v>
      </c>
      <c r="BI206" s="70">
        <f>'Master Sheet'!AF208</f>
        <v>0</v>
      </c>
      <c r="BJ206" s="70">
        <f>'Master Sheet'!AG208</f>
        <v>0</v>
      </c>
      <c r="BK206" s="70">
        <f>'Master Sheet'!AH208</f>
        <v>0</v>
      </c>
      <c r="BL206" s="70" t="str">
        <f>'Master Sheet'!AI208</f>
        <v/>
      </c>
      <c r="BM206" s="70" t="str">
        <f>'Master Sheet'!AJ208</f>
        <v/>
      </c>
      <c r="BN206" s="70">
        <f>'Master Sheet'!AL208</f>
        <v>0</v>
      </c>
      <c r="BO206" s="70">
        <f>'Master Sheet'!AM208</f>
        <v>0</v>
      </c>
      <c r="BP206" s="70">
        <f>'Master Sheet'!AN208</f>
        <v>0</v>
      </c>
      <c r="BQ206" s="70">
        <f>'Master Sheet'!AO208</f>
        <v>0</v>
      </c>
      <c r="BR206" s="70" t="str">
        <f>'Master Sheet'!AP208</f>
        <v/>
      </c>
      <c r="BS206" s="70" t="str">
        <f>'Master Sheet'!AQ208</f>
        <v/>
      </c>
      <c r="BT206" s="70">
        <f>'Master Sheet'!AS208</f>
        <v>0</v>
      </c>
      <c r="BU206" s="70">
        <f>'Master Sheet'!AT208</f>
        <v>0</v>
      </c>
      <c r="BV206" s="70">
        <f>'Master Sheet'!AU208</f>
        <v>0</v>
      </c>
      <c r="BW206" s="70">
        <f>'Master Sheet'!AV208</f>
        <v>0</v>
      </c>
      <c r="BX206" s="70" t="str">
        <f>'Master Sheet'!AW208</f>
        <v/>
      </c>
      <c r="BY206" s="70" t="str">
        <f>'Master Sheet'!AX208</f>
        <v/>
      </c>
    </row>
    <row r="207" spans="42:77">
      <c r="AP207" s="70">
        <f>'Master Sheet'!J209</f>
        <v>0</v>
      </c>
      <c r="AQ207" s="70">
        <f>'Master Sheet'!K209</f>
        <v>0</v>
      </c>
      <c r="AR207" s="70">
        <f>'Master Sheet'!L209</f>
        <v>0</v>
      </c>
      <c r="AS207" s="70">
        <f>'Master Sheet'!M209</f>
        <v>0</v>
      </c>
      <c r="AT207" s="70" t="str">
        <f>'Master Sheet'!N209</f>
        <v/>
      </c>
      <c r="AU207" s="70" t="str">
        <f>'Master Sheet'!O209</f>
        <v/>
      </c>
      <c r="AV207" s="70">
        <f>'Master Sheet'!Q209</f>
        <v>0</v>
      </c>
      <c r="AW207" s="70">
        <f>'Master Sheet'!R209</f>
        <v>0</v>
      </c>
      <c r="AX207" s="70">
        <f>'Master Sheet'!S209</f>
        <v>0</v>
      </c>
      <c r="AY207" s="70">
        <f>'Master Sheet'!T209</f>
        <v>0</v>
      </c>
      <c r="AZ207" s="70" t="str">
        <f>'Master Sheet'!U209</f>
        <v/>
      </c>
      <c r="BA207" s="70" t="str">
        <f>'Master Sheet'!V209</f>
        <v/>
      </c>
      <c r="BB207" s="70">
        <f>'Master Sheet'!X209</f>
        <v>0</v>
      </c>
      <c r="BC207" s="70">
        <f>'Master Sheet'!Y209</f>
        <v>0</v>
      </c>
      <c r="BD207" s="70">
        <f>'Master Sheet'!Z209</f>
        <v>0</v>
      </c>
      <c r="BE207" s="70">
        <f>'Master Sheet'!AA209</f>
        <v>0</v>
      </c>
      <c r="BF207" s="70" t="str">
        <f>'Master Sheet'!AB209</f>
        <v/>
      </c>
      <c r="BG207" s="70" t="str">
        <f>'Master Sheet'!AC209</f>
        <v/>
      </c>
      <c r="BH207" s="70">
        <f>'Master Sheet'!AE209</f>
        <v>0</v>
      </c>
      <c r="BI207" s="70">
        <f>'Master Sheet'!AF209</f>
        <v>0</v>
      </c>
      <c r="BJ207" s="70">
        <f>'Master Sheet'!AG209</f>
        <v>0</v>
      </c>
      <c r="BK207" s="70">
        <f>'Master Sheet'!AH209</f>
        <v>0</v>
      </c>
      <c r="BL207" s="70" t="str">
        <f>'Master Sheet'!AI209</f>
        <v/>
      </c>
      <c r="BM207" s="70" t="str">
        <f>'Master Sheet'!AJ209</f>
        <v/>
      </c>
      <c r="BN207" s="70">
        <f>'Master Sheet'!AL209</f>
        <v>0</v>
      </c>
      <c r="BO207" s="70">
        <f>'Master Sheet'!AM209</f>
        <v>0</v>
      </c>
      <c r="BP207" s="70">
        <f>'Master Sheet'!AN209</f>
        <v>0</v>
      </c>
      <c r="BQ207" s="70">
        <f>'Master Sheet'!AO209</f>
        <v>0</v>
      </c>
      <c r="BR207" s="70" t="str">
        <f>'Master Sheet'!AP209</f>
        <v/>
      </c>
      <c r="BS207" s="70" t="str">
        <f>'Master Sheet'!AQ209</f>
        <v/>
      </c>
      <c r="BT207" s="70">
        <f>'Master Sheet'!AS209</f>
        <v>0</v>
      </c>
      <c r="BU207" s="70">
        <f>'Master Sheet'!AT209</f>
        <v>0</v>
      </c>
      <c r="BV207" s="70">
        <f>'Master Sheet'!AU209</f>
        <v>0</v>
      </c>
      <c r="BW207" s="70">
        <f>'Master Sheet'!AV209</f>
        <v>0</v>
      </c>
      <c r="BX207" s="70" t="str">
        <f>'Master Sheet'!AW209</f>
        <v/>
      </c>
      <c r="BY207" s="70" t="str">
        <f>'Master Sheet'!AX209</f>
        <v/>
      </c>
    </row>
    <row r="208" spans="42:77"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</row>
    <row r="209" spans="42:77"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</row>
    <row r="210" spans="42:77"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</row>
    <row r="211" spans="42:77"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</row>
    <row r="212" spans="42:77"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</row>
    <row r="213" spans="42:77"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</row>
    <row r="214" spans="42:77"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</row>
    <row r="215" spans="42:77"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  <c r="BM215" s="70"/>
      <c r="BN215" s="70"/>
      <c r="BO215" s="70"/>
      <c r="BP215" s="70"/>
      <c r="BQ215" s="70"/>
      <c r="BR215" s="70"/>
      <c r="BS215" s="70"/>
      <c r="BT215" s="70"/>
      <c r="BU215" s="70"/>
      <c r="BV215" s="70"/>
      <c r="BW215" s="70"/>
      <c r="BX215" s="70"/>
      <c r="BY215" s="70"/>
    </row>
    <row r="216" spans="42:77"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  <c r="BI216" s="70"/>
      <c r="BJ216" s="70"/>
      <c r="BK216" s="70"/>
      <c r="BL216" s="70"/>
      <c r="BM216" s="70"/>
      <c r="BN216" s="70"/>
      <c r="BO216" s="70"/>
      <c r="BP216" s="70"/>
      <c r="BQ216" s="70"/>
      <c r="BR216" s="70"/>
      <c r="BS216" s="70"/>
      <c r="BT216" s="70"/>
      <c r="BU216" s="70"/>
      <c r="BV216" s="70"/>
      <c r="BW216" s="70"/>
      <c r="BX216" s="70"/>
      <c r="BY216" s="70"/>
    </row>
    <row r="217" spans="42:77"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70"/>
      <c r="BK217" s="70"/>
      <c r="BL217" s="70"/>
      <c r="BM217" s="70"/>
      <c r="BN217" s="70"/>
      <c r="BO217" s="70"/>
      <c r="BP217" s="70"/>
      <c r="BQ217" s="70"/>
      <c r="BR217" s="70"/>
      <c r="BS217" s="70"/>
      <c r="BT217" s="70"/>
      <c r="BU217" s="70"/>
      <c r="BV217" s="70"/>
      <c r="BW217" s="70"/>
      <c r="BX217" s="70"/>
      <c r="BY217" s="70"/>
    </row>
    <row r="218" spans="42:77"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70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</row>
    <row r="219" spans="42:77"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</row>
    <row r="220" spans="42:77"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</row>
    <row r="221" spans="42:77"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</row>
    <row r="222" spans="42:77"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</row>
    <row r="223" spans="42:77"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</row>
    <row r="224" spans="42:77"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</row>
    <row r="225" spans="42:77"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</row>
    <row r="226" spans="42:77"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</row>
    <row r="227" spans="42:77"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</row>
    <row r="228" spans="42:77"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</row>
    <row r="229" spans="42:77"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</row>
    <row r="230" spans="42:77"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</row>
    <row r="231" spans="42:77"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</row>
    <row r="232" spans="42:77"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</row>
    <row r="233" spans="42:77"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</row>
    <row r="234" spans="42:77"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</row>
    <row r="235" spans="42:77"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</row>
    <row r="236" spans="42:77"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</row>
    <row r="237" spans="42:77"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</row>
    <row r="238" spans="42:77"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</row>
    <row r="239" spans="42:77"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</row>
    <row r="240" spans="42:77"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</row>
    <row r="241" spans="42:77"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</row>
    <row r="242" spans="42:77"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</row>
    <row r="243" spans="42:77"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</row>
    <row r="244" spans="42:77"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</row>
    <row r="245" spans="42:77"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</row>
    <row r="246" spans="42:77"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</row>
    <row r="247" spans="42:77"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</row>
    <row r="248" spans="42:77"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</row>
    <row r="249" spans="42:77"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</row>
    <row r="250" spans="42:77"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</row>
    <row r="251" spans="42:77"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</row>
    <row r="252" spans="42:77"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</row>
    <row r="253" spans="42:77"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</row>
    <row r="254" spans="42:77"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</row>
    <row r="255" spans="42:77"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</row>
    <row r="256" spans="42:77"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</row>
    <row r="257" spans="42:77"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</row>
    <row r="258" spans="42:77"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</row>
    <row r="259" spans="42:77"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</row>
    <row r="260" spans="42:77"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</row>
    <row r="261" spans="42:77"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</row>
    <row r="262" spans="42:77"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</row>
    <row r="263" spans="42:77"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</row>
    <row r="264" spans="42:77"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</row>
    <row r="265" spans="42:77"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</row>
    <row r="266" spans="42:77"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</row>
    <row r="267" spans="42:77"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</row>
    <row r="268" spans="42:77"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</row>
    <row r="269" spans="42:77"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</row>
    <row r="270" spans="42:77"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</row>
    <row r="271" spans="42:77"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</row>
    <row r="272" spans="42:77"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</row>
    <row r="273" spans="42:77"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</row>
    <row r="274" spans="42:77"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</row>
    <row r="275" spans="42:77"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</row>
    <row r="276" spans="42:77"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</row>
    <row r="277" spans="42:77"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</row>
    <row r="278" spans="42:77"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</row>
    <row r="279" spans="42:77"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</row>
    <row r="280" spans="42:77"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</row>
    <row r="281" spans="42:77"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</row>
    <row r="282" spans="42:77"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</row>
    <row r="283" spans="42:77"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</row>
    <row r="284" spans="42:77"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</row>
    <row r="285" spans="42:77"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</row>
    <row r="286" spans="42:77"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</row>
    <row r="287" spans="42:77"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</row>
    <row r="288" spans="42:77"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</row>
    <row r="289" spans="42:77"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</row>
    <row r="290" spans="42:77"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</row>
    <row r="291" spans="42:77"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</row>
    <row r="292" spans="42:77"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</row>
    <row r="293" spans="42:77"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</row>
    <row r="294" spans="42:77"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</row>
    <row r="295" spans="42:77"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</row>
    <row r="296" spans="42:77"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  <c r="BO296" s="70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</row>
    <row r="297" spans="42:77"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</row>
    <row r="298" spans="42:77"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</row>
    <row r="299" spans="42:77"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</row>
    <row r="300" spans="42:77"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</row>
    <row r="301" spans="42:77"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</row>
    <row r="302" spans="42:77"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  <c r="BO302" s="70"/>
      <c r="BP302" s="70"/>
      <c r="BQ302" s="70"/>
      <c r="BR302" s="70"/>
      <c r="BS302" s="70"/>
      <c r="BT302" s="70"/>
      <c r="BU302" s="70"/>
      <c r="BV302" s="70"/>
      <c r="BW302" s="70"/>
      <c r="BX302" s="70"/>
      <c r="BY302" s="70"/>
    </row>
    <row r="303" spans="42:77"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  <c r="BO303" s="70"/>
      <c r="BP303" s="70"/>
      <c r="BQ303" s="70"/>
      <c r="BR303" s="70"/>
      <c r="BS303" s="70"/>
      <c r="BT303" s="70"/>
      <c r="BU303" s="70"/>
      <c r="BV303" s="70"/>
      <c r="BW303" s="70"/>
      <c r="BX303" s="70"/>
      <c r="BY303" s="70"/>
    </row>
    <row r="304" spans="42:77"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  <c r="BO304" s="70"/>
      <c r="BP304" s="70"/>
      <c r="BQ304" s="70"/>
      <c r="BR304" s="70"/>
      <c r="BS304" s="70"/>
      <c r="BT304" s="70"/>
      <c r="BU304" s="70"/>
      <c r="BV304" s="70"/>
      <c r="BW304" s="70"/>
      <c r="BX304" s="70"/>
      <c r="BY304" s="70"/>
    </row>
    <row r="305" spans="42:77"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  <c r="BO305" s="70"/>
      <c r="BP305" s="70"/>
      <c r="BQ305" s="70"/>
      <c r="BR305" s="70"/>
      <c r="BS305" s="70"/>
      <c r="BT305" s="70"/>
      <c r="BU305" s="70"/>
      <c r="BV305" s="70"/>
      <c r="BW305" s="70"/>
      <c r="BX305" s="70"/>
      <c r="BY305" s="70"/>
    </row>
    <row r="306" spans="42:77"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</row>
    <row r="307" spans="42:77"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</row>
    <row r="308" spans="42:77"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</row>
    <row r="309" spans="42:77"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  <c r="BO309" s="70"/>
      <c r="BP309" s="70"/>
      <c r="BQ309" s="70"/>
      <c r="BR309" s="70"/>
      <c r="BS309" s="70"/>
      <c r="BT309" s="70"/>
      <c r="BU309" s="70"/>
      <c r="BV309" s="70"/>
      <c r="BW309" s="70"/>
      <c r="BX309" s="70"/>
      <c r="BY309" s="70"/>
    </row>
    <row r="310" spans="42:77"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  <c r="BO310" s="70"/>
      <c r="BP310" s="70"/>
      <c r="BQ310" s="70"/>
      <c r="BR310" s="70"/>
      <c r="BS310" s="70"/>
      <c r="BT310" s="70"/>
      <c r="BU310" s="70"/>
      <c r="BV310" s="70"/>
      <c r="BW310" s="70"/>
      <c r="BX310" s="70"/>
      <c r="BY310" s="70"/>
    </row>
    <row r="311" spans="42:77"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</row>
    <row r="312" spans="42:77"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</row>
    <row r="313" spans="42:77"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</row>
    <row r="314" spans="42:77"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</row>
    <row r="315" spans="42:77"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</row>
    <row r="316" spans="42:77"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</row>
    <row r="317" spans="42:77"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</row>
    <row r="318" spans="42:77"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</row>
    <row r="319" spans="42:77"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</row>
    <row r="320" spans="42:77"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</row>
    <row r="321" spans="42:77"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</row>
    <row r="322" spans="42:77"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</row>
    <row r="323" spans="42:77"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</row>
    <row r="324" spans="42:77"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</row>
    <row r="325" spans="42:77"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</row>
    <row r="326" spans="42:77"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</row>
    <row r="327" spans="42:77"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</row>
    <row r="328" spans="42:77"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</row>
    <row r="329" spans="42:77"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</row>
    <row r="330" spans="42:77"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</row>
    <row r="331" spans="42:77"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</row>
    <row r="332" spans="42:77"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</row>
    <row r="333" spans="42:77"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</row>
    <row r="334" spans="42:77"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</row>
    <row r="335" spans="42:77"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</row>
    <row r="336" spans="42:77"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</row>
    <row r="337" spans="42:77"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</row>
    <row r="338" spans="42:77"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</row>
    <row r="339" spans="42:77"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</row>
    <row r="340" spans="42:77"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</row>
    <row r="341" spans="42:77"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</row>
    <row r="342" spans="42:77"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</row>
    <row r="343" spans="42:77"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</row>
    <row r="344" spans="42:77"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</row>
    <row r="345" spans="42:77"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</row>
    <row r="346" spans="42:77"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</row>
    <row r="347" spans="42:77"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</row>
    <row r="348" spans="42:77"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</row>
    <row r="349" spans="42:77"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</row>
    <row r="350" spans="42:77"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</row>
    <row r="351" spans="42:77"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</row>
    <row r="352" spans="42:77"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</row>
    <row r="353" spans="42:77"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70"/>
      <c r="BK353" s="70"/>
      <c r="BL353" s="70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</row>
    <row r="354" spans="42:77"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70"/>
      <c r="BK354" s="70"/>
      <c r="BL354" s="70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</row>
    <row r="355" spans="42:77"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70"/>
      <c r="BK355" s="70"/>
      <c r="BL355" s="70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</row>
    <row r="356" spans="42:77"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70"/>
      <c r="BK356" s="70"/>
      <c r="BL356" s="70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</row>
    <row r="357" spans="42:77"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</row>
    <row r="358" spans="42:77"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</row>
    <row r="359" spans="42:77"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</row>
    <row r="360" spans="42:77"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</row>
    <row r="361" spans="42:77"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</row>
    <row r="362" spans="42:77"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</row>
    <row r="363" spans="42:77"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70"/>
      <c r="BK363" s="70"/>
      <c r="BL363" s="70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</row>
    <row r="364" spans="42:77"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</row>
    <row r="365" spans="42:77"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</row>
    <row r="366" spans="42:77"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</row>
    <row r="367" spans="42:77"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</row>
    <row r="368" spans="42:77"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</row>
    <row r="369" spans="42:77"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</row>
    <row r="370" spans="42:77"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</row>
    <row r="371" spans="42:77"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</row>
    <row r="372" spans="42:77"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</row>
    <row r="373" spans="42:77"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</row>
    <row r="374" spans="42:77"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</row>
    <row r="375" spans="42:77"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</row>
    <row r="376" spans="42:77"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</row>
    <row r="377" spans="42:77"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</row>
    <row r="378" spans="42:77"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</row>
    <row r="379" spans="42:77"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</row>
    <row r="380" spans="42:77"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</row>
    <row r="381" spans="42:77"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</row>
    <row r="382" spans="42:77"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</row>
    <row r="383" spans="42:77"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</row>
    <row r="384" spans="42:77"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</row>
    <row r="385" spans="42:77"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</row>
    <row r="386" spans="42:77"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</row>
    <row r="387" spans="42:77"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</row>
    <row r="388" spans="42:77"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</row>
    <row r="389" spans="42:77"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</row>
    <row r="390" spans="42:77"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</row>
    <row r="391" spans="42:77"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</row>
    <row r="392" spans="42:77"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</row>
    <row r="393" spans="42:77"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</row>
    <row r="394" spans="42:77"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</row>
    <row r="395" spans="42:77"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</row>
    <row r="396" spans="42:77"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</row>
    <row r="397" spans="42:77"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</row>
    <row r="398" spans="42:77"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</row>
    <row r="399" spans="42:77"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</row>
    <row r="400" spans="42:77"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</row>
    <row r="401" spans="42:77"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</row>
  </sheetData>
  <sheetProtection password="CB63" sheet="1" objects="1" scenarios="1" formatCells="0" formatColumns="0" formatRows="0" selectLockedCells="1"/>
  <mergeCells count="25">
    <mergeCell ref="G144:I144"/>
    <mergeCell ref="G143:I143"/>
    <mergeCell ref="S9:U26"/>
    <mergeCell ref="A96:A97"/>
    <mergeCell ref="B96:B97"/>
    <mergeCell ref="C96:C97"/>
    <mergeCell ref="I96:K96"/>
    <mergeCell ref="G95:I95"/>
    <mergeCell ref="A48:A49"/>
    <mergeCell ref="B48:B49"/>
    <mergeCell ref="C48:C49"/>
    <mergeCell ref="I48:K48"/>
    <mergeCell ref="A5:A6"/>
    <mergeCell ref="B5:B6"/>
    <mergeCell ref="C5:C6"/>
    <mergeCell ref="I5:K5"/>
    <mergeCell ref="G47:H47"/>
    <mergeCell ref="A1:B1"/>
    <mergeCell ref="C1:K1"/>
    <mergeCell ref="A2:E2"/>
    <mergeCell ref="F2:H2"/>
    <mergeCell ref="A3:B3"/>
    <mergeCell ref="C3:D3"/>
    <mergeCell ref="E3:F3"/>
    <mergeCell ref="G3:I3"/>
  </mergeCells>
  <dataValidations count="2">
    <dataValidation type="list" allowBlank="1" showInputMessage="1" showErrorMessage="1" sqref="G3:I3">
      <formula1>$AK$8:$AK$14</formula1>
    </dataValidation>
    <dataValidation type="list" allowBlank="1" showInputMessage="1" showErrorMessage="1" sqref="G4:I4">
      <formula1>$W$8:$W$14</formula1>
    </dataValidation>
  </dataValidations>
  <pageMargins left="0.45" right="0.45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37"/>
  <sheetViews>
    <sheetView view="pageBreakPreview" zoomScale="110" zoomScaleSheetLayoutView="110" workbookViewId="0">
      <selection activeCell="M8" sqref="M8"/>
    </sheetView>
  </sheetViews>
  <sheetFormatPr defaultRowHeight="15"/>
  <cols>
    <col min="1" max="1" width="5.85546875" style="15" customWidth="1"/>
    <col min="2" max="2" width="16.85546875" style="15" customWidth="1"/>
    <col min="3" max="3" width="13.5703125" style="15" customWidth="1"/>
    <col min="4" max="9" width="7.28515625" style="15" customWidth="1"/>
    <col min="10" max="17" width="9.140625" style="15"/>
    <col min="18" max="20" width="9.7109375" style="15" customWidth="1"/>
    <col min="21" max="16384" width="9.140625" style="15"/>
  </cols>
  <sheetData>
    <row r="1" spans="1:20" ht="24" customHeight="1">
      <c r="A1" s="144" t="s">
        <v>28</v>
      </c>
      <c r="B1" s="144"/>
      <c r="C1" s="145" t="str">
        <f>'6 sub. 20%'!C1</f>
        <v>jktdh; mPPk izkFkfed fo|ky; iksVfy;k] ia-l-&amp; lkstr ¼ikyh½</v>
      </c>
      <c r="D1" s="145"/>
      <c r="E1" s="145"/>
      <c r="F1" s="145"/>
      <c r="G1" s="145"/>
      <c r="H1" s="145"/>
      <c r="I1" s="145"/>
      <c r="J1" s="145"/>
    </row>
    <row r="2" spans="1:20" ht="27" customHeight="1">
      <c r="A2" s="222" t="s">
        <v>101</v>
      </c>
      <c r="B2" s="222"/>
      <c r="C2" s="222"/>
      <c r="D2" s="222"/>
      <c r="E2" s="222"/>
      <c r="F2" s="221" t="str">
        <f>'6 sub. 20%'!F2</f>
        <v>2019-20</v>
      </c>
      <c r="G2" s="221"/>
      <c r="H2" s="221"/>
      <c r="I2" s="28"/>
      <c r="J2" s="1"/>
    </row>
    <row r="3" spans="1:20" ht="15" customHeight="1">
      <c r="A3" s="149" t="s">
        <v>4</v>
      </c>
      <c r="B3" s="149" t="s">
        <v>32</v>
      </c>
      <c r="C3" s="165" t="s">
        <v>59</v>
      </c>
      <c r="D3" s="153" t="s">
        <v>54</v>
      </c>
      <c r="E3" s="155"/>
      <c r="F3" s="153" t="s">
        <v>55</v>
      </c>
      <c r="G3" s="155"/>
      <c r="H3" s="153" t="s">
        <v>56</v>
      </c>
      <c r="I3" s="155"/>
      <c r="J3" s="165" t="s">
        <v>57</v>
      </c>
    </row>
    <row r="4" spans="1:20" ht="15" customHeight="1">
      <c r="A4" s="149"/>
      <c r="B4" s="149"/>
      <c r="C4" s="165"/>
      <c r="D4" s="204"/>
      <c r="E4" s="205"/>
      <c r="F4" s="204"/>
      <c r="G4" s="205"/>
      <c r="H4" s="204"/>
      <c r="I4" s="205"/>
      <c r="J4" s="165"/>
    </row>
    <row r="5" spans="1:20" ht="19.5" thickBot="1">
      <c r="A5" s="149"/>
      <c r="B5" s="149"/>
      <c r="C5" s="165"/>
      <c r="D5" s="12">
        <v>100</v>
      </c>
      <c r="E5" s="12" t="s">
        <v>58</v>
      </c>
      <c r="F5" s="12">
        <v>100</v>
      </c>
      <c r="G5" s="12" t="s">
        <v>58</v>
      </c>
      <c r="H5" s="12">
        <v>100</v>
      </c>
      <c r="I5" s="12" t="s">
        <v>58</v>
      </c>
      <c r="J5" s="165"/>
    </row>
    <row r="6" spans="1:20" ht="16.5" customHeight="1">
      <c r="A6" s="12">
        <v>1</v>
      </c>
      <c r="B6" s="206" t="str">
        <f>'6 sub. 20%'!B7</f>
        <v>Anil</v>
      </c>
      <c r="C6" s="29">
        <f>'6 sub. 20%'!C7</f>
        <v>208600</v>
      </c>
      <c r="D6" s="22">
        <f>IF(AND(C6=""),"",IF(ISNA(VLOOKUP(C6,'Master Sheet'!C$9:BV$293,55,FALSE)),"",VLOOKUP(C6,'Master Sheet'!C$9:BV$293,55,FALSE)))</f>
        <v>87</v>
      </c>
      <c r="E6" s="22" t="str">
        <f>IF(AND(C6=""),"",IF(ISNA(VLOOKUP(C6,'Master Sheet'!C$9:BV$293,56,FALSE)),"",VLOOKUP(C6,'Master Sheet'!C$9:BV$293,56,FALSE)))</f>
        <v>A</v>
      </c>
      <c r="F6" s="22">
        <f>IF(AND(C6=""),"",IF(ISNA(VLOOKUP(C6,'Master Sheet'!C$9:BV$293,62,FALSE)),"",VLOOKUP(C6,'Master Sheet'!C$9:BV$293,62,FALSE)))</f>
        <v>89</v>
      </c>
      <c r="G6" s="22" t="str">
        <f>IF(AND(C6=""),"",IF(ISNA(VLOOKUP(C6,'Master Sheet'!C$9:BV$293,63,FALSE)),"",VLOOKUP(C6,'Master Sheet'!C$9:BV$293,63,FALSE)))</f>
        <v>A</v>
      </c>
      <c r="H6" s="22">
        <f>IF(AND(C6=""),"",IF(ISNA(VLOOKUP(C6,'Master Sheet'!C$9:BV$293,69,FALSE)),"",VLOOKUP(C6,'Master Sheet'!C$9:BV$293,69,FALSE)))</f>
        <v>88</v>
      </c>
      <c r="I6" s="22" t="str">
        <f>IF(AND(C6=""),"",IF(ISNA(VLOOKUP(C6,'Master Sheet'!C$9:BV$293,70,FALSE)),"",VLOOKUP(C6,'Master Sheet'!C$9:BV$293,70,FALSE)))</f>
        <v>A</v>
      </c>
      <c r="J6" s="30"/>
      <c r="R6" s="156" t="s">
        <v>77</v>
      </c>
      <c r="S6" s="157"/>
      <c r="T6" s="158"/>
    </row>
    <row r="7" spans="1:20" ht="16.5" customHeight="1">
      <c r="A7" s="12">
        <v>2</v>
      </c>
      <c r="B7" s="206" t="str">
        <f>'6 sub. 20%'!B8</f>
        <v>Akash</v>
      </c>
      <c r="C7" s="29">
        <f>'6 sub. 20%'!C8</f>
        <v>208601</v>
      </c>
      <c r="D7" s="22">
        <f>IF(AND(C7=""),"",IF(ISNA(VLOOKUP(C7,'Master Sheet'!C$9:BV$293,55,FALSE)),"",VLOOKUP(C7,'Master Sheet'!C$9:BV$293,55,FALSE)))</f>
        <v>83</v>
      </c>
      <c r="E7" s="22" t="str">
        <f>IF(AND(C7=""),"",IF(ISNA(VLOOKUP(C7,'Master Sheet'!C$9:BV$293,56,FALSE)),"",VLOOKUP(C7,'Master Sheet'!C$9:BV$293,56,FALSE)))</f>
        <v>A</v>
      </c>
      <c r="F7" s="22">
        <f>IF(AND(C7=""),"",IF(ISNA(VLOOKUP(C7,'Master Sheet'!C$9:BV$293,62,FALSE)),"",VLOOKUP(C7,'Master Sheet'!C$9:BV$293,62,FALSE)))</f>
        <v>83</v>
      </c>
      <c r="G7" s="22" t="str">
        <f>IF(AND(C7=""),"",IF(ISNA(VLOOKUP(C7,'Master Sheet'!C$9:BV$293,63,FALSE)),"",VLOOKUP(C7,'Master Sheet'!C$9:BV$293,63,FALSE)))</f>
        <v>A</v>
      </c>
      <c r="H7" s="22">
        <f>IF(AND(C7=""),"",IF(ISNA(VLOOKUP(C7,'Master Sheet'!C$9:BV$293,69,FALSE)),"",VLOOKUP(C7,'Master Sheet'!C$9:BV$293,69,FALSE)))</f>
        <v>87</v>
      </c>
      <c r="I7" s="22" t="str">
        <f>IF(AND(C7=""),"",IF(ISNA(VLOOKUP(C7,'Master Sheet'!C$9:BV$293,70,FALSE)),"",VLOOKUP(C7,'Master Sheet'!C$9:BV$293,70,FALSE)))</f>
        <v>A</v>
      </c>
      <c r="J7" s="13"/>
      <c r="R7" s="159"/>
      <c r="S7" s="160"/>
      <c r="T7" s="161"/>
    </row>
    <row r="8" spans="1:20" ht="16.5" customHeight="1">
      <c r="A8" s="12">
        <v>3</v>
      </c>
      <c r="B8" s="206" t="str">
        <f>'6 sub. 20%'!B9</f>
        <v>Ashish</v>
      </c>
      <c r="C8" s="29">
        <f>'6 sub. 20%'!C9</f>
        <v>208602</v>
      </c>
      <c r="D8" s="22">
        <f>IF(AND(C8=""),"",IF(ISNA(VLOOKUP(C8,'Master Sheet'!C$9:BV$293,55,FALSE)),"",VLOOKUP(C8,'Master Sheet'!C$9:BV$293,55,FALSE)))</f>
        <v>84</v>
      </c>
      <c r="E8" s="22" t="str">
        <f>IF(AND(C8=""),"",IF(ISNA(VLOOKUP(C8,'Master Sheet'!C$9:BV$293,56,FALSE)),"",VLOOKUP(C8,'Master Sheet'!C$9:BV$293,56,FALSE)))</f>
        <v>A</v>
      </c>
      <c r="F8" s="22">
        <f>IF(AND(C8=""),"",IF(ISNA(VLOOKUP(C8,'Master Sheet'!C$9:BV$293,62,FALSE)),"",VLOOKUP(C8,'Master Sheet'!C$9:BV$293,62,FALSE)))</f>
        <v>83</v>
      </c>
      <c r="G8" s="22" t="str">
        <f>IF(AND(C8=""),"",IF(ISNA(VLOOKUP(C8,'Master Sheet'!C$9:BV$293,63,FALSE)),"",VLOOKUP(C8,'Master Sheet'!C$9:BV$293,63,FALSE)))</f>
        <v>A</v>
      </c>
      <c r="H8" s="22">
        <f>IF(AND(C8=""),"",IF(ISNA(VLOOKUP(C8,'Master Sheet'!C$9:BV$293,69,FALSE)),"",VLOOKUP(C8,'Master Sheet'!C$9:BV$293,69,FALSE)))</f>
        <v>86</v>
      </c>
      <c r="I8" s="22" t="str">
        <f>IF(AND(C8=""),"",IF(ISNA(VLOOKUP(C8,'Master Sheet'!C$9:BV$293,70,FALSE)),"",VLOOKUP(C8,'Master Sheet'!C$9:BV$293,70,FALSE)))</f>
        <v>A</v>
      </c>
      <c r="J8" s="13"/>
      <c r="R8" s="159"/>
      <c r="S8" s="160"/>
      <c r="T8" s="161"/>
    </row>
    <row r="9" spans="1:20" ht="16.5" customHeight="1">
      <c r="A9" s="12">
        <v>4</v>
      </c>
      <c r="B9" s="206" t="str">
        <f>'6 sub. 20%'!B10</f>
        <v>Arun</v>
      </c>
      <c r="C9" s="29">
        <f>'6 sub. 20%'!C10</f>
        <v>208603</v>
      </c>
      <c r="D9" s="22">
        <f>IF(AND(C9=""),"",IF(ISNA(VLOOKUP(C9,'Master Sheet'!C$9:BV$293,55,FALSE)),"",VLOOKUP(C9,'Master Sheet'!C$9:BV$293,55,FALSE)))</f>
        <v>82</v>
      </c>
      <c r="E9" s="22" t="str">
        <f>IF(AND(C9=""),"",IF(ISNA(VLOOKUP(C9,'Master Sheet'!C$9:BV$293,56,FALSE)),"",VLOOKUP(C9,'Master Sheet'!C$9:BV$293,56,FALSE)))</f>
        <v>A</v>
      </c>
      <c r="F9" s="22">
        <f>IF(AND(C9=""),"",IF(ISNA(VLOOKUP(C9,'Master Sheet'!C$9:BV$293,62,FALSE)),"",VLOOKUP(C9,'Master Sheet'!C$9:BV$293,62,FALSE)))</f>
        <v>88</v>
      </c>
      <c r="G9" s="22" t="str">
        <f>IF(AND(C9=""),"",IF(ISNA(VLOOKUP(C9,'Master Sheet'!C$9:BV$293,63,FALSE)),"",VLOOKUP(C9,'Master Sheet'!C$9:BV$293,63,FALSE)))</f>
        <v>A</v>
      </c>
      <c r="H9" s="22">
        <f>IF(AND(C9=""),"",IF(ISNA(VLOOKUP(C9,'Master Sheet'!C$9:BV$293,69,FALSE)),"",VLOOKUP(C9,'Master Sheet'!C$9:BV$293,69,FALSE)))</f>
        <v>82</v>
      </c>
      <c r="I9" s="22" t="str">
        <f>IF(AND(C9=""),"",IF(ISNA(VLOOKUP(C9,'Master Sheet'!C$9:BV$293,70,FALSE)),"",VLOOKUP(C9,'Master Sheet'!C$9:BV$293,70,FALSE)))</f>
        <v>A</v>
      </c>
      <c r="J9" s="13"/>
      <c r="R9" s="159"/>
      <c r="S9" s="160"/>
      <c r="T9" s="161"/>
    </row>
    <row r="10" spans="1:20" ht="16.5" customHeight="1">
      <c r="A10" s="12">
        <v>5</v>
      </c>
      <c r="B10" s="206" t="str">
        <f>'6 sub. 20%'!B11</f>
        <v>Abhisek</v>
      </c>
      <c r="C10" s="29">
        <f>'6 sub. 20%'!C11</f>
        <v>208604</v>
      </c>
      <c r="D10" s="22">
        <f>IF(AND(C10=""),"",IF(ISNA(VLOOKUP(C10,'Master Sheet'!C$9:BV$293,55,FALSE)),"",VLOOKUP(C10,'Master Sheet'!C$9:BV$293,55,FALSE)))</f>
        <v>89</v>
      </c>
      <c r="E10" s="22" t="str">
        <f>IF(AND(C10=""),"",IF(ISNA(VLOOKUP(C10,'Master Sheet'!C$9:BV$293,56,FALSE)),"",VLOOKUP(C10,'Master Sheet'!C$9:BV$293,56,FALSE)))</f>
        <v>A</v>
      </c>
      <c r="F10" s="22">
        <f>IF(AND(C10=""),"",IF(ISNA(VLOOKUP(C10,'Master Sheet'!C$9:BV$293,62,FALSE)),"",VLOOKUP(C10,'Master Sheet'!C$9:BV$293,62,FALSE)))</f>
        <v>87</v>
      </c>
      <c r="G10" s="22" t="str">
        <f>IF(AND(C10=""),"",IF(ISNA(VLOOKUP(C10,'Master Sheet'!C$9:BV$293,63,FALSE)),"",VLOOKUP(C10,'Master Sheet'!C$9:BV$293,63,FALSE)))</f>
        <v>A</v>
      </c>
      <c r="H10" s="22">
        <f>IF(AND(C10=""),"",IF(ISNA(VLOOKUP(C10,'Master Sheet'!C$9:BV$293,69,FALSE)),"",VLOOKUP(C10,'Master Sheet'!C$9:BV$293,69,FALSE)))</f>
        <v>89</v>
      </c>
      <c r="I10" s="22" t="str">
        <f>IF(AND(C10=""),"",IF(ISNA(VLOOKUP(C10,'Master Sheet'!C$9:BV$293,70,FALSE)),"",VLOOKUP(C10,'Master Sheet'!C$9:BV$293,70,FALSE)))</f>
        <v>A</v>
      </c>
      <c r="J10" s="13"/>
      <c r="R10" s="159"/>
      <c r="S10" s="160"/>
      <c r="T10" s="161"/>
    </row>
    <row r="11" spans="1:20" ht="16.5" customHeight="1">
      <c r="A11" s="12">
        <v>6</v>
      </c>
      <c r="B11" s="206" t="str">
        <f>'6 sub. 20%'!B12</f>
        <v>Adesh</v>
      </c>
      <c r="C11" s="29">
        <f>'6 sub. 20%'!C12</f>
        <v>208605</v>
      </c>
      <c r="D11" s="22">
        <f>IF(AND(C11=""),"",IF(ISNA(VLOOKUP(C11,'Master Sheet'!C$9:BV$293,55,FALSE)),"",VLOOKUP(C11,'Master Sheet'!C$9:BV$293,55,FALSE)))</f>
        <v>18</v>
      </c>
      <c r="E11" s="22" t="str">
        <f>IF(AND(C11=""),"",IF(ISNA(VLOOKUP(C11,'Master Sheet'!C$9:BV$293,56,FALSE)),"",VLOOKUP(C11,'Master Sheet'!C$9:BV$293,56,FALSE)))</f>
        <v>D</v>
      </c>
      <c r="F11" s="22">
        <f>IF(AND(C11=""),"",IF(ISNA(VLOOKUP(C11,'Master Sheet'!C$9:BV$293,62,FALSE)),"",VLOOKUP(C11,'Master Sheet'!C$9:BV$293,62,FALSE)))</f>
        <v>17</v>
      </c>
      <c r="G11" s="22" t="str">
        <f>IF(AND(C11=""),"",IF(ISNA(VLOOKUP(C11,'Master Sheet'!C$9:BV$293,63,FALSE)),"",VLOOKUP(C11,'Master Sheet'!C$9:BV$293,63,FALSE)))</f>
        <v>D</v>
      </c>
      <c r="H11" s="22">
        <f>IF(AND(C11=""),"",IF(ISNA(VLOOKUP(C11,'Master Sheet'!C$9:BV$293,69,FALSE)),"",VLOOKUP(C11,'Master Sheet'!C$9:BV$293,69,FALSE)))</f>
        <v>18</v>
      </c>
      <c r="I11" s="22" t="str">
        <f>IF(AND(C11=""),"",IF(ISNA(VLOOKUP(C11,'Master Sheet'!C$9:BV$293,70,FALSE)),"",VLOOKUP(C11,'Master Sheet'!C$9:BV$293,70,FALSE)))</f>
        <v>D</v>
      </c>
      <c r="J11" s="13"/>
      <c r="R11" s="159"/>
      <c r="S11" s="160"/>
      <c r="T11" s="161"/>
    </row>
    <row r="12" spans="1:20" ht="16.5" customHeight="1">
      <c r="A12" s="12">
        <v>7</v>
      </c>
      <c r="B12" s="206" t="str">
        <f>'6 sub. 20%'!B13</f>
        <v>Ankur</v>
      </c>
      <c r="C12" s="29">
        <f>'6 sub. 20%'!C13</f>
        <v>208606</v>
      </c>
      <c r="D12" s="22">
        <f>IF(AND(C12=""),"",IF(ISNA(VLOOKUP(C12,'Master Sheet'!C$9:BV$293,55,FALSE)),"",VLOOKUP(C12,'Master Sheet'!C$9:BV$293,55,FALSE)))</f>
        <v>94</v>
      </c>
      <c r="E12" s="22" t="str">
        <f>IF(AND(C12=""),"",IF(ISNA(VLOOKUP(C12,'Master Sheet'!C$9:BV$293,56,FALSE)),"",VLOOKUP(C12,'Master Sheet'!C$9:BV$293,56,FALSE)))</f>
        <v>A+</v>
      </c>
      <c r="F12" s="22">
        <f>IF(AND(C12=""),"",IF(ISNA(VLOOKUP(C12,'Master Sheet'!C$9:BV$293,62,FALSE)),"",VLOOKUP(C12,'Master Sheet'!C$9:BV$293,62,FALSE)))</f>
        <v>92</v>
      </c>
      <c r="G12" s="22" t="str">
        <f>IF(AND(C12=""),"",IF(ISNA(VLOOKUP(C12,'Master Sheet'!C$9:BV$293,63,FALSE)),"",VLOOKUP(C12,'Master Sheet'!C$9:BV$293,63,FALSE)))</f>
        <v>A+</v>
      </c>
      <c r="H12" s="22">
        <f>IF(AND(C12=""),"",IF(ISNA(VLOOKUP(C12,'Master Sheet'!C$9:BV$293,69,FALSE)),"",VLOOKUP(C12,'Master Sheet'!C$9:BV$293,69,FALSE)))</f>
        <v>93</v>
      </c>
      <c r="I12" s="22" t="str">
        <f>IF(AND(C12=""),"",IF(ISNA(VLOOKUP(C12,'Master Sheet'!C$9:BV$293,70,FALSE)),"",VLOOKUP(C12,'Master Sheet'!C$9:BV$293,70,FALSE)))</f>
        <v>A+</v>
      </c>
      <c r="J12" s="13"/>
      <c r="R12" s="159"/>
      <c r="S12" s="160"/>
      <c r="T12" s="161"/>
    </row>
    <row r="13" spans="1:20" ht="16.5" customHeight="1">
      <c r="A13" s="12">
        <v>8</v>
      </c>
      <c r="B13" s="206" t="str">
        <f>'6 sub. 20%'!B14</f>
        <v/>
      </c>
      <c r="C13" s="29" t="str">
        <f>'6 sub. 20%'!C14</f>
        <v/>
      </c>
      <c r="D13" s="22" t="str">
        <f>IF(AND(C13=""),"",IF(ISNA(VLOOKUP(C13,'Master Sheet'!C$9:BV$293,55,FALSE)),"",VLOOKUP(C13,'Master Sheet'!C$9:BV$293,55,FALSE)))</f>
        <v/>
      </c>
      <c r="E13" s="22" t="str">
        <f>IF(AND(C13=""),"",IF(ISNA(VLOOKUP(C13,'Master Sheet'!C$9:BV$293,56,FALSE)),"",VLOOKUP(C13,'Master Sheet'!C$9:BV$293,56,FALSE)))</f>
        <v/>
      </c>
      <c r="F13" s="22" t="str">
        <f>IF(AND(C13=""),"",IF(ISNA(VLOOKUP(C13,'Master Sheet'!C$9:BV$293,62,FALSE)),"",VLOOKUP(C13,'Master Sheet'!C$9:BV$293,62,FALSE)))</f>
        <v/>
      </c>
      <c r="G13" s="22" t="str">
        <f>IF(AND(C13=""),"",IF(ISNA(VLOOKUP(C13,'Master Sheet'!C$9:BV$293,63,FALSE)),"",VLOOKUP(C13,'Master Sheet'!C$9:BV$293,63,FALSE)))</f>
        <v/>
      </c>
      <c r="H13" s="22" t="str">
        <f>IF(AND(C13=""),"",IF(ISNA(VLOOKUP(C13,'Master Sheet'!C$9:BV$293,69,FALSE)),"",VLOOKUP(C13,'Master Sheet'!C$9:BV$293,69,FALSE)))</f>
        <v/>
      </c>
      <c r="I13" s="22" t="str">
        <f>IF(AND(C13=""),"",IF(ISNA(VLOOKUP(C13,'Master Sheet'!C$9:BV$293,70,FALSE)),"",VLOOKUP(C13,'Master Sheet'!C$9:BV$293,70,FALSE)))</f>
        <v/>
      </c>
      <c r="J13" s="13"/>
      <c r="R13" s="159"/>
      <c r="S13" s="160"/>
      <c r="T13" s="161"/>
    </row>
    <row r="14" spans="1:20" ht="16.5" customHeight="1">
      <c r="A14" s="12">
        <v>9</v>
      </c>
      <c r="B14" s="206" t="str">
        <f>'6 sub. 20%'!B15</f>
        <v/>
      </c>
      <c r="C14" s="29" t="str">
        <f>'6 sub. 20%'!C15</f>
        <v/>
      </c>
      <c r="D14" s="22" t="str">
        <f>IF(AND(C14=""),"",IF(ISNA(VLOOKUP(C14,'Master Sheet'!C$9:BV$293,55,FALSE)),"",VLOOKUP(C14,'Master Sheet'!C$9:BV$293,55,FALSE)))</f>
        <v/>
      </c>
      <c r="E14" s="22" t="str">
        <f>IF(AND(C14=""),"",IF(ISNA(VLOOKUP(C14,'Master Sheet'!C$9:BV$293,56,FALSE)),"",VLOOKUP(C14,'Master Sheet'!C$9:BV$293,56,FALSE)))</f>
        <v/>
      </c>
      <c r="F14" s="22" t="str">
        <f>IF(AND(C14=""),"",IF(ISNA(VLOOKUP(C14,'Master Sheet'!C$9:BV$293,62,FALSE)),"",VLOOKUP(C14,'Master Sheet'!C$9:BV$293,62,FALSE)))</f>
        <v/>
      </c>
      <c r="G14" s="22" t="str">
        <f>IF(AND(C14=""),"",IF(ISNA(VLOOKUP(C14,'Master Sheet'!C$9:BV$293,63,FALSE)),"",VLOOKUP(C14,'Master Sheet'!C$9:BV$293,63,FALSE)))</f>
        <v/>
      </c>
      <c r="H14" s="22" t="str">
        <f>IF(AND(C14=""),"",IF(ISNA(VLOOKUP(C14,'Master Sheet'!C$9:BV$293,69,FALSE)),"",VLOOKUP(C14,'Master Sheet'!C$9:BV$293,69,FALSE)))</f>
        <v/>
      </c>
      <c r="I14" s="22" t="str">
        <f>IF(AND(C14=""),"",IF(ISNA(VLOOKUP(C14,'Master Sheet'!C$9:BV$293,70,FALSE)),"",VLOOKUP(C14,'Master Sheet'!C$9:BV$293,70,FALSE)))</f>
        <v/>
      </c>
      <c r="J14" s="13"/>
      <c r="R14" s="159"/>
      <c r="S14" s="160"/>
      <c r="T14" s="161"/>
    </row>
    <row r="15" spans="1:20" ht="16.5" customHeight="1">
      <c r="A15" s="12">
        <v>10</v>
      </c>
      <c r="B15" s="206" t="str">
        <f>'6 sub. 20%'!B16</f>
        <v/>
      </c>
      <c r="C15" s="29" t="str">
        <f>'6 sub. 20%'!C16</f>
        <v/>
      </c>
      <c r="D15" s="22" t="str">
        <f>IF(AND(C15=""),"",IF(ISNA(VLOOKUP(C15,'Master Sheet'!C$9:BV$293,55,FALSE)),"",VLOOKUP(C15,'Master Sheet'!C$9:BV$293,55,FALSE)))</f>
        <v/>
      </c>
      <c r="E15" s="22" t="str">
        <f>IF(AND(C15=""),"",IF(ISNA(VLOOKUP(C15,'Master Sheet'!C$9:BV$293,56,FALSE)),"",VLOOKUP(C15,'Master Sheet'!C$9:BV$293,56,FALSE)))</f>
        <v/>
      </c>
      <c r="F15" s="22" t="str">
        <f>IF(AND(C15=""),"",IF(ISNA(VLOOKUP(C15,'Master Sheet'!C$9:BV$293,62,FALSE)),"",VLOOKUP(C15,'Master Sheet'!C$9:BV$293,62,FALSE)))</f>
        <v/>
      </c>
      <c r="G15" s="22" t="str">
        <f>IF(AND(C15=""),"",IF(ISNA(VLOOKUP(C15,'Master Sheet'!C$9:BV$293,63,FALSE)),"",VLOOKUP(C15,'Master Sheet'!C$9:BV$293,63,FALSE)))</f>
        <v/>
      </c>
      <c r="H15" s="22" t="str">
        <f>IF(AND(C15=""),"",IF(ISNA(VLOOKUP(C15,'Master Sheet'!C$9:BV$293,69,FALSE)),"",VLOOKUP(C15,'Master Sheet'!C$9:BV$293,69,FALSE)))</f>
        <v/>
      </c>
      <c r="I15" s="22" t="str">
        <f>IF(AND(C15=""),"",IF(ISNA(VLOOKUP(C15,'Master Sheet'!C$9:BV$293,70,FALSE)),"",VLOOKUP(C15,'Master Sheet'!C$9:BV$293,70,FALSE)))</f>
        <v/>
      </c>
      <c r="J15" s="13"/>
      <c r="R15" s="159"/>
      <c r="S15" s="160"/>
      <c r="T15" s="161"/>
    </row>
    <row r="16" spans="1:20" ht="16.5" customHeight="1">
      <c r="A16" s="12">
        <v>11</v>
      </c>
      <c r="B16" s="206" t="str">
        <f>'6 sub. 20%'!B17</f>
        <v/>
      </c>
      <c r="C16" s="29" t="str">
        <f>'6 sub. 20%'!C17</f>
        <v/>
      </c>
      <c r="D16" s="22" t="str">
        <f>IF(AND(C16=""),"",IF(ISNA(VLOOKUP(C16,'Master Sheet'!C$9:BV$293,55,FALSE)),"",VLOOKUP(C16,'Master Sheet'!C$9:BV$293,55,FALSE)))</f>
        <v/>
      </c>
      <c r="E16" s="22" t="str">
        <f>IF(AND(C16=""),"",IF(ISNA(VLOOKUP(C16,'Master Sheet'!C$9:BV$293,56,FALSE)),"",VLOOKUP(C16,'Master Sheet'!C$9:BV$293,56,FALSE)))</f>
        <v/>
      </c>
      <c r="F16" s="22" t="str">
        <f>IF(AND(C16=""),"",IF(ISNA(VLOOKUP(C16,'Master Sheet'!C$9:BV$293,62,FALSE)),"",VLOOKUP(C16,'Master Sheet'!C$9:BV$293,62,FALSE)))</f>
        <v/>
      </c>
      <c r="G16" s="22" t="str">
        <f>IF(AND(C16=""),"",IF(ISNA(VLOOKUP(C16,'Master Sheet'!C$9:BV$293,63,FALSE)),"",VLOOKUP(C16,'Master Sheet'!C$9:BV$293,63,FALSE)))</f>
        <v/>
      </c>
      <c r="H16" s="22" t="str">
        <f>IF(AND(C16=""),"",IF(ISNA(VLOOKUP(C16,'Master Sheet'!C$9:BV$293,69,FALSE)),"",VLOOKUP(C16,'Master Sheet'!C$9:BV$293,69,FALSE)))</f>
        <v/>
      </c>
      <c r="I16" s="22" t="str">
        <f>IF(AND(C16=""),"",IF(ISNA(VLOOKUP(C16,'Master Sheet'!C$9:BV$293,70,FALSE)),"",VLOOKUP(C16,'Master Sheet'!C$9:BV$293,70,FALSE)))</f>
        <v/>
      </c>
      <c r="J16" s="13"/>
      <c r="R16" s="159"/>
      <c r="S16" s="160"/>
      <c r="T16" s="161"/>
    </row>
    <row r="17" spans="1:20" ht="16.5" customHeight="1">
      <c r="A17" s="12">
        <v>12</v>
      </c>
      <c r="B17" s="206" t="str">
        <f>'6 sub. 20%'!B18</f>
        <v/>
      </c>
      <c r="C17" s="29" t="str">
        <f>'6 sub. 20%'!C18</f>
        <v/>
      </c>
      <c r="D17" s="22" t="str">
        <f>IF(AND(C17=""),"",IF(ISNA(VLOOKUP(C17,'Master Sheet'!C$9:BV$293,55,FALSE)),"",VLOOKUP(C17,'Master Sheet'!C$9:BV$293,55,FALSE)))</f>
        <v/>
      </c>
      <c r="E17" s="22" t="str">
        <f>IF(AND(C17=""),"",IF(ISNA(VLOOKUP(C17,'Master Sheet'!C$9:BV$293,56,FALSE)),"",VLOOKUP(C17,'Master Sheet'!C$9:BV$293,56,FALSE)))</f>
        <v/>
      </c>
      <c r="F17" s="22" t="str">
        <f>IF(AND(C17=""),"",IF(ISNA(VLOOKUP(C17,'Master Sheet'!C$9:BV$293,62,FALSE)),"",VLOOKUP(C17,'Master Sheet'!C$9:BV$293,62,FALSE)))</f>
        <v/>
      </c>
      <c r="G17" s="22" t="str">
        <f>IF(AND(C17=""),"",IF(ISNA(VLOOKUP(C17,'Master Sheet'!C$9:BV$293,63,FALSE)),"",VLOOKUP(C17,'Master Sheet'!C$9:BV$293,63,FALSE)))</f>
        <v/>
      </c>
      <c r="H17" s="22" t="str">
        <f>IF(AND(C17=""),"",IF(ISNA(VLOOKUP(C17,'Master Sheet'!C$9:BV$293,69,FALSE)),"",VLOOKUP(C17,'Master Sheet'!C$9:BV$293,69,FALSE)))</f>
        <v/>
      </c>
      <c r="I17" s="22" t="str">
        <f>IF(AND(C17=""),"",IF(ISNA(VLOOKUP(C17,'Master Sheet'!C$9:BV$293,70,FALSE)),"",VLOOKUP(C17,'Master Sheet'!C$9:BV$293,70,FALSE)))</f>
        <v/>
      </c>
      <c r="J17" s="13"/>
      <c r="R17" s="159"/>
      <c r="S17" s="160"/>
      <c r="T17" s="161"/>
    </row>
    <row r="18" spans="1:20" ht="16.5" customHeight="1">
      <c r="A18" s="12">
        <v>13</v>
      </c>
      <c r="B18" s="206" t="str">
        <f>'6 sub. 20%'!B19</f>
        <v/>
      </c>
      <c r="C18" s="29" t="str">
        <f>'6 sub. 20%'!C19</f>
        <v/>
      </c>
      <c r="D18" s="22" t="str">
        <f>IF(AND(C18=""),"",IF(ISNA(VLOOKUP(C18,'Master Sheet'!C$9:BV$293,55,FALSE)),"",VLOOKUP(C18,'Master Sheet'!C$9:BV$293,55,FALSE)))</f>
        <v/>
      </c>
      <c r="E18" s="22" t="str">
        <f>IF(AND(C18=""),"",IF(ISNA(VLOOKUP(C18,'Master Sheet'!C$9:BV$293,56,FALSE)),"",VLOOKUP(C18,'Master Sheet'!C$9:BV$293,56,FALSE)))</f>
        <v/>
      </c>
      <c r="F18" s="22" t="str">
        <f>IF(AND(C18=""),"",IF(ISNA(VLOOKUP(C18,'Master Sheet'!C$9:BV$293,62,FALSE)),"",VLOOKUP(C18,'Master Sheet'!C$9:BV$293,62,FALSE)))</f>
        <v/>
      </c>
      <c r="G18" s="22" t="str">
        <f>IF(AND(C18=""),"",IF(ISNA(VLOOKUP(C18,'Master Sheet'!C$9:BV$293,63,FALSE)),"",VLOOKUP(C18,'Master Sheet'!C$9:BV$293,63,FALSE)))</f>
        <v/>
      </c>
      <c r="H18" s="22" t="str">
        <f>IF(AND(C18=""),"",IF(ISNA(VLOOKUP(C18,'Master Sheet'!C$9:BV$293,69,FALSE)),"",VLOOKUP(C18,'Master Sheet'!C$9:BV$293,69,FALSE)))</f>
        <v/>
      </c>
      <c r="I18" s="22" t="str">
        <f>IF(AND(C18=""),"",IF(ISNA(VLOOKUP(C18,'Master Sheet'!C$9:BV$293,70,FALSE)),"",VLOOKUP(C18,'Master Sheet'!C$9:BV$293,70,FALSE)))</f>
        <v/>
      </c>
      <c r="J18" s="13"/>
      <c r="R18" s="159"/>
      <c r="S18" s="160"/>
      <c r="T18" s="161"/>
    </row>
    <row r="19" spans="1:20" ht="16.5" customHeight="1">
      <c r="A19" s="12">
        <v>14</v>
      </c>
      <c r="B19" s="206" t="str">
        <f>'6 sub. 20%'!B20</f>
        <v/>
      </c>
      <c r="C19" s="29" t="str">
        <f>'6 sub. 20%'!C20</f>
        <v/>
      </c>
      <c r="D19" s="22" t="str">
        <f>IF(AND(C19=""),"",IF(ISNA(VLOOKUP(C19,'Master Sheet'!C$9:BV$293,55,FALSE)),"",VLOOKUP(C19,'Master Sheet'!C$9:BV$293,55,FALSE)))</f>
        <v/>
      </c>
      <c r="E19" s="22" t="str">
        <f>IF(AND(C19=""),"",IF(ISNA(VLOOKUP(C19,'Master Sheet'!C$9:BV$293,56,FALSE)),"",VLOOKUP(C19,'Master Sheet'!C$9:BV$293,56,FALSE)))</f>
        <v/>
      </c>
      <c r="F19" s="22" t="str">
        <f>IF(AND(C19=""),"",IF(ISNA(VLOOKUP(C19,'Master Sheet'!C$9:BV$293,62,FALSE)),"",VLOOKUP(C19,'Master Sheet'!C$9:BV$293,62,FALSE)))</f>
        <v/>
      </c>
      <c r="G19" s="22" t="str">
        <f>IF(AND(C19=""),"",IF(ISNA(VLOOKUP(C19,'Master Sheet'!C$9:BV$293,63,FALSE)),"",VLOOKUP(C19,'Master Sheet'!C$9:BV$293,63,FALSE)))</f>
        <v/>
      </c>
      <c r="H19" s="22" t="str">
        <f>IF(AND(C19=""),"",IF(ISNA(VLOOKUP(C19,'Master Sheet'!C$9:BV$293,69,FALSE)),"",VLOOKUP(C19,'Master Sheet'!C$9:BV$293,69,FALSE)))</f>
        <v/>
      </c>
      <c r="I19" s="22" t="str">
        <f>IF(AND(C19=""),"",IF(ISNA(VLOOKUP(C19,'Master Sheet'!C$9:BV$293,70,FALSE)),"",VLOOKUP(C19,'Master Sheet'!C$9:BV$293,70,FALSE)))</f>
        <v/>
      </c>
      <c r="J19" s="13"/>
      <c r="R19" s="159"/>
      <c r="S19" s="160"/>
      <c r="T19" s="161"/>
    </row>
    <row r="20" spans="1:20" ht="16.5" customHeight="1">
      <c r="A20" s="12">
        <v>15</v>
      </c>
      <c r="B20" s="206" t="str">
        <f>'6 sub. 20%'!B21</f>
        <v/>
      </c>
      <c r="C20" s="29" t="str">
        <f>'6 sub. 20%'!C21</f>
        <v/>
      </c>
      <c r="D20" s="22" t="str">
        <f>IF(AND(C20=""),"",IF(ISNA(VLOOKUP(C20,'Master Sheet'!C$9:BV$293,55,FALSE)),"",VLOOKUP(C20,'Master Sheet'!C$9:BV$293,55,FALSE)))</f>
        <v/>
      </c>
      <c r="E20" s="22" t="str">
        <f>IF(AND(C20=""),"",IF(ISNA(VLOOKUP(C20,'Master Sheet'!C$9:BV$293,56,FALSE)),"",VLOOKUP(C20,'Master Sheet'!C$9:BV$293,56,FALSE)))</f>
        <v/>
      </c>
      <c r="F20" s="22" t="str">
        <f>IF(AND(C20=""),"",IF(ISNA(VLOOKUP(C20,'Master Sheet'!C$9:BV$293,62,FALSE)),"",VLOOKUP(C20,'Master Sheet'!C$9:BV$293,62,FALSE)))</f>
        <v/>
      </c>
      <c r="G20" s="22" t="str">
        <f>IF(AND(C20=""),"",IF(ISNA(VLOOKUP(C20,'Master Sheet'!C$9:BV$293,63,FALSE)),"",VLOOKUP(C20,'Master Sheet'!C$9:BV$293,63,FALSE)))</f>
        <v/>
      </c>
      <c r="H20" s="22" t="str">
        <f>IF(AND(C20=""),"",IF(ISNA(VLOOKUP(C20,'Master Sheet'!C$9:BV$293,69,FALSE)),"",VLOOKUP(C20,'Master Sheet'!C$9:BV$293,69,FALSE)))</f>
        <v/>
      </c>
      <c r="I20" s="22" t="str">
        <f>IF(AND(C20=""),"",IF(ISNA(VLOOKUP(C20,'Master Sheet'!C$9:BV$293,70,FALSE)),"",VLOOKUP(C20,'Master Sheet'!C$9:BV$293,70,FALSE)))</f>
        <v/>
      </c>
      <c r="J20" s="13"/>
      <c r="R20" s="159"/>
      <c r="S20" s="160"/>
      <c r="T20" s="161"/>
    </row>
    <row r="21" spans="1:20" ht="16.5" customHeight="1">
      <c r="A21" s="12">
        <v>16</v>
      </c>
      <c r="B21" s="206" t="str">
        <f>'6 sub. 20%'!B22</f>
        <v/>
      </c>
      <c r="C21" s="29" t="str">
        <f>'6 sub. 20%'!C22</f>
        <v/>
      </c>
      <c r="D21" s="22" t="str">
        <f>IF(AND(C21=""),"",IF(ISNA(VLOOKUP(C21,'Master Sheet'!C$9:BV$293,55,FALSE)),"",VLOOKUP(C21,'Master Sheet'!C$9:BV$293,55,FALSE)))</f>
        <v/>
      </c>
      <c r="E21" s="22" t="str">
        <f>IF(AND(C21=""),"",IF(ISNA(VLOOKUP(C21,'Master Sheet'!C$9:BV$293,56,FALSE)),"",VLOOKUP(C21,'Master Sheet'!C$9:BV$293,56,FALSE)))</f>
        <v/>
      </c>
      <c r="F21" s="22" t="str">
        <f>IF(AND(C21=""),"",IF(ISNA(VLOOKUP(C21,'Master Sheet'!C$9:BV$293,62,FALSE)),"",VLOOKUP(C21,'Master Sheet'!C$9:BV$293,62,FALSE)))</f>
        <v/>
      </c>
      <c r="G21" s="22" t="str">
        <f>IF(AND(C21=""),"",IF(ISNA(VLOOKUP(C21,'Master Sheet'!C$9:BV$293,63,FALSE)),"",VLOOKUP(C21,'Master Sheet'!C$9:BV$293,63,FALSE)))</f>
        <v/>
      </c>
      <c r="H21" s="22" t="str">
        <f>IF(AND(C21=""),"",IF(ISNA(VLOOKUP(C21,'Master Sheet'!C$9:BV$293,69,FALSE)),"",VLOOKUP(C21,'Master Sheet'!C$9:BV$293,69,FALSE)))</f>
        <v/>
      </c>
      <c r="I21" s="22" t="str">
        <f>IF(AND(C21=""),"",IF(ISNA(VLOOKUP(C21,'Master Sheet'!C$9:BV$293,70,FALSE)),"",VLOOKUP(C21,'Master Sheet'!C$9:BV$293,70,FALSE)))</f>
        <v/>
      </c>
      <c r="J21" s="13"/>
      <c r="R21" s="159"/>
      <c r="S21" s="160"/>
      <c r="T21" s="161"/>
    </row>
    <row r="22" spans="1:20" ht="16.5" customHeight="1">
      <c r="A22" s="12">
        <v>17</v>
      </c>
      <c r="B22" s="206" t="str">
        <f>'6 sub. 20%'!B23</f>
        <v/>
      </c>
      <c r="C22" s="29" t="str">
        <f>'6 sub. 20%'!C23</f>
        <v/>
      </c>
      <c r="D22" s="22" t="str">
        <f>IF(AND(C22=""),"",IF(ISNA(VLOOKUP(C22,'Master Sheet'!C$9:BV$293,55,FALSE)),"",VLOOKUP(C22,'Master Sheet'!C$9:BV$293,55,FALSE)))</f>
        <v/>
      </c>
      <c r="E22" s="22" t="str">
        <f>IF(AND(C22=""),"",IF(ISNA(VLOOKUP(C22,'Master Sheet'!C$9:BV$293,56,FALSE)),"",VLOOKUP(C22,'Master Sheet'!C$9:BV$293,56,FALSE)))</f>
        <v/>
      </c>
      <c r="F22" s="22" t="str">
        <f>IF(AND(C22=""),"",IF(ISNA(VLOOKUP(C22,'Master Sheet'!C$9:BV$293,62,FALSE)),"",VLOOKUP(C22,'Master Sheet'!C$9:BV$293,62,FALSE)))</f>
        <v/>
      </c>
      <c r="G22" s="22" t="str">
        <f>IF(AND(C22=""),"",IF(ISNA(VLOOKUP(C22,'Master Sheet'!C$9:BV$293,63,FALSE)),"",VLOOKUP(C22,'Master Sheet'!C$9:BV$293,63,FALSE)))</f>
        <v/>
      </c>
      <c r="H22" s="22" t="str">
        <f>IF(AND(C22=""),"",IF(ISNA(VLOOKUP(C22,'Master Sheet'!C$9:BV$293,69,FALSE)),"",VLOOKUP(C22,'Master Sheet'!C$9:BV$293,69,FALSE)))</f>
        <v/>
      </c>
      <c r="I22" s="22" t="str">
        <f>IF(AND(C22=""),"",IF(ISNA(VLOOKUP(C22,'Master Sheet'!C$9:BV$293,70,FALSE)),"",VLOOKUP(C22,'Master Sheet'!C$9:BV$293,70,FALSE)))</f>
        <v/>
      </c>
      <c r="J22" s="13"/>
      <c r="R22" s="159"/>
      <c r="S22" s="160"/>
      <c r="T22" s="161"/>
    </row>
    <row r="23" spans="1:20" ht="16.5" customHeight="1" thickBot="1">
      <c r="A23" s="12">
        <v>18</v>
      </c>
      <c r="B23" s="206" t="str">
        <f>'6 sub. 20%'!B24</f>
        <v/>
      </c>
      <c r="C23" s="29" t="str">
        <f>'6 sub. 20%'!C24</f>
        <v/>
      </c>
      <c r="D23" s="22" t="str">
        <f>IF(AND(C23=""),"",IF(ISNA(VLOOKUP(C23,'Master Sheet'!C$9:BV$293,55,FALSE)),"",VLOOKUP(C23,'Master Sheet'!C$9:BV$293,55,FALSE)))</f>
        <v/>
      </c>
      <c r="E23" s="22" t="str">
        <f>IF(AND(C23=""),"",IF(ISNA(VLOOKUP(C23,'Master Sheet'!C$9:BV$293,56,FALSE)),"",VLOOKUP(C23,'Master Sheet'!C$9:BV$293,56,FALSE)))</f>
        <v/>
      </c>
      <c r="F23" s="22" t="str">
        <f>IF(AND(C23=""),"",IF(ISNA(VLOOKUP(C23,'Master Sheet'!C$9:BV$293,62,FALSE)),"",VLOOKUP(C23,'Master Sheet'!C$9:BV$293,62,FALSE)))</f>
        <v/>
      </c>
      <c r="G23" s="22" t="str">
        <f>IF(AND(C23=""),"",IF(ISNA(VLOOKUP(C23,'Master Sheet'!C$9:BV$293,63,FALSE)),"",VLOOKUP(C23,'Master Sheet'!C$9:BV$293,63,FALSE)))</f>
        <v/>
      </c>
      <c r="H23" s="22" t="str">
        <f>IF(AND(C23=""),"",IF(ISNA(VLOOKUP(C23,'Master Sheet'!C$9:BV$293,69,FALSE)),"",VLOOKUP(C23,'Master Sheet'!C$9:BV$293,69,FALSE)))</f>
        <v/>
      </c>
      <c r="I23" s="22" t="str">
        <f>IF(AND(C23=""),"",IF(ISNA(VLOOKUP(C23,'Master Sheet'!C$9:BV$293,70,FALSE)),"",VLOOKUP(C23,'Master Sheet'!C$9:BV$293,70,FALSE)))</f>
        <v/>
      </c>
      <c r="J23" s="13"/>
      <c r="R23" s="162"/>
      <c r="S23" s="163"/>
      <c r="T23" s="164"/>
    </row>
    <row r="24" spans="1:20" ht="16.5" customHeight="1">
      <c r="A24" s="12">
        <v>19</v>
      </c>
      <c r="B24" s="206" t="str">
        <f>'6 sub. 20%'!B25</f>
        <v/>
      </c>
      <c r="C24" s="29" t="str">
        <f>'6 sub. 20%'!C25</f>
        <v/>
      </c>
      <c r="D24" s="22" t="str">
        <f>IF(AND(C24=""),"",IF(ISNA(VLOOKUP(C24,'Master Sheet'!C$9:BV$293,55,FALSE)),"",VLOOKUP(C24,'Master Sheet'!C$9:BV$293,55,FALSE)))</f>
        <v/>
      </c>
      <c r="E24" s="22" t="str">
        <f>IF(AND(C24=""),"",IF(ISNA(VLOOKUP(C24,'Master Sheet'!C$9:BV$293,56,FALSE)),"",VLOOKUP(C24,'Master Sheet'!C$9:BV$293,56,FALSE)))</f>
        <v/>
      </c>
      <c r="F24" s="22" t="str">
        <f>IF(AND(C24=""),"",IF(ISNA(VLOOKUP(C24,'Master Sheet'!C$9:BV$293,62,FALSE)),"",VLOOKUP(C24,'Master Sheet'!C$9:BV$293,62,FALSE)))</f>
        <v/>
      </c>
      <c r="G24" s="22" t="str">
        <f>IF(AND(C24=""),"",IF(ISNA(VLOOKUP(C24,'Master Sheet'!C$9:BV$293,63,FALSE)),"",VLOOKUP(C24,'Master Sheet'!C$9:BV$293,63,FALSE)))</f>
        <v/>
      </c>
      <c r="H24" s="22" t="str">
        <f>IF(AND(C24=""),"",IF(ISNA(VLOOKUP(C24,'Master Sheet'!C$9:BV$293,69,FALSE)),"",VLOOKUP(C24,'Master Sheet'!C$9:BV$293,69,FALSE)))</f>
        <v/>
      </c>
      <c r="I24" s="22" t="str">
        <f>IF(AND(C24=""),"",IF(ISNA(VLOOKUP(C24,'Master Sheet'!C$9:BV$293,70,FALSE)),"",VLOOKUP(C24,'Master Sheet'!C$9:BV$293,70,FALSE)))</f>
        <v/>
      </c>
      <c r="J24" s="13"/>
    </row>
    <row r="25" spans="1:20" ht="16.5" customHeight="1">
      <c r="A25" s="12">
        <v>20</v>
      </c>
      <c r="B25" s="206" t="str">
        <f>'6 sub. 20%'!B26</f>
        <v/>
      </c>
      <c r="C25" s="29" t="str">
        <f>'6 sub. 20%'!C26</f>
        <v/>
      </c>
      <c r="D25" s="22" t="str">
        <f>IF(AND(C25=""),"",IF(ISNA(VLOOKUP(C25,'Master Sheet'!C$9:BV$293,55,FALSE)),"",VLOOKUP(C25,'Master Sheet'!C$9:BV$293,55,FALSE)))</f>
        <v/>
      </c>
      <c r="E25" s="22" t="str">
        <f>IF(AND(C25=""),"",IF(ISNA(VLOOKUP(C25,'Master Sheet'!C$9:BV$293,56,FALSE)),"",VLOOKUP(C25,'Master Sheet'!C$9:BV$293,56,FALSE)))</f>
        <v/>
      </c>
      <c r="F25" s="22" t="str">
        <f>IF(AND(C25=""),"",IF(ISNA(VLOOKUP(C25,'Master Sheet'!C$9:BV$293,62,FALSE)),"",VLOOKUP(C25,'Master Sheet'!C$9:BV$293,62,FALSE)))</f>
        <v/>
      </c>
      <c r="G25" s="22" t="str">
        <f>IF(AND(C25=""),"",IF(ISNA(VLOOKUP(C25,'Master Sheet'!C$9:BV$293,63,FALSE)),"",VLOOKUP(C25,'Master Sheet'!C$9:BV$293,63,FALSE)))</f>
        <v/>
      </c>
      <c r="H25" s="22" t="str">
        <f>IF(AND(C25=""),"",IF(ISNA(VLOOKUP(C25,'Master Sheet'!C$9:BV$293,69,FALSE)),"",VLOOKUP(C25,'Master Sheet'!C$9:BV$293,69,FALSE)))</f>
        <v/>
      </c>
      <c r="I25" s="22" t="str">
        <f>IF(AND(C25=""),"",IF(ISNA(VLOOKUP(C25,'Master Sheet'!C$9:BV$293,70,FALSE)),"",VLOOKUP(C25,'Master Sheet'!C$9:BV$293,70,FALSE)))</f>
        <v/>
      </c>
      <c r="J25" s="13"/>
    </row>
    <row r="26" spans="1:20" ht="16.5" customHeight="1">
      <c r="A26" s="12">
        <v>21</v>
      </c>
      <c r="B26" s="206" t="str">
        <f>'6 sub. 20%'!B27</f>
        <v/>
      </c>
      <c r="C26" s="29" t="str">
        <f>'6 sub. 20%'!C27</f>
        <v/>
      </c>
      <c r="D26" s="22" t="str">
        <f>IF(AND(C26=""),"",IF(ISNA(VLOOKUP(C26,'Master Sheet'!C$9:BV$293,55,FALSE)),"",VLOOKUP(C26,'Master Sheet'!C$9:BV$293,55,FALSE)))</f>
        <v/>
      </c>
      <c r="E26" s="22" t="str">
        <f>IF(AND(C26=""),"",IF(ISNA(VLOOKUP(C26,'Master Sheet'!C$9:BV$293,56,FALSE)),"",VLOOKUP(C26,'Master Sheet'!C$9:BV$293,56,FALSE)))</f>
        <v/>
      </c>
      <c r="F26" s="22" t="str">
        <f>IF(AND(C26=""),"",IF(ISNA(VLOOKUP(C26,'Master Sheet'!C$9:BV$293,62,FALSE)),"",VLOOKUP(C26,'Master Sheet'!C$9:BV$293,62,FALSE)))</f>
        <v/>
      </c>
      <c r="G26" s="22" t="str">
        <f>IF(AND(C26=""),"",IF(ISNA(VLOOKUP(C26,'Master Sheet'!C$9:BV$293,63,FALSE)),"",VLOOKUP(C26,'Master Sheet'!C$9:BV$293,63,FALSE)))</f>
        <v/>
      </c>
      <c r="H26" s="22" t="str">
        <f>IF(AND(C26=""),"",IF(ISNA(VLOOKUP(C26,'Master Sheet'!C$9:BV$293,69,FALSE)),"",VLOOKUP(C26,'Master Sheet'!C$9:BV$293,69,FALSE)))</f>
        <v/>
      </c>
      <c r="I26" s="22" t="str">
        <f>IF(AND(C26=""),"",IF(ISNA(VLOOKUP(C26,'Master Sheet'!C$9:BV$293,70,FALSE)),"",VLOOKUP(C26,'Master Sheet'!C$9:BV$293,70,FALSE)))</f>
        <v/>
      </c>
      <c r="J26" s="13"/>
    </row>
    <row r="27" spans="1:20" ht="16.5" customHeight="1">
      <c r="A27" s="12">
        <v>22</v>
      </c>
      <c r="B27" s="206" t="str">
        <f>'6 sub. 20%'!B28</f>
        <v/>
      </c>
      <c r="C27" s="29" t="str">
        <f>'6 sub. 20%'!C28</f>
        <v/>
      </c>
      <c r="D27" s="22" t="str">
        <f>IF(AND(C27=""),"",IF(ISNA(VLOOKUP(C27,'Master Sheet'!C$9:BV$293,55,FALSE)),"",VLOOKUP(C27,'Master Sheet'!C$9:BV$293,55,FALSE)))</f>
        <v/>
      </c>
      <c r="E27" s="22" t="str">
        <f>IF(AND(C27=""),"",IF(ISNA(VLOOKUP(C27,'Master Sheet'!C$9:BV$293,56,FALSE)),"",VLOOKUP(C27,'Master Sheet'!C$9:BV$293,56,FALSE)))</f>
        <v/>
      </c>
      <c r="F27" s="22" t="str">
        <f>IF(AND(C27=""),"",IF(ISNA(VLOOKUP(C27,'Master Sheet'!C$9:BV$293,62,FALSE)),"",VLOOKUP(C27,'Master Sheet'!C$9:BV$293,62,FALSE)))</f>
        <v/>
      </c>
      <c r="G27" s="22" t="str">
        <f>IF(AND(C27=""),"",IF(ISNA(VLOOKUP(C27,'Master Sheet'!C$9:BV$293,63,FALSE)),"",VLOOKUP(C27,'Master Sheet'!C$9:BV$293,63,FALSE)))</f>
        <v/>
      </c>
      <c r="H27" s="22" t="str">
        <f>IF(AND(C27=""),"",IF(ISNA(VLOOKUP(C27,'Master Sheet'!C$9:BV$293,69,FALSE)),"",VLOOKUP(C27,'Master Sheet'!C$9:BV$293,69,FALSE)))</f>
        <v/>
      </c>
      <c r="I27" s="22" t="str">
        <f>IF(AND(C27=""),"",IF(ISNA(VLOOKUP(C27,'Master Sheet'!C$9:BV$293,70,FALSE)),"",VLOOKUP(C27,'Master Sheet'!C$9:BV$293,70,FALSE)))</f>
        <v/>
      </c>
      <c r="J27" s="13"/>
    </row>
    <row r="28" spans="1:20" ht="16.5" customHeight="1">
      <c r="A28" s="12">
        <v>23</v>
      </c>
      <c r="B28" s="206" t="str">
        <f>'6 sub. 20%'!B29</f>
        <v/>
      </c>
      <c r="C28" s="29" t="str">
        <f>'6 sub. 20%'!C29</f>
        <v/>
      </c>
      <c r="D28" s="22" t="str">
        <f>IF(AND(C28=""),"",IF(ISNA(VLOOKUP(C28,'Master Sheet'!C$9:BV$293,55,FALSE)),"",VLOOKUP(C28,'Master Sheet'!C$9:BV$293,55,FALSE)))</f>
        <v/>
      </c>
      <c r="E28" s="22" t="str">
        <f>IF(AND(C28=""),"",IF(ISNA(VLOOKUP(C28,'Master Sheet'!C$9:BV$293,56,FALSE)),"",VLOOKUP(C28,'Master Sheet'!C$9:BV$293,56,FALSE)))</f>
        <v/>
      </c>
      <c r="F28" s="22" t="str">
        <f>IF(AND(C28=""),"",IF(ISNA(VLOOKUP(C28,'Master Sheet'!C$9:BV$293,62,FALSE)),"",VLOOKUP(C28,'Master Sheet'!C$9:BV$293,62,FALSE)))</f>
        <v/>
      </c>
      <c r="G28" s="22" t="str">
        <f>IF(AND(C28=""),"",IF(ISNA(VLOOKUP(C28,'Master Sheet'!C$9:BV$293,63,FALSE)),"",VLOOKUP(C28,'Master Sheet'!C$9:BV$293,63,FALSE)))</f>
        <v/>
      </c>
      <c r="H28" s="22" t="str">
        <f>IF(AND(C28=""),"",IF(ISNA(VLOOKUP(C28,'Master Sheet'!C$9:BV$293,69,FALSE)),"",VLOOKUP(C28,'Master Sheet'!C$9:BV$293,69,FALSE)))</f>
        <v/>
      </c>
      <c r="I28" s="22" t="str">
        <f>IF(AND(C28=""),"",IF(ISNA(VLOOKUP(C28,'Master Sheet'!C$9:BV$293,70,FALSE)),"",VLOOKUP(C28,'Master Sheet'!C$9:BV$293,70,FALSE)))</f>
        <v/>
      </c>
      <c r="J28" s="13"/>
    </row>
    <row r="29" spans="1:20" ht="16.5" customHeight="1">
      <c r="A29" s="12">
        <v>24</v>
      </c>
      <c r="B29" s="206" t="str">
        <f>'6 sub. 20%'!B30</f>
        <v/>
      </c>
      <c r="C29" s="29" t="str">
        <f>'6 sub. 20%'!C30</f>
        <v/>
      </c>
      <c r="D29" s="22" t="str">
        <f>IF(AND(C29=""),"",IF(ISNA(VLOOKUP(C29,'Master Sheet'!C$9:BV$293,55,FALSE)),"",VLOOKUP(C29,'Master Sheet'!C$9:BV$293,55,FALSE)))</f>
        <v/>
      </c>
      <c r="E29" s="22" t="str">
        <f>IF(AND(C29=""),"",IF(ISNA(VLOOKUP(C29,'Master Sheet'!C$9:BV$293,56,FALSE)),"",VLOOKUP(C29,'Master Sheet'!C$9:BV$293,56,FALSE)))</f>
        <v/>
      </c>
      <c r="F29" s="22" t="str">
        <f>IF(AND(C29=""),"",IF(ISNA(VLOOKUP(C29,'Master Sheet'!C$9:BV$293,62,FALSE)),"",VLOOKUP(C29,'Master Sheet'!C$9:BV$293,62,FALSE)))</f>
        <v/>
      </c>
      <c r="G29" s="22" t="str">
        <f>IF(AND(C29=""),"",IF(ISNA(VLOOKUP(C29,'Master Sheet'!C$9:BV$293,63,FALSE)),"",VLOOKUP(C29,'Master Sheet'!C$9:BV$293,63,FALSE)))</f>
        <v/>
      </c>
      <c r="H29" s="22" t="str">
        <f>IF(AND(C29=""),"",IF(ISNA(VLOOKUP(C29,'Master Sheet'!C$9:BV$293,69,FALSE)),"",VLOOKUP(C29,'Master Sheet'!C$9:BV$293,69,FALSE)))</f>
        <v/>
      </c>
      <c r="I29" s="22" t="str">
        <f>IF(AND(C29=""),"",IF(ISNA(VLOOKUP(C29,'Master Sheet'!C$9:BV$293,70,FALSE)),"",VLOOKUP(C29,'Master Sheet'!C$9:BV$293,70,FALSE)))</f>
        <v/>
      </c>
      <c r="J29" s="13"/>
    </row>
    <row r="30" spans="1:20" ht="16.5" customHeight="1">
      <c r="A30" s="12">
        <v>25</v>
      </c>
      <c r="B30" s="206" t="str">
        <f>'6 sub. 20%'!B31</f>
        <v/>
      </c>
      <c r="C30" s="29" t="str">
        <f>'6 sub. 20%'!C31</f>
        <v/>
      </c>
      <c r="D30" s="22" t="str">
        <f>IF(AND(C30=""),"",IF(ISNA(VLOOKUP(C30,'Master Sheet'!C$9:BV$293,55,FALSE)),"",VLOOKUP(C30,'Master Sheet'!C$9:BV$293,55,FALSE)))</f>
        <v/>
      </c>
      <c r="E30" s="22" t="str">
        <f>IF(AND(C30=""),"",IF(ISNA(VLOOKUP(C30,'Master Sheet'!C$9:BV$293,56,FALSE)),"",VLOOKUP(C30,'Master Sheet'!C$9:BV$293,56,FALSE)))</f>
        <v/>
      </c>
      <c r="F30" s="22" t="str">
        <f>IF(AND(C30=""),"",IF(ISNA(VLOOKUP(C30,'Master Sheet'!C$9:BV$293,62,FALSE)),"",VLOOKUP(C30,'Master Sheet'!C$9:BV$293,62,FALSE)))</f>
        <v/>
      </c>
      <c r="G30" s="22" t="str">
        <f>IF(AND(C30=""),"",IF(ISNA(VLOOKUP(C30,'Master Sheet'!C$9:BV$293,63,FALSE)),"",VLOOKUP(C30,'Master Sheet'!C$9:BV$293,63,FALSE)))</f>
        <v/>
      </c>
      <c r="H30" s="22" t="str">
        <f>IF(AND(C30=""),"",IF(ISNA(VLOOKUP(C30,'Master Sheet'!C$9:BV$293,69,FALSE)),"",VLOOKUP(C30,'Master Sheet'!C$9:BV$293,69,FALSE)))</f>
        <v/>
      </c>
      <c r="I30" s="22" t="str">
        <f>IF(AND(C30=""),"",IF(ISNA(VLOOKUP(C30,'Master Sheet'!C$9:BV$293,70,FALSE)),"",VLOOKUP(C30,'Master Sheet'!C$9:BV$293,70,FALSE)))</f>
        <v/>
      </c>
      <c r="J30" s="13"/>
    </row>
    <row r="31" spans="1:20" ht="16.5" customHeight="1">
      <c r="A31" s="12">
        <v>26</v>
      </c>
      <c r="B31" s="206" t="str">
        <f>'6 sub. 20%'!B32</f>
        <v/>
      </c>
      <c r="C31" s="29" t="str">
        <f>'6 sub. 20%'!C32</f>
        <v/>
      </c>
      <c r="D31" s="22" t="str">
        <f>IF(AND(C31=""),"",IF(ISNA(VLOOKUP(C31,'Master Sheet'!C$9:BV$293,55,FALSE)),"",VLOOKUP(C31,'Master Sheet'!C$9:BV$293,55,FALSE)))</f>
        <v/>
      </c>
      <c r="E31" s="22" t="str">
        <f>IF(AND(C31=""),"",IF(ISNA(VLOOKUP(C31,'Master Sheet'!C$9:BV$293,56,FALSE)),"",VLOOKUP(C31,'Master Sheet'!C$9:BV$293,56,FALSE)))</f>
        <v/>
      </c>
      <c r="F31" s="22" t="str">
        <f>IF(AND(C31=""),"",IF(ISNA(VLOOKUP(C31,'Master Sheet'!C$9:BV$293,62,FALSE)),"",VLOOKUP(C31,'Master Sheet'!C$9:BV$293,62,FALSE)))</f>
        <v/>
      </c>
      <c r="G31" s="22" t="str">
        <f>IF(AND(C31=""),"",IF(ISNA(VLOOKUP(C31,'Master Sheet'!C$9:BV$293,63,FALSE)),"",VLOOKUP(C31,'Master Sheet'!C$9:BV$293,63,FALSE)))</f>
        <v/>
      </c>
      <c r="H31" s="22" t="str">
        <f>IF(AND(C31=""),"",IF(ISNA(VLOOKUP(C31,'Master Sheet'!C$9:BV$293,69,FALSE)),"",VLOOKUP(C31,'Master Sheet'!C$9:BV$293,69,FALSE)))</f>
        <v/>
      </c>
      <c r="I31" s="22" t="str">
        <f>IF(AND(C31=""),"",IF(ISNA(VLOOKUP(C31,'Master Sheet'!C$9:BV$293,70,FALSE)),"",VLOOKUP(C31,'Master Sheet'!C$9:BV$293,70,FALSE)))</f>
        <v/>
      </c>
      <c r="J31" s="13"/>
    </row>
    <row r="32" spans="1:20" ht="16.5" customHeight="1">
      <c r="A32" s="12">
        <v>27</v>
      </c>
      <c r="B32" s="206" t="str">
        <f>'6 sub. 20%'!B33</f>
        <v/>
      </c>
      <c r="C32" s="29" t="str">
        <f>'6 sub. 20%'!C33</f>
        <v/>
      </c>
      <c r="D32" s="22" t="str">
        <f>IF(AND(C32=""),"",IF(ISNA(VLOOKUP(C32,'Master Sheet'!C$9:BV$293,55,FALSE)),"",VLOOKUP(C32,'Master Sheet'!C$9:BV$293,55,FALSE)))</f>
        <v/>
      </c>
      <c r="E32" s="22" t="str">
        <f>IF(AND(C32=""),"",IF(ISNA(VLOOKUP(C32,'Master Sheet'!C$9:BV$293,56,FALSE)),"",VLOOKUP(C32,'Master Sheet'!C$9:BV$293,56,FALSE)))</f>
        <v/>
      </c>
      <c r="F32" s="22" t="str">
        <f>IF(AND(C32=""),"",IF(ISNA(VLOOKUP(C32,'Master Sheet'!C$9:BV$293,62,FALSE)),"",VLOOKUP(C32,'Master Sheet'!C$9:BV$293,62,FALSE)))</f>
        <v/>
      </c>
      <c r="G32" s="22" t="str">
        <f>IF(AND(C32=""),"",IF(ISNA(VLOOKUP(C32,'Master Sheet'!C$9:BV$293,63,FALSE)),"",VLOOKUP(C32,'Master Sheet'!C$9:BV$293,63,FALSE)))</f>
        <v/>
      </c>
      <c r="H32" s="22" t="str">
        <f>IF(AND(C32=""),"",IF(ISNA(VLOOKUP(C32,'Master Sheet'!C$9:BV$293,69,FALSE)),"",VLOOKUP(C32,'Master Sheet'!C$9:BV$293,69,FALSE)))</f>
        <v/>
      </c>
      <c r="I32" s="22" t="str">
        <f>IF(AND(C32=""),"",IF(ISNA(VLOOKUP(C32,'Master Sheet'!C$9:BV$293,70,FALSE)),"",VLOOKUP(C32,'Master Sheet'!C$9:BV$293,70,FALSE)))</f>
        <v/>
      </c>
      <c r="J32" s="13"/>
    </row>
    <row r="33" spans="1:10" ht="16.5" customHeight="1">
      <c r="A33" s="12">
        <v>28</v>
      </c>
      <c r="B33" s="206" t="str">
        <f>'6 sub. 20%'!B34</f>
        <v/>
      </c>
      <c r="C33" s="29" t="str">
        <f>'6 sub. 20%'!C34</f>
        <v/>
      </c>
      <c r="D33" s="22" t="str">
        <f>IF(AND(C33=""),"",IF(ISNA(VLOOKUP(C33,'Master Sheet'!C$9:BV$293,55,FALSE)),"",VLOOKUP(C33,'Master Sheet'!C$9:BV$293,55,FALSE)))</f>
        <v/>
      </c>
      <c r="E33" s="22" t="str">
        <f>IF(AND(C33=""),"",IF(ISNA(VLOOKUP(C33,'Master Sheet'!C$9:BV$293,56,FALSE)),"",VLOOKUP(C33,'Master Sheet'!C$9:BV$293,56,FALSE)))</f>
        <v/>
      </c>
      <c r="F33" s="22" t="str">
        <f>IF(AND(C33=""),"",IF(ISNA(VLOOKUP(C33,'Master Sheet'!C$9:BV$293,62,FALSE)),"",VLOOKUP(C33,'Master Sheet'!C$9:BV$293,62,FALSE)))</f>
        <v/>
      </c>
      <c r="G33" s="22" t="str">
        <f>IF(AND(C33=""),"",IF(ISNA(VLOOKUP(C33,'Master Sheet'!C$9:BV$293,63,FALSE)),"",VLOOKUP(C33,'Master Sheet'!C$9:BV$293,63,FALSE)))</f>
        <v/>
      </c>
      <c r="H33" s="22" t="str">
        <f>IF(AND(C33=""),"",IF(ISNA(VLOOKUP(C33,'Master Sheet'!C$9:BV$293,69,FALSE)),"",VLOOKUP(C33,'Master Sheet'!C$9:BV$293,69,FALSE)))</f>
        <v/>
      </c>
      <c r="I33" s="22" t="str">
        <f>IF(AND(C33=""),"",IF(ISNA(VLOOKUP(C33,'Master Sheet'!C$9:BV$293,70,FALSE)),"",VLOOKUP(C33,'Master Sheet'!C$9:BV$293,70,FALSE)))</f>
        <v/>
      </c>
      <c r="J33" s="13"/>
    </row>
    <row r="34" spans="1:10" ht="16.5" customHeight="1">
      <c r="A34" s="12">
        <v>29</v>
      </c>
      <c r="B34" s="206" t="str">
        <f>'6 sub. 20%'!B35</f>
        <v/>
      </c>
      <c r="C34" s="29" t="str">
        <f>'6 sub. 20%'!C35</f>
        <v/>
      </c>
      <c r="D34" s="22" t="str">
        <f>IF(AND(C34=""),"",IF(ISNA(VLOOKUP(C34,'Master Sheet'!C$9:BV$293,55,FALSE)),"",VLOOKUP(C34,'Master Sheet'!C$9:BV$293,55,FALSE)))</f>
        <v/>
      </c>
      <c r="E34" s="22" t="str">
        <f>IF(AND(C34=""),"",IF(ISNA(VLOOKUP(C34,'Master Sheet'!C$9:BV$293,56,FALSE)),"",VLOOKUP(C34,'Master Sheet'!C$9:BV$293,56,FALSE)))</f>
        <v/>
      </c>
      <c r="F34" s="22" t="str">
        <f>IF(AND(C34=""),"",IF(ISNA(VLOOKUP(C34,'Master Sheet'!C$9:BV$293,62,FALSE)),"",VLOOKUP(C34,'Master Sheet'!C$9:BV$293,62,FALSE)))</f>
        <v/>
      </c>
      <c r="G34" s="22" t="str">
        <f>IF(AND(C34=""),"",IF(ISNA(VLOOKUP(C34,'Master Sheet'!C$9:BV$293,63,FALSE)),"",VLOOKUP(C34,'Master Sheet'!C$9:BV$293,63,FALSE)))</f>
        <v/>
      </c>
      <c r="H34" s="22" t="str">
        <f>IF(AND(C34=""),"",IF(ISNA(VLOOKUP(C34,'Master Sheet'!C$9:BV$293,69,FALSE)),"",VLOOKUP(C34,'Master Sheet'!C$9:BV$293,69,FALSE)))</f>
        <v/>
      </c>
      <c r="I34" s="22" t="str">
        <f>IF(AND(C34=""),"",IF(ISNA(VLOOKUP(C34,'Master Sheet'!C$9:BV$293,70,FALSE)),"",VLOOKUP(C34,'Master Sheet'!C$9:BV$293,70,FALSE)))</f>
        <v/>
      </c>
      <c r="J34" s="13"/>
    </row>
    <row r="35" spans="1:10" ht="16.5" customHeight="1">
      <c r="A35" s="12">
        <v>30</v>
      </c>
      <c r="B35" s="206" t="str">
        <f>'6 sub. 20%'!B36</f>
        <v/>
      </c>
      <c r="C35" s="29" t="str">
        <f>'6 sub. 20%'!C36</f>
        <v/>
      </c>
      <c r="D35" s="22" t="str">
        <f>IF(AND(C35=""),"",IF(ISNA(VLOOKUP(C35,'Master Sheet'!C$9:BV$293,55,FALSE)),"",VLOOKUP(C35,'Master Sheet'!C$9:BV$293,55,FALSE)))</f>
        <v/>
      </c>
      <c r="E35" s="22" t="str">
        <f>IF(AND(C35=""),"",IF(ISNA(VLOOKUP(C35,'Master Sheet'!C$9:BV$293,56,FALSE)),"",VLOOKUP(C35,'Master Sheet'!C$9:BV$293,56,FALSE)))</f>
        <v/>
      </c>
      <c r="F35" s="22" t="str">
        <f>IF(AND(C35=""),"",IF(ISNA(VLOOKUP(C35,'Master Sheet'!C$9:BV$293,62,FALSE)),"",VLOOKUP(C35,'Master Sheet'!C$9:BV$293,62,FALSE)))</f>
        <v/>
      </c>
      <c r="G35" s="22" t="str">
        <f>IF(AND(C35=""),"",IF(ISNA(VLOOKUP(C35,'Master Sheet'!C$9:BV$293,63,FALSE)),"",VLOOKUP(C35,'Master Sheet'!C$9:BV$293,63,FALSE)))</f>
        <v/>
      </c>
      <c r="H35" s="22" t="str">
        <f>IF(AND(C35=""),"",IF(ISNA(VLOOKUP(C35,'Master Sheet'!C$9:BV$293,69,FALSE)),"",VLOOKUP(C35,'Master Sheet'!C$9:BV$293,69,FALSE)))</f>
        <v/>
      </c>
      <c r="I35" s="22" t="str">
        <f>IF(AND(C35=""),"",IF(ISNA(VLOOKUP(C35,'Master Sheet'!C$9:BV$293,70,FALSE)),"",VLOOKUP(C35,'Master Sheet'!C$9:BV$293,70,FALSE)))</f>
        <v/>
      </c>
      <c r="J35" s="13"/>
    </row>
    <row r="36" spans="1:10" ht="16.5" customHeight="1">
      <c r="A36" s="12">
        <v>31</v>
      </c>
      <c r="B36" s="206" t="str">
        <f>'6 sub. 20%'!B37</f>
        <v/>
      </c>
      <c r="C36" s="29" t="str">
        <f>'6 sub. 20%'!C37</f>
        <v/>
      </c>
      <c r="D36" s="22" t="str">
        <f>IF(AND(C36=""),"",IF(ISNA(VLOOKUP(C36,'Master Sheet'!C$9:BV$293,55,FALSE)),"",VLOOKUP(C36,'Master Sheet'!C$9:BV$293,55,FALSE)))</f>
        <v/>
      </c>
      <c r="E36" s="22" t="str">
        <f>IF(AND(C36=""),"",IF(ISNA(VLOOKUP(C36,'Master Sheet'!C$9:BV$293,56,FALSE)),"",VLOOKUP(C36,'Master Sheet'!C$9:BV$293,56,FALSE)))</f>
        <v/>
      </c>
      <c r="F36" s="22" t="str">
        <f>IF(AND(C36=""),"",IF(ISNA(VLOOKUP(C36,'Master Sheet'!C$9:BV$293,62,FALSE)),"",VLOOKUP(C36,'Master Sheet'!C$9:BV$293,62,FALSE)))</f>
        <v/>
      </c>
      <c r="G36" s="22" t="str">
        <f>IF(AND(C36=""),"",IF(ISNA(VLOOKUP(C36,'Master Sheet'!C$9:BV$293,63,FALSE)),"",VLOOKUP(C36,'Master Sheet'!C$9:BV$293,63,FALSE)))</f>
        <v/>
      </c>
      <c r="H36" s="22" t="str">
        <f>IF(AND(C36=""),"",IF(ISNA(VLOOKUP(C36,'Master Sheet'!C$9:BV$293,69,FALSE)),"",VLOOKUP(C36,'Master Sheet'!C$9:BV$293,69,FALSE)))</f>
        <v/>
      </c>
      <c r="I36" s="22" t="str">
        <f>IF(AND(C36=""),"",IF(ISNA(VLOOKUP(C36,'Master Sheet'!C$9:BV$293,70,FALSE)),"",VLOOKUP(C36,'Master Sheet'!C$9:BV$293,70,FALSE)))</f>
        <v/>
      </c>
      <c r="J36" s="13"/>
    </row>
    <row r="37" spans="1:10" ht="16.5" customHeight="1">
      <c r="A37" s="12">
        <v>32</v>
      </c>
      <c r="B37" s="206" t="str">
        <f>'6 sub. 20%'!B38</f>
        <v/>
      </c>
      <c r="C37" s="29" t="str">
        <f>'6 sub. 20%'!C38</f>
        <v/>
      </c>
      <c r="D37" s="22" t="str">
        <f>IF(AND(C37=""),"",IF(ISNA(VLOOKUP(C37,'Master Sheet'!C$9:BV$293,55,FALSE)),"",VLOOKUP(C37,'Master Sheet'!C$9:BV$293,55,FALSE)))</f>
        <v/>
      </c>
      <c r="E37" s="22" t="str">
        <f>IF(AND(C37=""),"",IF(ISNA(VLOOKUP(C37,'Master Sheet'!C$9:BV$293,56,FALSE)),"",VLOOKUP(C37,'Master Sheet'!C$9:BV$293,56,FALSE)))</f>
        <v/>
      </c>
      <c r="F37" s="22" t="str">
        <f>IF(AND(C37=""),"",IF(ISNA(VLOOKUP(C37,'Master Sheet'!C$9:BV$293,62,FALSE)),"",VLOOKUP(C37,'Master Sheet'!C$9:BV$293,62,FALSE)))</f>
        <v/>
      </c>
      <c r="G37" s="22" t="str">
        <f>IF(AND(C37=""),"",IF(ISNA(VLOOKUP(C37,'Master Sheet'!C$9:BV$293,63,FALSE)),"",VLOOKUP(C37,'Master Sheet'!C$9:BV$293,63,FALSE)))</f>
        <v/>
      </c>
      <c r="H37" s="22" t="str">
        <f>IF(AND(C37=""),"",IF(ISNA(VLOOKUP(C37,'Master Sheet'!C$9:BV$293,69,FALSE)),"",VLOOKUP(C37,'Master Sheet'!C$9:BV$293,69,FALSE)))</f>
        <v/>
      </c>
      <c r="I37" s="22" t="str">
        <f>IF(AND(C37=""),"",IF(ISNA(VLOOKUP(C37,'Master Sheet'!C$9:BV$293,70,FALSE)),"",VLOOKUP(C37,'Master Sheet'!C$9:BV$293,70,FALSE)))</f>
        <v/>
      </c>
      <c r="J37" s="13"/>
    </row>
    <row r="38" spans="1:10" ht="16.5" customHeight="1">
      <c r="A38" s="12">
        <v>33</v>
      </c>
      <c r="B38" s="206" t="str">
        <f>'6 sub. 20%'!B39</f>
        <v/>
      </c>
      <c r="C38" s="29" t="str">
        <f>'6 sub. 20%'!C39</f>
        <v/>
      </c>
      <c r="D38" s="22" t="str">
        <f>IF(AND(C38=""),"",IF(ISNA(VLOOKUP(C38,'Master Sheet'!C$9:BV$293,55,FALSE)),"",VLOOKUP(C38,'Master Sheet'!C$9:BV$293,55,FALSE)))</f>
        <v/>
      </c>
      <c r="E38" s="22" t="str">
        <f>IF(AND(C38=""),"",IF(ISNA(VLOOKUP(C38,'Master Sheet'!C$9:BV$293,56,FALSE)),"",VLOOKUP(C38,'Master Sheet'!C$9:BV$293,56,FALSE)))</f>
        <v/>
      </c>
      <c r="F38" s="22" t="str">
        <f>IF(AND(C38=""),"",IF(ISNA(VLOOKUP(C38,'Master Sheet'!C$9:BV$293,62,FALSE)),"",VLOOKUP(C38,'Master Sheet'!C$9:BV$293,62,FALSE)))</f>
        <v/>
      </c>
      <c r="G38" s="22" t="str">
        <f>IF(AND(C38=""),"",IF(ISNA(VLOOKUP(C38,'Master Sheet'!C$9:BV$293,63,FALSE)),"",VLOOKUP(C38,'Master Sheet'!C$9:BV$293,63,FALSE)))</f>
        <v/>
      </c>
      <c r="H38" s="22" t="str">
        <f>IF(AND(C38=""),"",IF(ISNA(VLOOKUP(C38,'Master Sheet'!C$9:BV$293,69,FALSE)),"",VLOOKUP(C38,'Master Sheet'!C$9:BV$293,69,FALSE)))</f>
        <v/>
      </c>
      <c r="I38" s="22" t="str">
        <f>IF(AND(C38=""),"",IF(ISNA(VLOOKUP(C38,'Master Sheet'!C$9:BV$293,70,FALSE)),"",VLOOKUP(C38,'Master Sheet'!C$9:BV$293,70,FALSE)))</f>
        <v/>
      </c>
      <c r="J38" s="13"/>
    </row>
    <row r="39" spans="1:10" ht="16.5" customHeight="1">
      <c r="A39" s="12">
        <v>34</v>
      </c>
      <c r="B39" s="206" t="str">
        <f>'6 sub. 20%'!B40</f>
        <v/>
      </c>
      <c r="C39" s="29" t="str">
        <f>'6 sub. 20%'!C40</f>
        <v/>
      </c>
      <c r="D39" s="22" t="str">
        <f>IF(AND(C39=""),"",IF(ISNA(VLOOKUP(C39,'Master Sheet'!C$9:BV$293,55,FALSE)),"",VLOOKUP(C39,'Master Sheet'!C$9:BV$293,55,FALSE)))</f>
        <v/>
      </c>
      <c r="E39" s="22" t="str">
        <f>IF(AND(C39=""),"",IF(ISNA(VLOOKUP(C39,'Master Sheet'!C$9:BV$293,56,FALSE)),"",VLOOKUP(C39,'Master Sheet'!C$9:BV$293,56,FALSE)))</f>
        <v/>
      </c>
      <c r="F39" s="22" t="str">
        <f>IF(AND(C39=""),"",IF(ISNA(VLOOKUP(C39,'Master Sheet'!C$9:BV$293,62,FALSE)),"",VLOOKUP(C39,'Master Sheet'!C$9:BV$293,62,FALSE)))</f>
        <v/>
      </c>
      <c r="G39" s="22" t="str">
        <f>IF(AND(C39=""),"",IF(ISNA(VLOOKUP(C39,'Master Sheet'!C$9:BV$293,63,FALSE)),"",VLOOKUP(C39,'Master Sheet'!C$9:BV$293,63,FALSE)))</f>
        <v/>
      </c>
      <c r="H39" s="22" t="str">
        <f>IF(AND(C39=""),"",IF(ISNA(VLOOKUP(C39,'Master Sheet'!C$9:BV$293,69,FALSE)),"",VLOOKUP(C39,'Master Sheet'!C$9:BV$293,69,FALSE)))</f>
        <v/>
      </c>
      <c r="I39" s="22" t="str">
        <f>IF(AND(C39=""),"",IF(ISNA(VLOOKUP(C39,'Master Sheet'!C$9:BV$293,70,FALSE)),"",VLOOKUP(C39,'Master Sheet'!C$9:BV$293,70,FALSE)))</f>
        <v/>
      </c>
      <c r="J39" s="13"/>
    </row>
    <row r="40" spans="1:10" ht="16.5" customHeight="1">
      <c r="A40" s="12">
        <v>35</v>
      </c>
      <c r="B40" s="206" t="str">
        <f>'6 sub. 20%'!B41</f>
        <v/>
      </c>
      <c r="C40" s="29" t="str">
        <f>'6 sub. 20%'!C41</f>
        <v/>
      </c>
      <c r="D40" s="22" t="str">
        <f>IF(AND(C40=""),"",IF(ISNA(VLOOKUP(C40,'Master Sheet'!C$9:BV$293,55,FALSE)),"",VLOOKUP(C40,'Master Sheet'!C$9:BV$293,55,FALSE)))</f>
        <v/>
      </c>
      <c r="E40" s="22" t="str">
        <f>IF(AND(C40=""),"",IF(ISNA(VLOOKUP(C40,'Master Sheet'!C$9:BV$293,56,FALSE)),"",VLOOKUP(C40,'Master Sheet'!C$9:BV$293,56,FALSE)))</f>
        <v/>
      </c>
      <c r="F40" s="22" t="str">
        <f>IF(AND(C40=""),"",IF(ISNA(VLOOKUP(C40,'Master Sheet'!C$9:BV$293,62,FALSE)),"",VLOOKUP(C40,'Master Sheet'!C$9:BV$293,62,FALSE)))</f>
        <v/>
      </c>
      <c r="G40" s="22" t="str">
        <f>IF(AND(C40=""),"",IF(ISNA(VLOOKUP(C40,'Master Sheet'!C$9:BV$293,63,FALSE)),"",VLOOKUP(C40,'Master Sheet'!C$9:BV$293,63,FALSE)))</f>
        <v/>
      </c>
      <c r="H40" s="22" t="str">
        <f>IF(AND(C40=""),"",IF(ISNA(VLOOKUP(C40,'Master Sheet'!C$9:BV$293,69,FALSE)),"",VLOOKUP(C40,'Master Sheet'!C$9:BV$293,69,FALSE)))</f>
        <v/>
      </c>
      <c r="I40" s="22" t="str">
        <f>IF(AND(C40=""),"",IF(ISNA(VLOOKUP(C40,'Master Sheet'!C$9:BV$293,70,FALSE)),"",VLOOKUP(C40,'Master Sheet'!C$9:BV$293,70,FALSE)))</f>
        <v/>
      </c>
      <c r="J40" s="13"/>
    </row>
    <row r="41" spans="1:10" ht="16.5" customHeight="1">
      <c r="A41" s="12">
        <v>36</v>
      </c>
      <c r="B41" s="206" t="str">
        <f>'6 sub. 20%'!B42</f>
        <v/>
      </c>
      <c r="C41" s="29" t="str">
        <f>'6 sub. 20%'!C42</f>
        <v/>
      </c>
      <c r="D41" s="22" t="str">
        <f>IF(AND(C41=""),"",IF(ISNA(VLOOKUP(C41,'Master Sheet'!C$9:BV$293,55,FALSE)),"",VLOOKUP(C41,'Master Sheet'!C$9:BV$293,55,FALSE)))</f>
        <v/>
      </c>
      <c r="E41" s="22" t="str">
        <f>IF(AND(C41=""),"",IF(ISNA(VLOOKUP(C41,'Master Sheet'!C$9:BV$293,56,FALSE)),"",VLOOKUP(C41,'Master Sheet'!C$9:BV$293,56,FALSE)))</f>
        <v/>
      </c>
      <c r="F41" s="22" t="str">
        <f>IF(AND(C41=""),"",IF(ISNA(VLOOKUP(C41,'Master Sheet'!C$9:BV$293,62,FALSE)),"",VLOOKUP(C41,'Master Sheet'!C$9:BV$293,62,FALSE)))</f>
        <v/>
      </c>
      <c r="G41" s="22" t="str">
        <f>IF(AND(C41=""),"",IF(ISNA(VLOOKUP(C41,'Master Sheet'!C$9:BV$293,63,FALSE)),"",VLOOKUP(C41,'Master Sheet'!C$9:BV$293,63,FALSE)))</f>
        <v/>
      </c>
      <c r="H41" s="22" t="str">
        <f>IF(AND(C41=""),"",IF(ISNA(VLOOKUP(C41,'Master Sheet'!C$9:BV$293,69,FALSE)),"",VLOOKUP(C41,'Master Sheet'!C$9:BV$293,69,FALSE)))</f>
        <v/>
      </c>
      <c r="I41" s="22" t="str">
        <f>IF(AND(C41=""),"",IF(ISNA(VLOOKUP(C41,'Master Sheet'!C$9:BV$293,70,FALSE)),"",VLOOKUP(C41,'Master Sheet'!C$9:BV$293,70,FALSE)))</f>
        <v/>
      </c>
      <c r="J41" s="13"/>
    </row>
    <row r="42" spans="1:10" ht="16.5" customHeight="1">
      <c r="A42" s="12">
        <v>37</v>
      </c>
      <c r="B42" s="206" t="str">
        <f>'6 sub. 20%'!B43</f>
        <v/>
      </c>
      <c r="C42" s="29" t="str">
        <f>'6 sub. 20%'!C43</f>
        <v/>
      </c>
      <c r="D42" s="22" t="str">
        <f>IF(AND(C42=""),"",IF(ISNA(VLOOKUP(C42,'Master Sheet'!C$9:BV$293,55,FALSE)),"",VLOOKUP(C42,'Master Sheet'!C$9:BV$293,55,FALSE)))</f>
        <v/>
      </c>
      <c r="E42" s="22" t="str">
        <f>IF(AND(C42=""),"",IF(ISNA(VLOOKUP(C42,'Master Sheet'!C$9:BV$293,56,FALSE)),"",VLOOKUP(C42,'Master Sheet'!C$9:BV$293,56,FALSE)))</f>
        <v/>
      </c>
      <c r="F42" s="22" t="str">
        <f>IF(AND(C42=""),"",IF(ISNA(VLOOKUP(C42,'Master Sheet'!C$9:BV$293,62,FALSE)),"",VLOOKUP(C42,'Master Sheet'!C$9:BV$293,62,FALSE)))</f>
        <v/>
      </c>
      <c r="G42" s="22" t="str">
        <f>IF(AND(C42=""),"",IF(ISNA(VLOOKUP(C42,'Master Sheet'!C$9:BV$293,63,FALSE)),"",VLOOKUP(C42,'Master Sheet'!C$9:BV$293,63,FALSE)))</f>
        <v/>
      </c>
      <c r="H42" s="22" t="str">
        <f>IF(AND(C42=""),"",IF(ISNA(VLOOKUP(C42,'Master Sheet'!C$9:BV$293,69,FALSE)),"",VLOOKUP(C42,'Master Sheet'!C$9:BV$293,69,FALSE)))</f>
        <v/>
      </c>
      <c r="I42" s="22" t="str">
        <f>IF(AND(C42=""),"",IF(ISNA(VLOOKUP(C42,'Master Sheet'!C$9:BV$293,70,FALSE)),"",VLOOKUP(C42,'Master Sheet'!C$9:BV$293,70,FALSE)))</f>
        <v/>
      </c>
      <c r="J42" s="13"/>
    </row>
    <row r="43" spans="1:10" ht="16.5" customHeight="1">
      <c r="A43" s="12">
        <v>38</v>
      </c>
      <c r="B43" s="206" t="str">
        <f>'6 sub. 20%'!B44</f>
        <v/>
      </c>
      <c r="C43" s="29" t="str">
        <f>'6 sub. 20%'!C44</f>
        <v/>
      </c>
      <c r="D43" s="22" t="str">
        <f>IF(AND(C43=""),"",IF(ISNA(VLOOKUP(C43,'Master Sheet'!C$9:BV$293,55,FALSE)),"",VLOOKUP(C43,'Master Sheet'!C$9:BV$293,55,FALSE)))</f>
        <v/>
      </c>
      <c r="E43" s="22" t="str">
        <f>IF(AND(C43=""),"",IF(ISNA(VLOOKUP(C43,'Master Sheet'!C$9:BV$293,56,FALSE)),"",VLOOKUP(C43,'Master Sheet'!C$9:BV$293,56,FALSE)))</f>
        <v/>
      </c>
      <c r="F43" s="22" t="str">
        <f>IF(AND(C43=""),"",IF(ISNA(VLOOKUP(C43,'Master Sheet'!C$9:BV$293,62,FALSE)),"",VLOOKUP(C43,'Master Sheet'!C$9:BV$293,62,FALSE)))</f>
        <v/>
      </c>
      <c r="G43" s="22" t="str">
        <f>IF(AND(C43=""),"",IF(ISNA(VLOOKUP(C43,'Master Sheet'!C$9:BV$293,63,FALSE)),"",VLOOKUP(C43,'Master Sheet'!C$9:BV$293,63,FALSE)))</f>
        <v/>
      </c>
      <c r="H43" s="22" t="str">
        <f>IF(AND(C43=""),"",IF(ISNA(VLOOKUP(C43,'Master Sheet'!C$9:BV$293,69,FALSE)),"",VLOOKUP(C43,'Master Sheet'!C$9:BV$293,69,FALSE)))</f>
        <v/>
      </c>
      <c r="I43" s="22" t="str">
        <f>IF(AND(C43=""),"",IF(ISNA(VLOOKUP(C43,'Master Sheet'!C$9:BV$293,70,FALSE)),"",VLOOKUP(C43,'Master Sheet'!C$9:BV$293,70,FALSE)))</f>
        <v/>
      </c>
      <c r="J43" s="13"/>
    </row>
    <row r="44" spans="1:10" ht="16.5" customHeight="1">
      <c r="A44" s="12">
        <v>39</v>
      </c>
      <c r="B44" s="206" t="str">
        <f>'6 sub. 20%'!B45</f>
        <v/>
      </c>
      <c r="C44" s="29" t="str">
        <f>'6 sub. 20%'!C45</f>
        <v/>
      </c>
      <c r="D44" s="22" t="str">
        <f>IF(AND(C44=""),"",IF(ISNA(VLOOKUP(C44,'Master Sheet'!C$9:BV$293,55,FALSE)),"",VLOOKUP(C44,'Master Sheet'!C$9:BV$293,55,FALSE)))</f>
        <v/>
      </c>
      <c r="E44" s="22" t="str">
        <f>IF(AND(C44=""),"",IF(ISNA(VLOOKUP(C44,'Master Sheet'!C$9:BV$293,56,FALSE)),"",VLOOKUP(C44,'Master Sheet'!C$9:BV$293,56,FALSE)))</f>
        <v/>
      </c>
      <c r="F44" s="22" t="str">
        <f>IF(AND(C44=""),"",IF(ISNA(VLOOKUP(C44,'Master Sheet'!C$9:BV$293,62,FALSE)),"",VLOOKUP(C44,'Master Sheet'!C$9:BV$293,62,FALSE)))</f>
        <v/>
      </c>
      <c r="G44" s="22" t="str">
        <f>IF(AND(C44=""),"",IF(ISNA(VLOOKUP(C44,'Master Sheet'!C$9:BV$293,63,FALSE)),"",VLOOKUP(C44,'Master Sheet'!C$9:BV$293,63,FALSE)))</f>
        <v/>
      </c>
      <c r="H44" s="22" t="str">
        <f>IF(AND(C44=""),"",IF(ISNA(VLOOKUP(C44,'Master Sheet'!C$9:BV$293,69,FALSE)),"",VLOOKUP(C44,'Master Sheet'!C$9:BV$293,69,FALSE)))</f>
        <v/>
      </c>
      <c r="I44" s="22" t="str">
        <f>IF(AND(C44=""),"",IF(ISNA(VLOOKUP(C44,'Master Sheet'!C$9:BV$293,70,FALSE)),"",VLOOKUP(C44,'Master Sheet'!C$9:BV$293,70,FALSE)))</f>
        <v/>
      </c>
      <c r="J44" s="13"/>
    </row>
    <row r="45" spans="1:10" ht="16.5" customHeight="1">
      <c r="A45" s="12">
        <v>40</v>
      </c>
      <c r="B45" s="206" t="str">
        <f>'6 sub. 20%'!B46</f>
        <v/>
      </c>
      <c r="C45" s="29" t="str">
        <f>'6 sub. 20%'!C46</f>
        <v/>
      </c>
      <c r="D45" s="22" t="str">
        <f>IF(AND(C45=""),"",IF(ISNA(VLOOKUP(C45,'Master Sheet'!C$9:BV$293,55,FALSE)),"",VLOOKUP(C45,'Master Sheet'!C$9:BV$293,55,FALSE)))</f>
        <v/>
      </c>
      <c r="E45" s="22" t="str">
        <f>IF(AND(C45=""),"",IF(ISNA(VLOOKUP(C45,'Master Sheet'!C$9:BV$293,56,FALSE)),"",VLOOKUP(C45,'Master Sheet'!C$9:BV$293,56,FALSE)))</f>
        <v/>
      </c>
      <c r="F45" s="22" t="str">
        <f>IF(AND(C45=""),"",IF(ISNA(VLOOKUP(C45,'Master Sheet'!C$9:BV$293,62,FALSE)),"",VLOOKUP(C45,'Master Sheet'!C$9:BV$293,62,FALSE)))</f>
        <v/>
      </c>
      <c r="G45" s="22" t="str">
        <f>IF(AND(C45=""),"",IF(ISNA(VLOOKUP(C45,'Master Sheet'!C$9:BV$293,63,FALSE)),"",VLOOKUP(C45,'Master Sheet'!C$9:BV$293,63,FALSE)))</f>
        <v/>
      </c>
      <c r="H45" s="22" t="str">
        <f>IF(AND(C45=""),"",IF(ISNA(VLOOKUP(C45,'Master Sheet'!C$9:BV$293,69,FALSE)),"",VLOOKUP(C45,'Master Sheet'!C$9:BV$293,69,FALSE)))</f>
        <v/>
      </c>
      <c r="I45" s="22" t="str">
        <f>IF(AND(C45=""),"",IF(ISNA(VLOOKUP(C45,'Master Sheet'!C$9:BV$293,70,FALSE)),"",VLOOKUP(C45,'Master Sheet'!C$9:BV$293,70,FALSE)))</f>
        <v/>
      </c>
      <c r="J45" s="13"/>
    </row>
    <row r="46" spans="1:10" ht="25.5" customHeight="1">
      <c r="B46" s="4" t="s">
        <v>40</v>
      </c>
      <c r="C46" s="17"/>
      <c r="D46" s="19"/>
      <c r="E46" s="19"/>
      <c r="F46" s="19"/>
      <c r="G46" s="147" t="s">
        <v>41</v>
      </c>
      <c r="H46" s="147"/>
    </row>
    <row r="47" spans="1:10" ht="15.75" customHeight="1">
      <c r="A47" s="150" t="s">
        <v>4</v>
      </c>
      <c r="B47" s="150" t="s">
        <v>32</v>
      </c>
      <c r="C47" s="168" t="s">
        <v>59</v>
      </c>
      <c r="D47" s="151" t="s">
        <v>54</v>
      </c>
      <c r="E47" s="166"/>
      <c r="F47" s="151" t="s">
        <v>55</v>
      </c>
      <c r="G47" s="166"/>
      <c r="H47" s="151" t="s">
        <v>56</v>
      </c>
      <c r="I47" s="166"/>
      <c r="J47" s="168" t="s">
        <v>57</v>
      </c>
    </row>
    <row r="48" spans="1:10" ht="18.75">
      <c r="A48" s="167"/>
      <c r="B48" s="167"/>
      <c r="C48" s="169"/>
      <c r="D48" s="31">
        <v>100</v>
      </c>
      <c r="E48" s="31" t="s">
        <v>58</v>
      </c>
      <c r="F48" s="31">
        <v>100</v>
      </c>
      <c r="G48" s="31" t="s">
        <v>58</v>
      </c>
      <c r="H48" s="31">
        <v>100</v>
      </c>
      <c r="I48" s="31" t="s">
        <v>58</v>
      </c>
      <c r="J48" s="169"/>
    </row>
    <row r="49" spans="1:10" ht="17.45" customHeight="1">
      <c r="A49" s="12">
        <v>41</v>
      </c>
      <c r="B49" s="207" t="str">
        <f>'6 sub. 20%'!B50</f>
        <v/>
      </c>
      <c r="C49" s="30" t="str">
        <f>'6 sub. 20%'!C50</f>
        <v/>
      </c>
      <c r="D49" s="22" t="str">
        <f>IF(AND(C49=""),"",IF(ISNA(VLOOKUP(C49,'Master Sheet'!C$9:BV$293,55,FALSE)),"",VLOOKUP(C49,'Master Sheet'!C$9:BV$293,55,FALSE)))</f>
        <v/>
      </c>
      <c r="E49" s="22" t="str">
        <f>IF(AND(C49=""),"",IF(ISNA(VLOOKUP(C49,'Master Sheet'!C$9:BV$293,56,FALSE)),"",VLOOKUP(C49,'Master Sheet'!C$9:BV$293,56,FALSE)))</f>
        <v/>
      </c>
      <c r="F49" s="22" t="str">
        <f>IF(AND(C49=""),"",IF(ISNA(VLOOKUP(C49,'Master Sheet'!C$9:BV$293,62,FALSE)),"",VLOOKUP(C49,'Master Sheet'!C$9:BV$293,62,FALSE)))</f>
        <v/>
      </c>
      <c r="G49" s="22" t="str">
        <f>IF(AND(C49=""),"",IF(ISNA(VLOOKUP(C49,'Master Sheet'!C$9:BV$293,63,FALSE)),"",VLOOKUP(C49,'Master Sheet'!C$9:BV$293,63,FALSE)))</f>
        <v/>
      </c>
      <c r="H49" s="22" t="str">
        <f>IF(AND(C49=""),"",IF(ISNA(VLOOKUP(C49,'Master Sheet'!C$9:BV$293,69,FALSE)),"",VLOOKUP(C49,'Master Sheet'!C$9:BV$293,69,FALSE)))</f>
        <v/>
      </c>
      <c r="I49" s="22" t="str">
        <f>IF(AND(C49=""),"",IF(ISNA(VLOOKUP(C49,'Master Sheet'!C$9:BV$293,70,FALSE)),"",VLOOKUP(C49,'Master Sheet'!C$9:BV$293,70,FALSE)))</f>
        <v/>
      </c>
      <c r="J49" s="13"/>
    </row>
    <row r="50" spans="1:10" ht="17.45" customHeight="1">
      <c r="A50" s="12">
        <v>42</v>
      </c>
      <c r="B50" s="207" t="str">
        <f>'6 sub. 20%'!B51</f>
        <v/>
      </c>
      <c r="C50" s="30" t="str">
        <f>'6 sub. 20%'!C51</f>
        <v/>
      </c>
      <c r="D50" s="22" t="str">
        <f>IF(AND(C50=""),"",IF(ISNA(VLOOKUP(C50,'Master Sheet'!C$9:BV$293,55,FALSE)),"",VLOOKUP(C50,'Master Sheet'!C$9:BV$293,55,FALSE)))</f>
        <v/>
      </c>
      <c r="E50" s="22" t="str">
        <f>IF(AND(C50=""),"",IF(ISNA(VLOOKUP(C50,'Master Sheet'!C$9:BV$293,56,FALSE)),"",VLOOKUP(C50,'Master Sheet'!C$9:BV$293,56,FALSE)))</f>
        <v/>
      </c>
      <c r="F50" s="22" t="str">
        <f>IF(AND(C50=""),"",IF(ISNA(VLOOKUP(C50,'Master Sheet'!C$9:BV$293,62,FALSE)),"",VLOOKUP(C50,'Master Sheet'!C$9:BV$293,62,FALSE)))</f>
        <v/>
      </c>
      <c r="G50" s="22" t="str">
        <f>IF(AND(C50=""),"",IF(ISNA(VLOOKUP(C50,'Master Sheet'!C$9:BV$293,63,FALSE)),"",VLOOKUP(C50,'Master Sheet'!C$9:BV$293,63,FALSE)))</f>
        <v/>
      </c>
      <c r="H50" s="22" t="str">
        <f>IF(AND(C50=""),"",IF(ISNA(VLOOKUP(C50,'Master Sheet'!C$9:BV$293,69,FALSE)),"",VLOOKUP(C50,'Master Sheet'!C$9:BV$293,69,FALSE)))</f>
        <v/>
      </c>
      <c r="I50" s="22" t="str">
        <f>IF(AND(C50=""),"",IF(ISNA(VLOOKUP(C50,'Master Sheet'!C$9:BV$293,70,FALSE)),"",VLOOKUP(C50,'Master Sheet'!C$9:BV$293,70,FALSE)))</f>
        <v/>
      </c>
      <c r="J50" s="13"/>
    </row>
    <row r="51" spans="1:10" ht="17.45" customHeight="1">
      <c r="A51" s="12">
        <v>43</v>
      </c>
      <c r="B51" s="207" t="str">
        <f>'6 sub. 20%'!B52</f>
        <v/>
      </c>
      <c r="C51" s="30" t="str">
        <f>'6 sub. 20%'!C52</f>
        <v/>
      </c>
      <c r="D51" s="22" t="str">
        <f>IF(AND(C51=""),"",IF(ISNA(VLOOKUP(C51,'Master Sheet'!C$9:BV$293,55,FALSE)),"",VLOOKUP(C51,'Master Sheet'!C$9:BV$293,55,FALSE)))</f>
        <v/>
      </c>
      <c r="E51" s="22" t="str">
        <f>IF(AND(C51=""),"",IF(ISNA(VLOOKUP(C51,'Master Sheet'!C$9:BV$293,56,FALSE)),"",VLOOKUP(C51,'Master Sheet'!C$9:BV$293,56,FALSE)))</f>
        <v/>
      </c>
      <c r="F51" s="22" t="str">
        <f>IF(AND(C51=""),"",IF(ISNA(VLOOKUP(C51,'Master Sheet'!C$9:BV$293,62,FALSE)),"",VLOOKUP(C51,'Master Sheet'!C$9:BV$293,62,FALSE)))</f>
        <v/>
      </c>
      <c r="G51" s="22" t="str">
        <f>IF(AND(C51=""),"",IF(ISNA(VLOOKUP(C51,'Master Sheet'!C$9:BV$293,63,FALSE)),"",VLOOKUP(C51,'Master Sheet'!C$9:BV$293,63,FALSE)))</f>
        <v/>
      </c>
      <c r="H51" s="22" t="str">
        <f>IF(AND(C51=""),"",IF(ISNA(VLOOKUP(C51,'Master Sheet'!C$9:BV$293,69,FALSE)),"",VLOOKUP(C51,'Master Sheet'!C$9:BV$293,69,FALSE)))</f>
        <v/>
      </c>
      <c r="I51" s="22" t="str">
        <f>IF(AND(C51=""),"",IF(ISNA(VLOOKUP(C51,'Master Sheet'!C$9:BV$293,70,FALSE)),"",VLOOKUP(C51,'Master Sheet'!C$9:BV$293,70,FALSE)))</f>
        <v/>
      </c>
      <c r="J51" s="13"/>
    </row>
    <row r="52" spans="1:10" ht="17.45" customHeight="1">
      <c r="A52" s="12">
        <v>44</v>
      </c>
      <c r="B52" s="207" t="str">
        <f>'6 sub. 20%'!B53</f>
        <v/>
      </c>
      <c r="C52" s="30" t="str">
        <f>'6 sub. 20%'!C53</f>
        <v/>
      </c>
      <c r="D52" s="22" t="str">
        <f>IF(AND(C52=""),"",IF(ISNA(VLOOKUP(C52,'Master Sheet'!C$9:BV$293,55,FALSE)),"",VLOOKUP(C52,'Master Sheet'!C$9:BV$293,55,FALSE)))</f>
        <v/>
      </c>
      <c r="E52" s="22" t="str">
        <f>IF(AND(C52=""),"",IF(ISNA(VLOOKUP(C52,'Master Sheet'!C$9:BV$293,56,FALSE)),"",VLOOKUP(C52,'Master Sheet'!C$9:BV$293,56,FALSE)))</f>
        <v/>
      </c>
      <c r="F52" s="22" t="str">
        <f>IF(AND(C52=""),"",IF(ISNA(VLOOKUP(C52,'Master Sheet'!C$9:BV$293,62,FALSE)),"",VLOOKUP(C52,'Master Sheet'!C$9:BV$293,62,FALSE)))</f>
        <v/>
      </c>
      <c r="G52" s="22" t="str">
        <f>IF(AND(C52=""),"",IF(ISNA(VLOOKUP(C52,'Master Sheet'!C$9:BV$293,63,FALSE)),"",VLOOKUP(C52,'Master Sheet'!C$9:BV$293,63,FALSE)))</f>
        <v/>
      </c>
      <c r="H52" s="22" t="str">
        <f>IF(AND(C52=""),"",IF(ISNA(VLOOKUP(C52,'Master Sheet'!C$9:BV$293,69,FALSE)),"",VLOOKUP(C52,'Master Sheet'!C$9:BV$293,69,FALSE)))</f>
        <v/>
      </c>
      <c r="I52" s="22" t="str">
        <f>IF(AND(C52=""),"",IF(ISNA(VLOOKUP(C52,'Master Sheet'!C$9:BV$293,70,FALSE)),"",VLOOKUP(C52,'Master Sheet'!C$9:BV$293,70,FALSE)))</f>
        <v/>
      </c>
      <c r="J52" s="13"/>
    </row>
    <row r="53" spans="1:10" ht="17.45" customHeight="1">
      <c r="A53" s="12">
        <v>45</v>
      </c>
      <c r="B53" s="207" t="str">
        <f>'6 sub. 20%'!B54</f>
        <v/>
      </c>
      <c r="C53" s="30" t="str">
        <f>'6 sub. 20%'!C54</f>
        <v/>
      </c>
      <c r="D53" s="22" t="str">
        <f>IF(AND(C53=""),"",IF(ISNA(VLOOKUP(C53,'Master Sheet'!C$9:BV$293,55,FALSE)),"",VLOOKUP(C53,'Master Sheet'!C$9:BV$293,55,FALSE)))</f>
        <v/>
      </c>
      <c r="E53" s="22" t="str">
        <f>IF(AND(C53=""),"",IF(ISNA(VLOOKUP(C53,'Master Sheet'!C$9:BV$293,56,FALSE)),"",VLOOKUP(C53,'Master Sheet'!C$9:BV$293,56,FALSE)))</f>
        <v/>
      </c>
      <c r="F53" s="22" t="str">
        <f>IF(AND(C53=""),"",IF(ISNA(VLOOKUP(C53,'Master Sheet'!C$9:BV$293,62,FALSE)),"",VLOOKUP(C53,'Master Sheet'!C$9:BV$293,62,FALSE)))</f>
        <v/>
      </c>
      <c r="G53" s="22" t="str">
        <f>IF(AND(C53=""),"",IF(ISNA(VLOOKUP(C53,'Master Sheet'!C$9:BV$293,63,FALSE)),"",VLOOKUP(C53,'Master Sheet'!C$9:BV$293,63,FALSE)))</f>
        <v/>
      </c>
      <c r="H53" s="22" t="str">
        <f>IF(AND(C53=""),"",IF(ISNA(VLOOKUP(C53,'Master Sheet'!C$9:BV$293,69,FALSE)),"",VLOOKUP(C53,'Master Sheet'!C$9:BV$293,69,FALSE)))</f>
        <v/>
      </c>
      <c r="I53" s="22" t="str">
        <f>IF(AND(C53=""),"",IF(ISNA(VLOOKUP(C53,'Master Sheet'!C$9:BV$293,70,FALSE)),"",VLOOKUP(C53,'Master Sheet'!C$9:BV$293,70,FALSE)))</f>
        <v/>
      </c>
      <c r="J53" s="13"/>
    </row>
    <row r="54" spans="1:10" ht="17.45" customHeight="1">
      <c r="A54" s="12">
        <v>46</v>
      </c>
      <c r="B54" s="207" t="str">
        <f>'6 sub. 20%'!B55</f>
        <v/>
      </c>
      <c r="C54" s="30" t="str">
        <f>'6 sub. 20%'!C55</f>
        <v/>
      </c>
      <c r="D54" s="22" t="str">
        <f>IF(AND(C54=""),"",IF(ISNA(VLOOKUP(C54,'Master Sheet'!C$9:BV$293,55,FALSE)),"",VLOOKUP(C54,'Master Sheet'!C$9:BV$293,55,FALSE)))</f>
        <v/>
      </c>
      <c r="E54" s="22" t="str">
        <f>IF(AND(C54=""),"",IF(ISNA(VLOOKUP(C54,'Master Sheet'!C$9:BV$293,56,FALSE)),"",VLOOKUP(C54,'Master Sheet'!C$9:BV$293,56,FALSE)))</f>
        <v/>
      </c>
      <c r="F54" s="22" t="str">
        <f>IF(AND(C54=""),"",IF(ISNA(VLOOKUP(C54,'Master Sheet'!C$9:BV$293,62,FALSE)),"",VLOOKUP(C54,'Master Sheet'!C$9:BV$293,62,FALSE)))</f>
        <v/>
      </c>
      <c r="G54" s="22" t="str">
        <f>IF(AND(C54=""),"",IF(ISNA(VLOOKUP(C54,'Master Sheet'!C$9:BV$293,63,FALSE)),"",VLOOKUP(C54,'Master Sheet'!C$9:BV$293,63,FALSE)))</f>
        <v/>
      </c>
      <c r="H54" s="22" t="str">
        <f>IF(AND(C54=""),"",IF(ISNA(VLOOKUP(C54,'Master Sheet'!C$9:BV$293,69,FALSE)),"",VLOOKUP(C54,'Master Sheet'!C$9:BV$293,69,FALSE)))</f>
        <v/>
      </c>
      <c r="I54" s="22" t="str">
        <f>IF(AND(C54=""),"",IF(ISNA(VLOOKUP(C54,'Master Sheet'!C$9:BV$293,70,FALSE)),"",VLOOKUP(C54,'Master Sheet'!C$9:BV$293,70,FALSE)))</f>
        <v/>
      </c>
      <c r="J54" s="13"/>
    </row>
    <row r="55" spans="1:10" ht="17.45" customHeight="1">
      <c r="A55" s="12">
        <v>47</v>
      </c>
      <c r="B55" s="207" t="str">
        <f>'6 sub. 20%'!B56</f>
        <v/>
      </c>
      <c r="C55" s="30" t="str">
        <f>'6 sub. 20%'!C56</f>
        <v/>
      </c>
      <c r="D55" s="22" t="str">
        <f>IF(AND(C55=""),"",IF(ISNA(VLOOKUP(C55,'Master Sheet'!C$9:BV$293,55,FALSE)),"",VLOOKUP(C55,'Master Sheet'!C$9:BV$293,55,FALSE)))</f>
        <v/>
      </c>
      <c r="E55" s="22" t="str">
        <f>IF(AND(C55=""),"",IF(ISNA(VLOOKUP(C55,'Master Sheet'!C$9:BV$293,56,FALSE)),"",VLOOKUP(C55,'Master Sheet'!C$9:BV$293,56,FALSE)))</f>
        <v/>
      </c>
      <c r="F55" s="22" t="str">
        <f>IF(AND(C55=""),"",IF(ISNA(VLOOKUP(C55,'Master Sheet'!C$9:BV$293,62,FALSE)),"",VLOOKUP(C55,'Master Sheet'!C$9:BV$293,62,FALSE)))</f>
        <v/>
      </c>
      <c r="G55" s="22" t="str">
        <f>IF(AND(C55=""),"",IF(ISNA(VLOOKUP(C55,'Master Sheet'!C$9:BV$293,63,FALSE)),"",VLOOKUP(C55,'Master Sheet'!C$9:BV$293,63,FALSE)))</f>
        <v/>
      </c>
      <c r="H55" s="22" t="str">
        <f>IF(AND(C55=""),"",IF(ISNA(VLOOKUP(C55,'Master Sheet'!C$9:BV$293,69,FALSE)),"",VLOOKUP(C55,'Master Sheet'!C$9:BV$293,69,FALSE)))</f>
        <v/>
      </c>
      <c r="I55" s="22" t="str">
        <f>IF(AND(C55=""),"",IF(ISNA(VLOOKUP(C55,'Master Sheet'!C$9:BV$293,70,FALSE)),"",VLOOKUP(C55,'Master Sheet'!C$9:BV$293,70,FALSE)))</f>
        <v/>
      </c>
      <c r="J55" s="13"/>
    </row>
    <row r="56" spans="1:10" ht="17.45" customHeight="1">
      <c r="A56" s="12">
        <v>48</v>
      </c>
      <c r="B56" s="207" t="str">
        <f>'6 sub. 20%'!B57</f>
        <v/>
      </c>
      <c r="C56" s="30" t="str">
        <f>'6 sub. 20%'!C57</f>
        <v/>
      </c>
      <c r="D56" s="22" t="str">
        <f>IF(AND(C56=""),"",IF(ISNA(VLOOKUP(C56,'Master Sheet'!C$9:BV$293,55,FALSE)),"",VLOOKUP(C56,'Master Sheet'!C$9:BV$293,55,FALSE)))</f>
        <v/>
      </c>
      <c r="E56" s="22" t="str">
        <f>IF(AND(C56=""),"",IF(ISNA(VLOOKUP(C56,'Master Sheet'!C$9:BV$293,56,FALSE)),"",VLOOKUP(C56,'Master Sheet'!C$9:BV$293,56,FALSE)))</f>
        <v/>
      </c>
      <c r="F56" s="22" t="str">
        <f>IF(AND(C56=""),"",IF(ISNA(VLOOKUP(C56,'Master Sheet'!C$9:BV$293,62,FALSE)),"",VLOOKUP(C56,'Master Sheet'!C$9:BV$293,62,FALSE)))</f>
        <v/>
      </c>
      <c r="G56" s="22" t="str">
        <f>IF(AND(C56=""),"",IF(ISNA(VLOOKUP(C56,'Master Sheet'!C$9:BV$293,63,FALSE)),"",VLOOKUP(C56,'Master Sheet'!C$9:BV$293,63,FALSE)))</f>
        <v/>
      </c>
      <c r="H56" s="22" t="str">
        <f>IF(AND(C56=""),"",IF(ISNA(VLOOKUP(C56,'Master Sheet'!C$9:BV$293,69,FALSE)),"",VLOOKUP(C56,'Master Sheet'!C$9:BV$293,69,FALSE)))</f>
        <v/>
      </c>
      <c r="I56" s="22" t="str">
        <f>IF(AND(C56=""),"",IF(ISNA(VLOOKUP(C56,'Master Sheet'!C$9:BV$293,70,FALSE)),"",VLOOKUP(C56,'Master Sheet'!C$9:BV$293,70,FALSE)))</f>
        <v/>
      </c>
      <c r="J56" s="13"/>
    </row>
    <row r="57" spans="1:10" ht="17.45" customHeight="1">
      <c r="A57" s="12">
        <v>49</v>
      </c>
      <c r="B57" s="207" t="str">
        <f>'6 sub. 20%'!B58</f>
        <v/>
      </c>
      <c r="C57" s="30" t="str">
        <f>'6 sub. 20%'!C58</f>
        <v/>
      </c>
      <c r="D57" s="22" t="str">
        <f>IF(AND(C57=""),"",IF(ISNA(VLOOKUP(C57,'Master Sheet'!C$9:BV$293,55,FALSE)),"",VLOOKUP(C57,'Master Sheet'!C$9:BV$293,55,FALSE)))</f>
        <v/>
      </c>
      <c r="E57" s="22" t="str">
        <f>IF(AND(C57=""),"",IF(ISNA(VLOOKUP(C57,'Master Sheet'!C$9:BV$293,56,FALSE)),"",VLOOKUP(C57,'Master Sheet'!C$9:BV$293,56,FALSE)))</f>
        <v/>
      </c>
      <c r="F57" s="22" t="str">
        <f>IF(AND(C57=""),"",IF(ISNA(VLOOKUP(C57,'Master Sheet'!C$9:BV$293,62,FALSE)),"",VLOOKUP(C57,'Master Sheet'!C$9:BV$293,62,FALSE)))</f>
        <v/>
      </c>
      <c r="G57" s="22" t="str">
        <f>IF(AND(C57=""),"",IF(ISNA(VLOOKUP(C57,'Master Sheet'!C$9:BV$293,63,FALSE)),"",VLOOKUP(C57,'Master Sheet'!C$9:BV$293,63,FALSE)))</f>
        <v/>
      </c>
      <c r="H57" s="22" t="str">
        <f>IF(AND(C57=""),"",IF(ISNA(VLOOKUP(C57,'Master Sheet'!C$9:BV$293,69,FALSE)),"",VLOOKUP(C57,'Master Sheet'!C$9:BV$293,69,FALSE)))</f>
        <v/>
      </c>
      <c r="I57" s="22" t="str">
        <f>IF(AND(C57=""),"",IF(ISNA(VLOOKUP(C57,'Master Sheet'!C$9:BV$293,70,FALSE)),"",VLOOKUP(C57,'Master Sheet'!C$9:BV$293,70,FALSE)))</f>
        <v/>
      </c>
      <c r="J57" s="13"/>
    </row>
    <row r="58" spans="1:10" ht="17.45" customHeight="1">
      <c r="A58" s="12">
        <v>50</v>
      </c>
      <c r="B58" s="207" t="str">
        <f>'6 sub. 20%'!B59</f>
        <v/>
      </c>
      <c r="C58" s="30" t="str">
        <f>'6 sub. 20%'!C59</f>
        <v/>
      </c>
      <c r="D58" s="22" t="str">
        <f>IF(AND(C58=""),"",IF(ISNA(VLOOKUP(C58,'Master Sheet'!C$9:BV$293,55,FALSE)),"",VLOOKUP(C58,'Master Sheet'!C$9:BV$293,55,FALSE)))</f>
        <v/>
      </c>
      <c r="E58" s="22" t="str">
        <f>IF(AND(C58=""),"",IF(ISNA(VLOOKUP(C58,'Master Sheet'!C$9:BV$293,56,FALSE)),"",VLOOKUP(C58,'Master Sheet'!C$9:BV$293,56,FALSE)))</f>
        <v/>
      </c>
      <c r="F58" s="22" t="str">
        <f>IF(AND(C58=""),"",IF(ISNA(VLOOKUP(C58,'Master Sheet'!C$9:BV$293,62,FALSE)),"",VLOOKUP(C58,'Master Sheet'!C$9:BV$293,62,FALSE)))</f>
        <v/>
      </c>
      <c r="G58" s="22" t="str">
        <f>IF(AND(C58=""),"",IF(ISNA(VLOOKUP(C58,'Master Sheet'!C$9:BV$293,63,FALSE)),"",VLOOKUP(C58,'Master Sheet'!C$9:BV$293,63,FALSE)))</f>
        <v/>
      </c>
      <c r="H58" s="22" t="str">
        <f>IF(AND(C58=""),"",IF(ISNA(VLOOKUP(C58,'Master Sheet'!C$9:BV$293,69,FALSE)),"",VLOOKUP(C58,'Master Sheet'!C$9:BV$293,69,FALSE)))</f>
        <v/>
      </c>
      <c r="I58" s="22" t="str">
        <f>IF(AND(C58=""),"",IF(ISNA(VLOOKUP(C58,'Master Sheet'!C$9:BV$293,70,FALSE)),"",VLOOKUP(C58,'Master Sheet'!C$9:BV$293,70,FALSE)))</f>
        <v/>
      </c>
      <c r="J58" s="13"/>
    </row>
    <row r="59" spans="1:10" ht="17.45" customHeight="1">
      <c r="A59" s="12">
        <v>51</v>
      </c>
      <c r="B59" s="207" t="str">
        <f>'6 sub. 20%'!B60</f>
        <v/>
      </c>
      <c r="C59" s="30" t="str">
        <f>'6 sub. 20%'!C60</f>
        <v/>
      </c>
      <c r="D59" s="22" t="str">
        <f>IF(AND(C59=""),"",IF(ISNA(VLOOKUP(C59,'Master Sheet'!C$9:BV$293,55,FALSE)),"",VLOOKUP(C59,'Master Sheet'!C$9:BV$293,55,FALSE)))</f>
        <v/>
      </c>
      <c r="E59" s="22" t="str">
        <f>IF(AND(C59=""),"",IF(ISNA(VLOOKUP(C59,'Master Sheet'!C$9:BV$293,56,FALSE)),"",VLOOKUP(C59,'Master Sheet'!C$9:BV$293,56,FALSE)))</f>
        <v/>
      </c>
      <c r="F59" s="22" t="str">
        <f>IF(AND(C59=""),"",IF(ISNA(VLOOKUP(C59,'Master Sheet'!C$9:BV$293,62,FALSE)),"",VLOOKUP(C59,'Master Sheet'!C$9:BV$293,62,FALSE)))</f>
        <v/>
      </c>
      <c r="G59" s="22" t="str">
        <f>IF(AND(C59=""),"",IF(ISNA(VLOOKUP(C59,'Master Sheet'!C$9:BV$293,63,FALSE)),"",VLOOKUP(C59,'Master Sheet'!C$9:BV$293,63,FALSE)))</f>
        <v/>
      </c>
      <c r="H59" s="22" t="str">
        <f>IF(AND(C59=""),"",IF(ISNA(VLOOKUP(C59,'Master Sheet'!C$9:BV$293,69,FALSE)),"",VLOOKUP(C59,'Master Sheet'!C$9:BV$293,69,FALSE)))</f>
        <v/>
      </c>
      <c r="I59" s="22" t="str">
        <f>IF(AND(C59=""),"",IF(ISNA(VLOOKUP(C59,'Master Sheet'!C$9:BV$293,70,FALSE)),"",VLOOKUP(C59,'Master Sheet'!C$9:BV$293,70,FALSE)))</f>
        <v/>
      </c>
      <c r="J59" s="13"/>
    </row>
    <row r="60" spans="1:10" ht="17.45" customHeight="1">
      <c r="A60" s="12">
        <v>52</v>
      </c>
      <c r="B60" s="207" t="str">
        <f>'6 sub. 20%'!B61</f>
        <v/>
      </c>
      <c r="C60" s="30" t="str">
        <f>'6 sub. 20%'!C61</f>
        <v/>
      </c>
      <c r="D60" s="22" t="str">
        <f>IF(AND(C60=""),"",IF(ISNA(VLOOKUP(C60,'Master Sheet'!C$9:BV$293,55,FALSE)),"",VLOOKUP(C60,'Master Sheet'!C$9:BV$293,55,FALSE)))</f>
        <v/>
      </c>
      <c r="E60" s="22" t="str">
        <f>IF(AND(C60=""),"",IF(ISNA(VLOOKUP(C60,'Master Sheet'!C$9:BV$293,56,FALSE)),"",VLOOKUP(C60,'Master Sheet'!C$9:BV$293,56,FALSE)))</f>
        <v/>
      </c>
      <c r="F60" s="22" t="str">
        <f>IF(AND(C60=""),"",IF(ISNA(VLOOKUP(C60,'Master Sheet'!C$9:BV$293,62,FALSE)),"",VLOOKUP(C60,'Master Sheet'!C$9:BV$293,62,FALSE)))</f>
        <v/>
      </c>
      <c r="G60" s="22" t="str">
        <f>IF(AND(C60=""),"",IF(ISNA(VLOOKUP(C60,'Master Sheet'!C$9:BV$293,63,FALSE)),"",VLOOKUP(C60,'Master Sheet'!C$9:BV$293,63,FALSE)))</f>
        <v/>
      </c>
      <c r="H60" s="22" t="str">
        <f>IF(AND(C60=""),"",IF(ISNA(VLOOKUP(C60,'Master Sheet'!C$9:BV$293,69,FALSE)),"",VLOOKUP(C60,'Master Sheet'!C$9:BV$293,69,FALSE)))</f>
        <v/>
      </c>
      <c r="I60" s="22" t="str">
        <f>IF(AND(C60=""),"",IF(ISNA(VLOOKUP(C60,'Master Sheet'!C$9:BV$293,70,FALSE)),"",VLOOKUP(C60,'Master Sheet'!C$9:BV$293,70,FALSE)))</f>
        <v/>
      </c>
      <c r="J60" s="13"/>
    </row>
    <row r="61" spans="1:10" ht="17.45" customHeight="1">
      <c r="A61" s="12">
        <v>53</v>
      </c>
      <c r="B61" s="207" t="str">
        <f>'6 sub. 20%'!B62</f>
        <v/>
      </c>
      <c r="C61" s="30" t="str">
        <f>'6 sub. 20%'!C62</f>
        <v/>
      </c>
      <c r="D61" s="22" t="str">
        <f>IF(AND(C61=""),"",IF(ISNA(VLOOKUP(C61,'Master Sheet'!C$9:BV$293,55,FALSE)),"",VLOOKUP(C61,'Master Sheet'!C$9:BV$293,55,FALSE)))</f>
        <v/>
      </c>
      <c r="E61" s="22" t="str">
        <f>IF(AND(C61=""),"",IF(ISNA(VLOOKUP(C61,'Master Sheet'!C$9:BV$293,56,FALSE)),"",VLOOKUP(C61,'Master Sheet'!C$9:BV$293,56,FALSE)))</f>
        <v/>
      </c>
      <c r="F61" s="22" t="str">
        <f>IF(AND(C61=""),"",IF(ISNA(VLOOKUP(C61,'Master Sheet'!C$9:BV$293,62,FALSE)),"",VLOOKUP(C61,'Master Sheet'!C$9:BV$293,62,FALSE)))</f>
        <v/>
      </c>
      <c r="G61" s="22" t="str">
        <f>IF(AND(C61=""),"",IF(ISNA(VLOOKUP(C61,'Master Sheet'!C$9:BV$293,63,FALSE)),"",VLOOKUP(C61,'Master Sheet'!C$9:BV$293,63,FALSE)))</f>
        <v/>
      </c>
      <c r="H61" s="22" t="str">
        <f>IF(AND(C61=""),"",IF(ISNA(VLOOKUP(C61,'Master Sheet'!C$9:BV$293,69,FALSE)),"",VLOOKUP(C61,'Master Sheet'!C$9:BV$293,69,FALSE)))</f>
        <v/>
      </c>
      <c r="I61" s="22" t="str">
        <f>IF(AND(C61=""),"",IF(ISNA(VLOOKUP(C61,'Master Sheet'!C$9:BV$293,70,FALSE)),"",VLOOKUP(C61,'Master Sheet'!C$9:BV$293,70,FALSE)))</f>
        <v/>
      </c>
      <c r="J61" s="13"/>
    </row>
    <row r="62" spans="1:10" ht="17.45" customHeight="1">
      <c r="A62" s="12">
        <v>54</v>
      </c>
      <c r="B62" s="207" t="str">
        <f>'6 sub. 20%'!B63</f>
        <v/>
      </c>
      <c r="C62" s="30" t="str">
        <f>'6 sub. 20%'!C63</f>
        <v/>
      </c>
      <c r="D62" s="22" t="str">
        <f>IF(AND(C62=""),"",IF(ISNA(VLOOKUP(C62,'Master Sheet'!C$9:BV$293,55,FALSE)),"",VLOOKUP(C62,'Master Sheet'!C$9:BV$293,55,FALSE)))</f>
        <v/>
      </c>
      <c r="E62" s="22" t="str">
        <f>IF(AND(C62=""),"",IF(ISNA(VLOOKUP(C62,'Master Sheet'!C$9:BV$293,56,FALSE)),"",VLOOKUP(C62,'Master Sheet'!C$9:BV$293,56,FALSE)))</f>
        <v/>
      </c>
      <c r="F62" s="22" t="str">
        <f>IF(AND(C62=""),"",IF(ISNA(VLOOKUP(C62,'Master Sheet'!C$9:BV$293,62,FALSE)),"",VLOOKUP(C62,'Master Sheet'!C$9:BV$293,62,FALSE)))</f>
        <v/>
      </c>
      <c r="G62" s="22" t="str">
        <f>IF(AND(C62=""),"",IF(ISNA(VLOOKUP(C62,'Master Sheet'!C$9:BV$293,63,FALSE)),"",VLOOKUP(C62,'Master Sheet'!C$9:BV$293,63,FALSE)))</f>
        <v/>
      </c>
      <c r="H62" s="22" t="str">
        <f>IF(AND(C62=""),"",IF(ISNA(VLOOKUP(C62,'Master Sheet'!C$9:BV$293,69,FALSE)),"",VLOOKUP(C62,'Master Sheet'!C$9:BV$293,69,FALSE)))</f>
        <v/>
      </c>
      <c r="I62" s="22" t="str">
        <f>IF(AND(C62=""),"",IF(ISNA(VLOOKUP(C62,'Master Sheet'!C$9:BV$293,70,FALSE)),"",VLOOKUP(C62,'Master Sheet'!C$9:BV$293,70,FALSE)))</f>
        <v/>
      </c>
      <c r="J62" s="13"/>
    </row>
    <row r="63" spans="1:10" ht="17.45" customHeight="1">
      <c r="A63" s="12">
        <v>55</v>
      </c>
      <c r="B63" s="207" t="str">
        <f>'6 sub. 20%'!B64</f>
        <v/>
      </c>
      <c r="C63" s="30" t="str">
        <f>'6 sub. 20%'!C64</f>
        <v/>
      </c>
      <c r="D63" s="22" t="str">
        <f>IF(AND(C63=""),"",IF(ISNA(VLOOKUP(C63,'Master Sheet'!C$9:BV$293,55,FALSE)),"",VLOOKUP(C63,'Master Sheet'!C$9:BV$293,55,FALSE)))</f>
        <v/>
      </c>
      <c r="E63" s="22" t="str">
        <f>IF(AND(C63=""),"",IF(ISNA(VLOOKUP(C63,'Master Sheet'!C$9:BV$293,56,FALSE)),"",VLOOKUP(C63,'Master Sheet'!C$9:BV$293,56,FALSE)))</f>
        <v/>
      </c>
      <c r="F63" s="22" t="str">
        <f>IF(AND(C63=""),"",IF(ISNA(VLOOKUP(C63,'Master Sheet'!C$9:BV$293,62,FALSE)),"",VLOOKUP(C63,'Master Sheet'!C$9:BV$293,62,FALSE)))</f>
        <v/>
      </c>
      <c r="G63" s="22" t="str">
        <f>IF(AND(C63=""),"",IF(ISNA(VLOOKUP(C63,'Master Sheet'!C$9:BV$293,63,FALSE)),"",VLOOKUP(C63,'Master Sheet'!C$9:BV$293,63,FALSE)))</f>
        <v/>
      </c>
      <c r="H63" s="22" t="str">
        <f>IF(AND(C63=""),"",IF(ISNA(VLOOKUP(C63,'Master Sheet'!C$9:BV$293,69,FALSE)),"",VLOOKUP(C63,'Master Sheet'!C$9:BV$293,69,FALSE)))</f>
        <v/>
      </c>
      <c r="I63" s="22" t="str">
        <f>IF(AND(C63=""),"",IF(ISNA(VLOOKUP(C63,'Master Sheet'!C$9:BV$293,70,FALSE)),"",VLOOKUP(C63,'Master Sheet'!C$9:BV$293,70,FALSE)))</f>
        <v/>
      </c>
      <c r="J63" s="13"/>
    </row>
    <row r="64" spans="1:10" ht="17.45" customHeight="1">
      <c r="A64" s="12">
        <v>56</v>
      </c>
      <c r="B64" s="207" t="str">
        <f>'6 sub. 20%'!B65</f>
        <v/>
      </c>
      <c r="C64" s="30" t="str">
        <f>'6 sub. 20%'!C65</f>
        <v/>
      </c>
      <c r="D64" s="22" t="str">
        <f>IF(AND(C64=""),"",IF(ISNA(VLOOKUP(C64,'Master Sheet'!C$9:BV$293,55,FALSE)),"",VLOOKUP(C64,'Master Sheet'!C$9:BV$293,55,FALSE)))</f>
        <v/>
      </c>
      <c r="E64" s="22" t="str">
        <f>IF(AND(C64=""),"",IF(ISNA(VLOOKUP(C64,'Master Sheet'!C$9:BV$293,56,FALSE)),"",VLOOKUP(C64,'Master Sheet'!C$9:BV$293,56,FALSE)))</f>
        <v/>
      </c>
      <c r="F64" s="22" t="str">
        <f>IF(AND(C64=""),"",IF(ISNA(VLOOKUP(C64,'Master Sheet'!C$9:BV$293,62,FALSE)),"",VLOOKUP(C64,'Master Sheet'!C$9:BV$293,62,FALSE)))</f>
        <v/>
      </c>
      <c r="G64" s="22" t="str">
        <f>IF(AND(C64=""),"",IF(ISNA(VLOOKUP(C64,'Master Sheet'!C$9:BV$293,63,FALSE)),"",VLOOKUP(C64,'Master Sheet'!C$9:BV$293,63,FALSE)))</f>
        <v/>
      </c>
      <c r="H64" s="22" t="str">
        <f>IF(AND(C64=""),"",IF(ISNA(VLOOKUP(C64,'Master Sheet'!C$9:BV$293,69,FALSE)),"",VLOOKUP(C64,'Master Sheet'!C$9:BV$293,69,FALSE)))</f>
        <v/>
      </c>
      <c r="I64" s="22" t="str">
        <f>IF(AND(C64=""),"",IF(ISNA(VLOOKUP(C64,'Master Sheet'!C$9:BV$293,70,FALSE)),"",VLOOKUP(C64,'Master Sheet'!C$9:BV$293,70,FALSE)))</f>
        <v/>
      </c>
      <c r="J64" s="13"/>
    </row>
    <row r="65" spans="1:10" ht="17.45" customHeight="1">
      <c r="A65" s="12">
        <v>57</v>
      </c>
      <c r="B65" s="207" t="str">
        <f>'6 sub. 20%'!B66</f>
        <v/>
      </c>
      <c r="C65" s="30" t="str">
        <f>'6 sub. 20%'!C66</f>
        <v/>
      </c>
      <c r="D65" s="22" t="str">
        <f>IF(AND(C65=""),"",IF(ISNA(VLOOKUP(C65,'Master Sheet'!C$9:BV$293,55,FALSE)),"",VLOOKUP(C65,'Master Sheet'!C$9:BV$293,55,FALSE)))</f>
        <v/>
      </c>
      <c r="E65" s="22" t="str">
        <f>IF(AND(C65=""),"",IF(ISNA(VLOOKUP(C65,'Master Sheet'!C$9:BV$293,56,FALSE)),"",VLOOKUP(C65,'Master Sheet'!C$9:BV$293,56,FALSE)))</f>
        <v/>
      </c>
      <c r="F65" s="22" t="str">
        <f>IF(AND(C65=""),"",IF(ISNA(VLOOKUP(C65,'Master Sheet'!C$9:BV$293,62,FALSE)),"",VLOOKUP(C65,'Master Sheet'!C$9:BV$293,62,FALSE)))</f>
        <v/>
      </c>
      <c r="G65" s="22" t="str">
        <f>IF(AND(C65=""),"",IF(ISNA(VLOOKUP(C65,'Master Sheet'!C$9:BV$293,63,FALSE)),"",VLOOKUP(C65,'Master Sheet'!C$9:BV$293,63,FALSE)))</f>
        <v/>
      </c>
      <c r="H65" s="22" t="str">
        <f>IF(AND(C65=""),"",IF(ISNA(VLOOKUP(C65,'Master Sheet'!C$9:BV$293,69,FALSE)),"",VLOOKUP(C65,'Master Sheet'!C$9:BV$293,69,FALSE)))</f>
        <v/>
      </c>
      <c r="I65" s="22" t="str">
        <f>IF(AND(C65=""),"",IF(ISNA(VLOOKUP(C65,'Master Sheet'!C$9:BV$293,70,FALSE)),"",VLOOKUP(C65,'Master Sheet'!C$9:BV$293,70,FALSE)))</f>
        <v/>
      </c>
      <c r="J65" s="13"/>
    </row>
    <row r="66" spans="1:10" ht="17.45" customHeight="1">
      <c r="A66" s="12">
        <v>58</v>
      </c>
      <c r="B66" s="207" t="str">
        <f>'6 sub. 20%'!B67</f>
        <v/>
      </c>
      <c r="C66" s="30" t="str">
        <f>'6 sub. 20%'!C67</f>
        <v/>
      </c>
      <c r="D66" s="22" t="str">
        <f>IF(AND(C66=""),"",IF(ISNA(VLOOKUP(C66,'Master Sheet'!C$9:BV$293,55,FALSE)),"",VLOOKUP(C66,'Master Sheet'!C$9:BV$293,55,FALSE)))</f>
        <v/>
      </c>
      <c r="E66" s="22" t="str">
        <f>IF(AND(C66=""),"",IF(ISNA(VLOOKUP(C66,'Master Sheet'!C$9:BV$293,56,FALSE)),"",VLOOKUP(C66,'Master Sheet'!C$9:BV$293,56,FALSE)))</f>
        <v/>
      </c>
      <c r="F66" s="22" t="str">
        <f>IF(AND(C66=""),"",IF(ISNA(VLOOKUP(C66,'Master Sheet'!C$9:BV$293,62,FALSE)),"",VLOOKUP(C66,'Master Sheet'!C$9:BV$293,62,FALSE)))</f>
        <v/>
      </c>
      <c r="G66" s="22" t="str">
        <f>IF(AND(C66=""),"",IF(ISNA(VLOOKUP(C66,'Master Sheet'!C$9:BV$293,63,FALSE)),"",VLOOKUP(C66,'Master Sheet'!C$9:BV$293,63,FALSE)))</f>
        <v/>
      </c>
      <c r="H66" s="22" t="str">
        <f>IF(AND(C66=""),"",IF(ISNA(VLOOKUP(C66,'Master Sheet'!C$9:BV$293,69,FALSE)),"",VLOOKUP(C66,'Master Sheet'!C$9:BV$293,69,FALSE)))</f>
        <v/>
      </c>
      <c r="I66" s="22" t="str">
        <f>IF(AND(C66=""),"",IF(ISNA(VLOOKUP(C66,'Master Sheet'!C$9:BV$293,70,FALSE)),"",VLOOKUP(C66,'Master Sheet'!C$9:BV$293,70,FALSE)))</f>
        <v/>
      </c>
      <c r="J66" s="13"/>
    </row>
    <row r="67" spans="1:10" ht="17.45" customHeight="1">
      <c r="A67" s="12">
        <v>59</v>
      </c>
      <c r="B67" s="207" t="str">
        <f>'6 sub. 20%'!B68</f>
        <v/>
      </c>
      <c r="C67" s="30" t="str">
        <f>'6 sub. 20%'!C68</f>
        <v/>
      </c>
      <c r="D67" s="22" t="str">
        <f>IF(AND(C67=""),"",IF(ISNA(VLOOKUP(C67,'Master Sheet'!C$9:BV$293,55,FALSE)),"",VLOOKUP(C67,'Master Sheet'!C$9:BV$293,55,FALSE)))</f>
        <v/>
      </c>
      <c r="E67" s="22" t="str">
        <f>IF(AND(C67=""),"",IF(ISNA(VLOOKUP(C67,'Master Sheet'!C$9:BV$293,56,FALSE)),"",VLOOKUP(C67,'Master Sheet'!C$9:BV$293,56,FALSE)))</f>
        <v/>
      </c>
      <c r="F67" s="22" t="str">
        <f>IF(AND(C67=""),"",IF(ISNA(VLOOKUP(C67,'Master Sheet'!C$9:BV$293,62,FALSE)),"",VLOOKUP(C67,'Master Sheet'!C$9:BV$293,62,FALSE)))</f>
        <v/>
      </c>
      <c r="G67" s="22" t="str">
        <f>IF(AND(C67=""),"",IF(ISNA(VLOOKUP(C67,'Master Sheet'!C$9:BV$293,63,FALSE)),"",VLOOKUP(C67,'Master Sheet'!C$9:BV$293,63,FALSE)))</f>
        <v/>
      </c>
      <c r="H67" s="22" t="str">
        <f>IF(AND(C67=""),"",IF(ISNA(VLOOKUP(C67,'Master Sheet'!C$9:BV$293,69,FALSE)),"",VLOOKUP(C67,'Master Sheet'!C$9:BV$293,69,FALSE)))</f>
        <v/>
      </c>
      <c r="I67" s="22" t="str">
        <f>IF(AND(C67=""),"",IF(ISNA(VLOOKUP(C67,'Master Sheet'!C$9:BV$293,70,FALSE)),"",VLOOKUP(C67,'Master Sheet'!C$9:BV$293,70,FALSE)))</f>
        <v/>
      </c>
      <c r="J67" s="13"/>
    </row>
    <row r="68" spans="1:10" ht="17.45" customHeight="1">
      <c r="A68" s="12">
        <v>60</v>
      </c>
      <c r="B68" s="207" t="str">
        <f>'6 sub. 20%'!B69</f>
        <v/>
      </c>
      <c r="C68" s="30" t="str">
        <f>'6 sub. 20%'!C69</f>
        <v/>
      </c>
      <c r="D68" s="22" t="str">
        <f>IF(AND(C68=""),"",IF(ISNA(VLOOKUP(C68,'Master Sheet'!C$9:BV$293,55,FALSE)),"",VLOOKUP(C68,'Master Sheet'!C$9:BV$293,55,FALSE)))</f>
        <v/>
      </c>
      <c r="E68" s="22" t="str">
        <f>IF(AND(C68=""),"",IF(ISNA(VLOOKUP(C68,'Master Sheet'!C$9:BV$293,56,FALSE)),"",VLOOKUP(C68,'Master Sheet'!C$9:BV$293,56,FALSE)))</f>
        <v/>
      </c>
      <c r="F68" s="22" t="str">
        <f>IF(AND(C68=""),"",IF(ISNA(VLOOKUP(C68,'Master Sheet'!C$9:BV$293,62,FALSE)),"",VLOOKUP(C68,'Master Sheet'!C$9:BV$293,62,FALSE)))</f>
        <v/>
      </c>
      <c r="G68" s="22" t="str">
        <f>IF(AND(C68=""),"",IF(ISNA(VLOOKUP(C68,'Master Sheet'!C$9:BV$293,63,FALSE)),"",VLOOKUP(C68,'Master Sheet'!C$9:BV$293,63,FALSE)))</f>
        <v/>
      </c>
      <c r="H68" s="22" t="str">
        <f>IF(AND(C68=""),"",IF(ISNA(VLOOKUP(C68,'Master Sheet'!C$9:BV$293,69,FALSE)),"",VLOOKUP(C68,'Master Sheet'!C$9:BV$293,69,FALSE)))</f>
        <v/>
      </c>
      <c r="I68" s="22" t="str">
        <f>IF(AND(C68=""),"",IF(ISNA(VLOOKUP(C68,'Master Sheet'!C$9:BV$293,70,FALSE)),"",VLOOKUP(C68,'Master Sheet'!C$9:BV$293,70,FALSE)))</f>
        <v/>
      </c>
      <c r="J68" s="13"/>
    </row>
    <row r="69" spans="1:10" ht="17.45" customHeight="1">
      <c r="A69" s="12">
        <v>61</v>
      </c>
      <c r="B69" s="207" t="str">
        <f>'6 sub. 20%'!B70</f>
        <v/>
      </c>
      <c r="C69" s="30" t="str">
        <f>'6 sub. 20%'!C70</f>
        <v/>
      </c>
      <c r="D69" s="22" t="str">
        <f>IF(AND(C69=""),"",IF(ISNA(VLOOKUP(C69,'Master Sheet'!C$9:BV$293,55,FALSE)),"",VLOOKUP(C69,'Master Sheet'!C$9:BV$293,55,FALSE)))</f>
        <v/>
      </c>
      <c r="E69" s="22" t="str">
        <f>IF(AND(C69=""),"",IF(ISNA(VLOOKUP(C69,'Master Sheet'!C$9:BV$293,56,FALSE)),"",VLOOKUP(C69,'Master Sheet'!C$9:BV$293,56,FALSE)))</f>
        <v/>
      </c>
      <c r="F69" s="22" t="str">
        <f>IF(AND(C69=""),"",IF(ISNA(VLOOKUP(C69,'Master Sheet'!C$9:BV$293,62,FALSE)),"",VLOOKUP(C69,'Master Sheet'!C$9:BV$293,62,FALSE)))</f>
        <v/>
      </c>
      <c r="G69" s="22" t="str">
        <f>IF(AND(C69=""),"",IF(ISNA(VLOOKUP(C69,'Master Sheet'!C$9:BV$293,63,FALSE)),"",VLOOKUP(C69,'Master Sheet'!C$9:BV$293,63,FALSE)))</f>
        <v/>
      </c>
      <c r="H69" s="22" t="str">
        <f>IF(AND(C69=""),"",IF(ISNA(VLOOKUP(C69,'Master Sheet'!C$9:BV$293,69,FALSE)),"",VLOOKUP(C69,'Master Sheet'!C$9:BV$293,69,FALSE)))</f>
        <v/>
      </c>
      <c r="I69" s="22" t="str">
        <f>IF(AND(C69=""),"",IF(ISNA(VLOOKUP(C69,'Master Sheet'!C$9:BV$293,70,FALSE)),"",VLOOKUP(C69,'Master Sheet'!C$9:BV$293,70,FALSE)))</f>
        <v/>
      </c>
      <c r="J69" s="13"/>
    </row>
    <row r="70" spans="1:10" ht="17.45" customHeight="1">
      <c r="A70" s="12">
        <v>62</v>
      </c>
      <c r="B70" s="207" t="str">
        <f>'6 sub. 20%'!B71</f>
        <v/>
      </c>
      <c r="C70" s="30" t="str">
        <f>'6 sub. 20%'!C71</f>
        <v/>
      </c>
      <c r="D70" s="22" t="str">
        <f>IF(AND(C70=""),"",IF(ISNA(VLOOKUP(C70,'Master Sheet'!C$9:BV$293,55,FALSE)),"",VLOOKUP(C70,'Master Sheet'!C$9:BV$293,55,FALSE)))</f>
        <v/>
      </c>
      <c r="E70" s="22" t="str">
        <f>IF(AND(C70=""),"",IF(ISNA(VLOOKUP(C70,'Master Sheet'!C$9:BV$293,56,FALSE)),"",VLOOKUP(C70,'Master Sheet'!C$9:BV$293,56,FALSE)))</f>
        <v/>
      </c>
      <c r="F70" s="22" t="str">
        <f>IF(AND(C70=""),"",IF(ISNA(VLOOKUP(C70,'Master Sheet'!C$9:BV$293,62,FALSE)),"",VLOOKUP(C70,'Master Sheet'!C$9:BV$293,62,FALSE)))</f>
        <v/>
      </c>
      <c r="G70" s="22" t="str">
        <f>IF(AND(C70=""),"",IF(ISNA(VLOOKUP(C70,'Master Sheet'!C$9:BV$293,63,FALSE)),"",VLOOKUP(C70,'Master Sheet'!C$9:BV$293,63,FALSE)))</f>
        <v/>
      </c>
      <c r="H70" s="22" t="str">
        <f>IF(AND(C70=""),"",IF(ISNA(VLOOKUP(C70,'Master Sheet'!C$9:BV$293,69,FALSE)),"",VLOOKUP(C70,'Master Sheet'!C$9:BV$293,69,FALSE)))</f>
        <v/>
      </c>
      <c r="I70" s="22" t="str">
        <f>IF(AND(C70=""),"",IF(ISNA(VLOOKUP(C70,'Master Sheet'!C$9:BV$293,70,FALSE)),"",VLOOKUP(C70,'Master Sheet'!C$9:BV$293,70,FALSE)))</f>
        <v/>
      </c>
      <c r="J70" s="13"/>
    </row>
    <row r="71" spans="1:10" ht="17.45" customHeight="1">
      <c r="A71" s="12">
        <v>63</v>
      </c>
      <c r="B71" s="207" t="str">
        <f>'6 sub. 20%'!B72</f>
        <v/>
      </c>
      <c r="C71" s="30" t="str">
        <f>'6 sub. 20%'!C72</f>
        <v/>
      </c>
      <c r="D71" s="22" t="str">
        <f>IF(AND(C71=""),"",IF(ISNA(VLOOKUP(C71,'Master Sheet'!C$9:BV$293,55,FALSE)),"",VLOOKUP(C71,'Master Sheet'!C$9:BV$293,55,FALSE)))</f>
        <v/>
      </c>
      <c r="E71" s="22" t="str">
        <f>IF(AND(C71=""),"",IF(ISNA(VLOOKUP(C71,'Master Sheet'!C$9:BV$293,56,FALSE)),"",VLOOKUP(C71,'Master Sheet'!C$9:BV$293,56,FALSE)))</f>
        <v/>
      </c>
      <c r="F71" s="22" t="str">
        <f>IF(AND(C71=""),"",IF(ISNA(VLOOKUP(C71,'Master Sheet'!C$9:BV$293,62,FALSE)),"",VLOOKUP(C71,'Master Sheet'!C$9:BV$293,62,FALSE)))</f>
        <v/>
      </c>
      <c r="G71" s="22" t="str">
        <f>IF(AND(C71=""),"",IF(ISNA(VLOOKUP(C71,'Master Sheet'!C$9:BV$293,63,FALSE)),"",VLOOKUP(C71,'Master Sheet'!C$9:BV$293,63,FALSE)))</f>
        <v/>
      </c>
      <c r="H71" s="22" t="str">
        <f>IF(AND(C71=""),"",IF(ISNA(VLOOKUP(C71,'Master Sheet'!C$9:BV$293,69,FALSE)),"",VLOOKUP(C71,'Master Sheet'!C$9:BV$293,69,FALSE)))</f>
        <v/>
      </c>
      <c r="I71" s="22" t="str">
        <f>IF(AND(C71=""),"",IF(ISNA(VLOOKUP(C71,'Master Sheet'!C$9:BV$293,70,FALSE)),"",VLOOKUP(C71,'Master Sheet'!C$9:BV$293,70,FALSE)))</f>
        <v/>
      </c>
      <c r="J71" s="13"/>
    </row>
    <row r="72" spans="1:10" ht="17.45" customHeight="1">
      <c r="A72" s="12">
        <v>64</v>
      </c>
      <c r="B72" s="207" t="str">
        <f>'6 sub. 20%'!B73</f>
        <v/>
      </c>
      <c r="C72" s="30" t="str">
        <f>'6 sub. 20%'!C73</f>
        <v/>
      </c>
      <c r="D72" s="22" t="str">
        <f>IF(AND(C72=""),"",IF(ISNA(VLOOKUP(C72,'Master Sheet'!C$9:BV$293,55,FALSE)),"",VLOOKUP(C72,'Master Sheet'!C$9:BV$293,55,FALSE)))</f>
        <v/>
      </c>
      <c r="E72" s="22" t="str">
        <f>IF(AND(C72=""),"",IF(ISNA(VLOOKUP(C72,'Master Sheet'!C$9:BV$293,56,FALSE)),"",VLOOKUP(C72,'Master Sheet'!C$9:BV$293,56,FALSE)))</f>
        <v/>
      </c>
      <c r="F72" s="22" t="str">
        <f>IF(AND(C72=""),"",IF(ISNA(VLOOKUP(C72,'Master Sheet'!C$9:BV$293,62,FALSE)),"",VLOOKUP(C72,'Master Sheet'!C$9:BV$293,62,FALSE)))</f>
        <v/>
      </c>
      <c r="G72" s="22" t="str">
        <f>IF(AND(C72=""),"",IF(ISNA(VLOOKUP(C72,'Master Sheet'!C$9:BV$293,63,FALSE)),"",VLOOKUP(C72,'Master Sheet'!C$9:BV$293,63,FALSE)))</f>
        <v/>
      </c>
      <c r="H72" s="22" t="str">
        <f>IF(AND(C72=""),"",IF(ISNA(VLOOKUP(C72,'Master Sheet'!C$9:BV$293,69,FALSE)),"",VLOOKUP(C72,'Master Sheet'!C$9:BV$293,69,FALSE)))</f>
        <v/>
      </c>
      <c r="I72" s="22" t="str">
        <f>IF(AND(C72=""),"",IF(ISNA(VLOOKUP(C72,'Master Sheet'!C$9:BV$293,70,FALSE)),"",VLOOKUP(C72,'Master Sheet'!C$9:BV$293,70,FALSE)))</f>
        <v/>
      </c>
      <c r="J72" s="13"/>
    </row>
    <row r="73" spans="1:10" ht="17.45" customHeight="1">
      <c r="A73" s="12">
        <v>65</v>
      </c>
      <c r="B73" s="207" t="str">
        <f>'6 sub. 20%'!B74</f>
        <v/>
      </c>
      <c r="C73" s="30" t="str">
        <f>'6 sub. 20%'!C74</f>
        <v/>
      </c>
      <c r="D73" s="22" t="str">
        <f>IF(AND(C73=""),"",IF(ISNA(VLOOKUP(C73,'Master Sheet'!C$9:BV$293,55,FALSE)),"",VLOOKUP(C73,'Master Sheet'!C$9:BV$293,55,FALSE)))</f>
        <v/>
      </c>
      <c r="E73" s="22" t="str">
        <f>IF(AND(C73=""),"",IF(ISNA(VLOOKUP(C73,'Master Sheet'!C$9:BV$293,56,FALSE)),"",VLOOKUP(C73,'Master Sheet'!C$9:BV$293,56,FALSE)))</f>
        <v/>
      </c>
      <c r="F73" s="22" t="str">
        <f>IF(AND(C73=""),"",IF(ISNA(VLOOKUP(C73,'Master Sheet'!C$9:BV$293,62,FALSE)),"",VLOOKUP(C73,'Master Sheet'!C$9:BV$293,62,FALSE)))</f>
        <v/>
      </c>
      <c r="G73" s="22" t="str">
        <f>IF(AND(C73=""),"",IF(ISNA(VLOOKUP(C73,'Master Sheet'!C$9:BV$293,63,FALSE)),"",VLOOKUP(C73,'Master Sheet'!C$9:BV$293,63,FALSE)))</f>
        <v/>
      </c>
      <c r="H73" s="22" t="str">
        <f>IF(AND(C73=""),"",IF(ISNA(VLOOKUP(C73,'Master Sheet'!C$9:BV$293,69,FALSE)),"",VLOOKUP(C73,'Master Sheet'!C$9:BV$293,69,FALSE)))</f>
        <v/>
      </c>
      <c r="I73" s="22" t="str">
        <f>IF(AND(C73=""),"",IF(ISNA(VLOOKUP(C73,'Master Sheet'!C$9:BV$293,70,FALSE)),"",VLOOKUP(C73,'Master Sheet'!C$9:BV$293,70,FALSE)))</f>
        <v/>
      </c>
      <c r="J73" s="13"/>
    </row>
    <row r="74" spans="1:10" ht="17.45" customHeight="1">
      <c r="A74" s="12">
        <v>66</v>
      </c>
      <c r="B74" s="207" t="str">
        <f>'6 sub. 20%'!B75</f>
        <v/>
      </c>
      <c r="C74" s="30" t="str">
        <f>'6 sub. 20%'!C75</f>
        <v/>
      </c>
      <c r="D74" s="22" t="str">
        <f>IF(AND(C74=""),"",IF(ISNA(VLOOKUP(C74,'Master Sheet'!C$9:BV$293,55,FALSE)),"",VLOOKUP(C74,'Master Sheet'!C$9:BV$293,55,FALSE)))</f>
        <v/>
      </c>
      <c r="E74" s="22" t="str">
        <f>IF(AND(C74=""),"",IF(ISNA(VLOOKUP(C74,'Master Sheet'!C$9:BV$293,56,FALSE)),"",VLOOKUP(C74,'Master Sheet'!C$9:BV$293,56,FALSE)))</f>
        <v/>
      </c>
      <c r="F74" s="22" t="str">
        <f>IF(AND(C74=""),"",IF(ISNA(VLOOKUP(C74,'Master Sheet'!C$9:BV$293,62,FALSE)),"",VLOOKUP(C74,'Master Sheet'!C$9:BV$293,62,FALSE)))</f>
        <v/>
      </c>
      <c r="G74" s="22" t="str">
        <f>IF(AND(C74=""),"",IF(ISNA(VLOOKUP(C74,'Master Sheet'!C$9:BV$293,63,FALSE)),"",VLOOKUP(C74,'Master Sheet'!C$9:BV$293,63,FALSE)))</f>
        <v/>
      </c>
      <c r="H74" s="22" t="str">
        <f>IF(AND(C74=""),"",IF(ISNA(VLOOKUP(C74,'Master Sheet'!C$9:BV$293,69,FALSE)),"",VLOOKUP(C74,'Master Sheet'!C$9:BV$293,69,FALSE)))</f>
        <v/>
      </c>
      <c r="I74" s="22" t="str">
        <f>IF(AND(C74=""),"",IF(ISNA(VLOOKUP(C74,'Master Sheet'!C$9:BV$293,70,FALSE)),"",VLOOKUP(C74,'Master Sheet'!C$9:BV$293,70,FALSE)))</f>
        <v/>
      </c>
      <c r="J74" s="13"/>
    </row>
    <row r="75" spans="1:10" ht="17.45" customHeight="1">
      <c r="A75" s="12">
        <v>67</v>
      </c>
      <c r="B75" s="207" t="str">
        <f>'6 sub. 20%'!B76</f>
        <v/>
      </c>
      <c r="C75" s="30" t="str">
        <f>'6 sub. 20%'!C76</f>
        <v/>
      </c>
      <c r="D75" s="22" t="str">
        <f>IF(AND(C75=""),"",IF(ISNA(VLOOKUP(C75,'Master Sheet'!C$9:BV$293,55,FALSE)),"",VLOOKUP(C75,'Master Sheet'!C$9:BV$293,55,FALSE)))</f>
        <v/>
      </c>
      <c r="E75" s="22" t="str">
        <f>IF(AND(C75=""),"",IF(ISNA(VLOOKUP(C75,'Master Sheet'!C$9:BV$293,56,FALSE)),"",VLOOKUP(C75,'Master Sheet'!C$9:BV$293,56,FALSE)))</f>
        <v/>
      </c>
      <c r="F75" s="22" t="str">
        <f>IF(AND(C75=""),"",IF(ISNA(VLOOKUP(C75,'Master Sheet'!C$9:BV$293,62,FALSE)),"",VLOOKUP(C75,'Master Sheet'!C$9:BV$293,62,FALSE)))</f>
        <v/>
      </c>
      <c r="G75" s="22" t="str">
        <f>IF(AND(C75=""),"",IF(ISNA(VLOOKUP(C75,'Master Sheet'!C$9:BV$293,63,FALSE)),"",VLOOKUP(C75,'Master Sheet'!C$9:BV$293,63,FALSE)))</f>
        <v/>
      </c>
      <c r="H75" s="22" t="str">
        <f>IF(AND(C75=""),"",IF(ISNA(VLOOKUP(C75,'Master Sheet'!C$9:BV$293,69,FALSE)),"",VLOOKUP(C75,'Master Sheet'!C$9:BV$293,69,FALSE)))</f>
        <v/>
      </c>
      <c r="I75" s="22" t="str">
        <f>IF(AND(C75=""),"",IF(ISNA(VLOOKUP(C75,'Master Sheet'!C$9:BV$293,70,FALSE)),"",VLOOKUP(C75,'Master Sheet'!C$9:BV$293,70,FALSE)))</f>
        <v/>
      </c>
      <c r="J75" s="13"/>
    </row>
    <row r="76" spans="1:10" ht="17.45" customHeight="1">
      <c r="A76" s="12">
        <v>68</v>
      </c>
      <c r="B76" s="207" t="str">
        <f>'6 sub. 20%'!B77</f>
        <v/>
      </c>
      <c r="C76" s="30" t="str">
        <f>'6 sub. 20%'!C77</f>
        <v/>
      </c>
      <c r="D76" s="22" t="str">
        <f>IF(AND(C76=""),"",IF(ISNA(VLOOKUP(C76,'Master Sheet'!C$9:BV$293,55,FALSE)),"",VLOOKUP(C76,'Master Sheet'!C$9:BV$293,55,FALSE)))</f>
        <v/>
      </c>
      <c r="E76" s="22" t="str">
        <f>IF(AND(C76=""),"",IF(ISNA(VLOOKUP(C76,'Master Sheet'!C$9:BV$293,56,FALSE)),"",VLOOKUP(C76,'Master Sheet'!C$9:BV$293,56,FALSE)))</f>
        <v/>
      </c>
      <c r="F76" s="22" t="str">
        <f>IF(AND(C76=""),"",IF(ISNA(VLOOKUP(C76,'Master Sheet'!C$9:BV$293,62,FALSE)),"",VLOOKUP(C76,'Master Sheet'!C$9:BV$293,62,FALSE)))</f>
        <v/>
      </c>
      <c r="G76" s="22" t="str">
        <f>IF(AND(C76=""),"",IF(ISNA(VLOOKUP(C76,'Master Sheet'!C$9:BV$293,63,FALSE)),"",VLOOKUP(C76,'Master Sheet'!C$9:BV$293,63,FALSE)))</f>
        <v/>
      </c>
      <c r="H76" s="22" t="str">
        <f>IF(AND(C76=""),"",IF(ISNA(VLOOKUP(C76,'Master Sheet'!C$9:BV$293,69,FALSE)),"",VLOOKUP(C76,'Master Sheet'!C$9:BV$293,69,FALSE)))</f>
        <v/>
      </c>
      <c r="I76" s="22" t="str">
        <f>IF(AND(C76=""),"",IF(ISNA(VLOOKUP(C76,'Master Sheet'!C$9:BV$293,70,FALSE)),"",VLOOKUP(C76,'Master Sheet'!C$9:BV$293,70,FALSE)))</f>
        <v/>
      </c>
      <c r="J76" s="13"/>
    </row>
    <row r="77" spans="1:10" ht="17.45" customHeight="1">
      <c r="A77" s="12">
        <v>69</v>
      </c>
      <c r="B77" s="207" t="str">
        <f>'6 sub. 20%'!B78</f>
        <v/>
      </c>
      <c r="C77" s="30" t="str">
        <f>'6 sub. 20%'!C78</f>
        <v/>
      </c>
      <c r="D77" s="22" t="str">
        <f>IF(AND(C77=""),"",IF(ISNA(VLOOKUP(C77,'Master Sheet'!C$9:BV$293,55,FALSE)),"",VLOOKUP(C77,'Master Sheet'!C$9:BV$293,55,FALSE)))</f>
        <v/>
      </c>
      <c r="E77" s="22" t="str">
        <f>IF(AND(C77=""),"",IF(ISNA(VLOOKUP(C77,'Master Sheet'!C$9:BV$293,56,FALSE)),"",VLOOKUP(C77,'Master Sheet'!C$9:BV$293,56,FALSE)))</f>
        <v/>
      </c>
      <c r="F77" s="22" t="str">
        <f>IF(AND(C77=""),"",IF(ISNA(VLOOKUP(C77,'Master Sheet'!C$9:BV$293,62,FALSE)),"",VLOOKUP(C77,'Master Sheet'!C$9:BV$293,62,FALSE)))</f>
        <v/>
      </c>
      <c r="G77" s="22" t="str">
        <f>IF(AND(C77=""),"",IF(ISNA(VLOOKUP(C77,'Master Sheet'!C$9:BV$293,63,FALSE)),"",VLOOKUP(C77,'Master Sheet'!C$9:BV$293,63,FALSE)))</f>
        <v/>
      </c>
      <c r="H77" s="22" t="str">
        <f>IF(AND(C77=""),"",IF(ISNA(VLOOKUP(C77,'Master Sheet'!C$9:BV$293,69,FALSE)),"",VLOOKUP(C77,'Master Sheet'!C$9:BV$293,69,FALSE)))</f>
        <v/>
      </c>
      <c r="I77" s="22" t="str">
        <f>IF(AND(C77=""),"",IF(ISNA(VLOOKUP(C77,'Master Sheet'!C$9:BV$293,70,FALSE)),"",VLOOKUP(C77,'Master Sheet'!C$9:BV$293,70,FALSE)))</f>
        <v/>
      </c>
      <c r="J77" s="13"/>
    </row>
    <row r="78" spans="1:10" ht="17.45" customHeight="1">
      <c r="A78" s="12">
        <v>70</v>
      </c>
      <c r="B78" s="207" t="str">
        <f>'6 sub. 20%'!B79</f>
        <v/>
      </c>
      <c r="C78" s="30" t="str">
        <f>'6 sub. 20%'!C79</f>
        <v/>
      </c>
      <c r="D78" s="22" t="str">
        <f>IF(AND(C78=""),"",IF(ISNA(VLOOKUP(C78,'Master Sheet'!C$9:BV$293,55,FALSE)),"",VLOOKUP(C78,'Master Sheet'!C$9:BV$293,55,FALSE)))</f>
        <v/>
      </c>
      <c r="E78" s="22" t="str">
        <f>IF(AND(C78=""),"",IF(ISNA(VLOOKUP(C78,'Master Sheet'!C$9:BV$293,56,FALSE)),"",VLOOKUP(C78,'Master Sheet'!C$9:BV$293,56,FALSE)))</f>
        <v/>
      </c>
      <c r="F78" s="22" t="str">
        <f>IF(AND(C78=""),"",IF(ISNA(VLOOKUP(C78,'Master Sheet'!C$9:BV$293,62,FALSE)),"",VLOOKUP(C78,'Master Sheet'!C$9:BV$293,62,FALSE)))</f>
        <v/>
      </c>
      <c r="G78" s="22" t="str">
        <f>IF(AND(C78=""),"",IF(ISNA(VLOOKUP(C78,'Master Sheet'!C$9:BV$293,63,FALSE)),"",VLOOKUP(C78,'Master Sheet'!C$9:BV$293,63,FALSE)))</f>
        <v/>
      </c>
      <c r="H78" s="22" t="str">
        <f>IF(AND(C78=""),"",IF(ISNA(VLOOKUP(C78,'Master Sheet'!C$9:BV$293,69,FALSE)),"",VLOOKUP(C78,'Master Sheet'!C$9:BV$293,69,FALSE)))</f>
        <v/>
      </c>
      <c r="I78" s="22" t="str">
        <f>IF(AND(C78=""),"",IF(ISNA(VLOOKUP(C78,'Master Sheet'!C$9:BV$293,70,FALSE)),"",VLOOKUP(C78,'Master Sheet'!C$9:BV$293,70,FALSE)))</f>
        <v/>
      </c>
      <c r="J78" s="13"/>
    </row>
    <row r="79" spans="1:10" ht="17.45" customHeight="1">
      <c r="A79" s="12">
        <v>71</v>
      </c>
      <c r="B79" s="207" t="str">
        <f>'6 sub. 20%'!B80</f>
        <v/>
      </c>
      <c r="C79" s="30" t="str">
        <f>'6 sub. 20%'!C80</f>
        <v/>
      </c>
      <c r="D79" s="22" t="str">
        <f>IF(AND(C79=""),"",IF(ISNA(VLOOKUP(C79,'Master Sheet'!C$9:BV$293,55,FALSE)),"",VLOOKUP(C79,'Master Sheet'!C$9:BV$293,55,FALSE)))</f>
        <v/>
      </c>
      <c r="E79" s="22" t="str">
        <f>IF(AND(C79=""),"",IF(ISNA(VLOOKUP(C79,'Master Sheet'!C$9:BV$293,56,FALSE)),"",VLOOKUP(C79,'Master Sheet'!C$9:BV$293,56,FALSE)))</f>
        <v/>
      </c>
      <c r="F79" s="22" t="str">
        <f>IF(AND(C79=""),"",IF(ISNA(VLOOKUP(C79,'Master Sheet'!C$9:BV$293,62,FALSE)),"",VLOOKUP(C79,'Master Sheet'!C$9:BV$293,62,FALSE)))</f>
        <v/>
      </c>
      <c r="G79" s="22" t="str">
        <f>IF(AND(C79=""),"",IF(ISNA(VLOOKUP(C79,'Master Sheet'!C$9:BV$293,63,FALSE)),"",VLOOKUP(C79,'Master Sheet'!C$9:BV$293,63,FALSE)))</f>
        <v/>
      </c>
      <c r="H79" s="22" t="str">
        <f>IF(AND(C79=""),"",IF(ISNA(VLOOKUP(C79,'Master Sheet'!C$9:BV$293,69,FALSE)),"",VLOOKUP(C79,'Master Sheet'!C$9:BV$293,69,FALSE)))</f>
        <v/>
      </c>
      <c r="I79" s="22" t="str">
        <f>IF(AND(C79=""),"",IF(ISNA(VLOOKUP(C79,'Master Sheet'!C$9:BV$293,70,FALSE)),"",VLOOKUP(C79,'Master Sheet'!C$9:BV$293,70,FALSE)))</f>
        <v/>
      </c>
      <c r="J79" s="13"/>
    </row>
    <row r="80" spans="1:10" ht="17.45" customHeight="1">
      <c r="A80" s="12">
        <v>72</v>
      </c>
      <c r="B80" s="207" t="str">
        <f>'6 sub. 20%'!B81</f>
        <v/>
      </c>
      <c r="C80" s="30" t="str">
        <f>'6 sub. 20%'!C81</f>
        <v/>
      </c>
      <c r="D80" s="22" t="str">
        <f>IF(AND(C80=""),"",IF(ISNA(VLOOKUP(C80,'Master Sheet'!C$9:BV$293,55,FALSE)),"",VLOOKUP(C80,'Master Sheet'!C$9:BV$293,55,FALSE)))</f>
        <v/>
      </c>
      <c r="E80" s="22" t="str">
        <f>IF(AND(C80=""),"",IF(ISNA(VLOOKUP(C80,'Master Sheet'!C$9:BV$293,56,FALSE)),"",VLOOKUP(C80,'Master Sheet'!C$9:BV$293,56,FALSE)))</f>
        <v/>
      </c>
      <c r="F80" s="22" t="str">
        <f>IF(AND(C80=""),"",IF(ISNA(VLOOKUP(C80,'Master Sheet'!C$9:BV$293,62,FALSE)),"",VLOOKUP(C80,'Master Sheet'!C$9:BV$293,62,FALSE)))</f>
        <v/>
      </c>
      <c r="G80" s="22" t="str">
        <f>IF(AND(C80=""),"",IF(ISNA(VLOOKUP(C80,'Master Sheet'!C$9:BV$293,63,FALSE)),"",VLOOKUP(C80,'Master Sheet'!C$9:BV$293,63,FALSE)))</f>
        <v/>
      </c>
      <c r="H80" s="22" t="str">
        <f>IF(AND(C80=""),"",IF(ISNA(VLOOKUP(C80,'Master Sheet'!C$9:BV$293,69,FALSE)),"",VLOOKUP(C80,'Master Sheet'!C$9:BV$293,69,FALSE)))</f>
        <v/>
      </c>
      <c r="I80" s="22" t="str">
        <f>IF(AND(C80=""),"",IF(ISNA(VLOOKUP(C80,'Master Sheet'!C$9:BV$293,70,FALSE)),"",VLOOKUP(C80,'Master Sheet'!C$9:BV$293,70,FALSE)))</f>
        <v/>
      </c>
      <c r="J80" s="13"/>
    </row>
    <row r="81" spans="1:10" ht="17.45" customHeight="1">
      <c r="A81" s="12">
        <v>73</v>
      </c>
      <c r="B81" s="207" t="str">
        <f>'6 sub. 20%'!B82</f>
        <v/>
      </c>
      <c r="C81" s="30" t="str">
        <f>'6 sub. 20%'!C82</f>
        <v/>
      </c>
      <c r="D81" s="22" t="str">
        <f>IF(AND(C81=""),"",IF(ISNA(VLOOKUP(C81,'Master Sheet'!C$9:BV$293,55,FALSE)),"",VLOOKUP(C81,'Master Sheet'!C$9:BV$293,55,FALSE)))</f>
        <v/>
      </c>
      <c r="E81" s="22" t="str">
        <f>IF(AND(C81=""),"",IF(ISNA(VLOOKUP(C81,'Master Sheet'!C$9:BV$293,56,FALSE)),"",VLOOKUP(C81,'Master Sheet'!C$9:BV$293,56,FALSE)))</f>
        <v/>
      </c>
      <c r="F81" s="22" t="str">
        <f>IF(AND(C81=""),"",IF(ISNA(VLOOKUP(C81,'Master Sheet'!C$9:BV$293,62,FALSE)),"",VLOOKUP(C81,'Master Sheet'!C$9:BV$293,62,FALSE)))</f>
        <v/>
      </c>
      <c r="G81" s="22" t="str">
        <f>IF(AND(C81=""),"",IF(ISNA(VLOOKUP(C81,'Master Sheet'!C$9:BV$293,63,FALSE)),"",VLOOKUP(C81,'Master Sheet'!C$9:BV$293,63,FALSE)))</f>
        <v/>
      </c>
      <c r="H81" s="22" t="str">
        <f>IF(AND(C81=""),"",IF(ISNA(VLOOKUP(C81,'Master Sheet'!C$9:BV$293,69,FALSE)),"",VLOOKUP(C81,'Master Sheet'!C$9:BV$293,69,FALSE)))</f>
        <v/>
      </c>
      <c r="I81" s="22" t="str">
        <f>IF(AND(C81=""),"",IF(ISNA(VLOOKUP(C81,'Master Sheet'!C$9:BV$293,70,FALSE)),"",VLOOKUP(C81,'Master Sheet'!C$9:BV$293,70,FALSE)))</f>
        <v/>
      </c>
      <c r="J81" s="13"/>
    </row>
    <row r="82" spans="1:10" ht="17.45" customHeight="1">
      <c r="A82" s="12">
        <v>74</v>
      </c>
      <c r="B82" s="207" t="str">
        <f>'6 sub. 20%'!B83</f>
        <v/>
      </c>
      <c r="C82" s="30" t="str">
        <f>'6 sub. 20%'!C83</f>
        <v/>
      </c>
      <c r="D82" s="22" t="str">
        <f>IF(AND(C82=""),"",IF(ISNA(VLOOKUP(C82,'Master Sheet'!C$9:BV$293,55,FALSE)),"",VLOOKUP(C82,'Master Sheet'!C$9:BV$293,55,FALSE)))</f>
        <v/>
      </c>
      <c r="E82" s="22" t="str">
        <f>IF(AND(C82=""),"",IF(ISNA(VLOOKUP(C82,'Master Sheet'!C$9:BV$293,56,FALSE)),"",VLOOKUP(C82,'Master Sheet'!C$9:BV$293,56,FALSE)))</f>
        <v/>
      </c>
      <c r="F82" s="22" t="str">
        <f>IF(AND(C82=""),"",IF(ISNA(VLOOKUP(C82,'Master Sheet'!C$9:BV$293,62,FALSE)),"",VLOOKUP(C82,'Master Sheet'!C$9:BV$293,62,FALSE)))</f>
        <v/>
      </c>
      <c r="G82" s="22" t="str">
        <f>IF(AND(C82=""),"",IF(ISNA(VLOOKUP(C82,'Master Sheet'!C$9:BV$293,63,FALSE)),"",VLOOKUP(C82,'Master Sheet'!C$9:BV$293,63,FALSE)))</f>
        <v/>
      </c>
      <c r="H82" s="22" t="str">
        <f>IF(AND(C82=""),"",IF(ISNA(VLOOKUP(C82,'Master Sheet'!C$9:BV$293,69,FALSE)),"",VLOOKUP(C82,'Master Sheet'!C$9:BV$293,69,FALSE)))</f>
        <v/>
      </c>
      <c r="I82" s="22" t="str">
        <f>IF(AND(C82=""),"",IF(ISNA(VLOOKUP(C82,'Master Sheet'!C$9:BV$293,70,FALSE)),"",VLOOKUP(C82,'Master Sheet'!C$9:BV$293,70,FALSE)))</f>
        <v/>
      </c>
      <c r="J82" s="13"/>
    </row>
    <row r="83" spans="1:10" ht="17.45" customHeight="1">
      <c r="A83" s="12">
        <v>75</v>
      </c>
      <c r="B83" s="207" t="str">
        <f>'6 sub. 20%'!B84</f>
        <v/>
      </c>
      <c r="C83" s="30" t="str">
        <f>'6 sub. 20%'!C84</f>
        <v/>
      </c>
      <c r="D83" s="22" t="str">
        <f>IF(AND(C83=""),"",IF(ISNA(VLOOKUP(C83,'Master Sheet'!C$9:BV$293,55,FALSE)),"",VLOOKUP(C83,'Master Sheet'!C$9:BV$293,55,FALSE)))</f>
        <v/>
      </c>
      <c r="E83" s="22" t="str">
        <f>IF(AND(C83=""),"",IF(ISNA(VLOOKUP(C83,'Master Sheet'!C$9:BV$293,56,FALSE)),"",VLOOKUP(C83,'Master Sheet'!C$9:BV$293,56,FALSE)))</f>
        <v/>
      </c>
      <c r="F83" s="22" t="str">
        <f>IF(AND(C83=""),"",IF(ISNA(VLOOKUP(C83,'Master Sheet'!C$9:BV$293,62,FALSE)),"",VLOOKUP(C83,'Master Sheet'!C$9:BV$293,62,FALSE)))</f>
        <v/>
      </c>
      <c r="G83" s="22" t="str">
        <f>IF(AND(C83=""),"",IF(ISNA(VLOOKUP(C83,'Master Sheet'!C$9:BV$293,63,FALSE)),"",VLOOKUP(C83,'Master Sheet'!C$9:BV$293,63,FALSE)))</f>
        <v/>
      </c>
      <c r="H83" s="22" t="str">
        <f>IF(AND(C83=""),"",IF(ISNA(VLOOKUP(C83,'Master Sheet'!C$9:BV$293,69,FALSE)),"",VLOOKUP(C83,'Master Sheet'!C$9:BV$293,69,FALSE)))</f>
        <v/>
      </c>
      <c r="I83" s="22" t="str">
        <f>IF(AND(C83=""),"",IF(ISNA(VLOOKUP(C83,'Master Sheet'!C$9:BV$293,70,FALSE)),"",VLOOKUP(C83,'Master Sheet'!C$9:BV$293,70,FALSE)))</f>
        <v/>
      </c>
      <c r="J83" s="13"/>
    </row>
    <row r="84" spans="1:10" ht="17.45" customHeight="1">
      <c r="A84" s="12">
        <v>76</v>
      </c>
      <c r="B84" s="207" t="str">
        <f>'6 sub. 20%'!B85</f>
        <v/>
      </c>
      <c r="C84" s="30" t="str">
        <f>'6 sub. 20%'!C85</f>
        <v/>
      </c>
      <c r="D84" s="22" t="str">
        <f>IF(AND(C84=""),"",IF(ISNA(VLOOKUP(C84,'Master Sheet'!C$9:BV$293,55,FALSE)),"",VLOOKUP(C84,'Master Sheet'!C$9:BV$293,55,FALSE)))</f>
        <v/>
      </c>
      <c r="E84" s="22" t="str">
        <f>IF(AND(C84=""),"",IF(ISNA(VLOOKUP(C84,'Master Sheet'!C$9:BV$293,56,FALSE)),"",VLOOKUP(C84,'Master Sheet'!C$9:BV$293,56,FALSE)))</f>
        <v/>
      </c>
      <c r="F84" s="22" t="str">
        <f>IF(AND(C84=""),"",IF(ISNA(VLOOKUP(C84,'Master Sheet'!C$9:BV$293,62,FALSE)),"",VLOOKUP(C84,'Master Sheet'!C$9:BV$293,62,FALSE)))</f>
        <v/>
      </c>
      <c r="G84" s="22" t="str">
        <f>IF(AND(C84=""),"",IF(ISNA(VLOOKUP(C84,'Master Sheet'!C$9:BV$293,63,FALSE)),"",VLOOKUP(C84,'Master Sheet'!C$9:BV$293,63,FALSE)))</f>
        <v/>
      </c>
      <c r="H84" s="22" t="str">
        <f>IF(AND(C84=""),"",IF(ISNA(VLOOKUP(C84,'Master Sheet'!C$9:BV$293,69,FALSE)),"",VLOOKUP(C84,'Master Sheet'!C$9:BV$293,69,FALSE)))</f>
        <v/>
      </c>
      <c r="I84" s="22" t="str">
        <f>IF(AND(C84=""),"",IF(ISNA(VLOOKUP(C84,'Master Sheet'!C$9:BV$293,70,FALSE)),"",VLOOKUP(C84,'Master Sheet'!C$9:BV$293,70,FALSE)))</f>
        <v/>
      </c>
      <c r="J84" s="13"/>
    </row>
    <row r="85" spans="1:10" ht="17.45" customHeight="1">
      <c r="A85" s="12">
        <v>77</v>
      </c>
      <c r="B85" s="207" t="str">
        <f>'6 sub. 20%'!B86</f>
        <v/>
      </c>
      <c r="C85" s="30" t="str">
        <f>'6 sub. 20%'!C86</f>
        <v/>
      </c>
      <c r="D85" s="22" t="str">
        <f>IF(AND(C85=""),"",IF(ISNA(VLOOKUP(C85,'Master Sheet'!C$9:BV$293,55,FALSE)),"",VLOOKUP(C85,'Master Sheet'!C$9:BV$293,55,FALSE)))</f>
        <v/>
      </c>
      <c r="E85" s="22" t="str">
        <f>IF(AND(C85=""),"",IF(ISNA(VLOOKUP(C85,'Master Sheet'!C$9:BV$293,56,FALSE)),"",VLOOKUP(C85,'Master Sheet'!C$9:BV$293,56,FALSE)))</f>
        <v/>
      </c>
      <c r="F85" s="22" t="str">
        <f>IF(AND(C85=""),"",IF(ISNA(VLOOKUP(C85,'Master Sheet'!C$9:BV$293,62,FALSE)),"",VLOOKUP(C85,'Master Sheet'!C$9:BV$293,62,FALSE)))</f>
        <v/>
      </c>
      <c r="G85" s="22" t="str">
        <f>IF(AND(C85=""),"",IF(ISNA(VLOOKUP(C85,'Master Sheet'!C$9:BV$293,63,FALSE)),"",VLOOKUP(C85,'Master Sheet'!C$9:BV$293,63,FALSE)))</f>
        <v/>
      </c>
      <c r="H85" s="22" t="str">
        <f>IF(AND(C85=""),"",IF(ISNA(VLOOKUP(C85,'Master Sheet'!C$9:BV$293,69,FALSE)),"",VLOOKUP(C85,'Master Sheet'!C$9:BV$293,69,FALSE)))</f>
        <v/>
      </c>
      <c r="I85" s="22" t="str">
        <f>IF(AND(C85=""),"",IF(ISNA(VLOOKUP(C85,'Master Sheet'!C$9:BV$293,70,FALSE)),"",VLOOKUP(C85,'Master Sheet'!C$9:BV$293,70,FALSE)))</f>
        <v/>
      </c>
      <c r="J85" s="13"/>
    </row>
    <row r="86" spans="1:10" ht="17.45" customHeight="1">
      <c r="A86" s="12">
        <v>78</v>
      </c>
      <c r="B86" s="207" t="str">
        <f>'6 sub. 20%'!B87</f>
        <v/>
      </c>
      <c r="C86" s="30" t="str">
        <f>'6 sub. 20%'!C87</f>
        <v/>
      </c>
      <c r="D86" s="22" t="str">
        <f>IF(AND(C86=""),"",IF(ISNA(VLOOKUP(C86,'Master Sheet'!C$9:BV$293,55,FALSE)),"",VLOOKUP(C86,'Master Sheet'!C$9:BV$293,55,FALSE)))</f>
        <v/>
      </c>
      <c r="E86" s="22" t="str">
        <f>IF(AND(C86=""),"",IF(ISNA(VLOOKUP(C86,'Master Sheet'!C$9:BV$293,56,FALSE)),"",VLOOKUP(C86,'Master Sheet'!C$9:BV$293,56,FALSE)))</f>
        <v/>
      </c>
      <c r="F86" s="22" t="str">
        <f>IF(AND(C86=""),"",IF(ISNA(VLOOKUP(C86,'Master Sheet'!C$9:BV$293,62,FALSE)),"",VLOOKUP(C86,'Master Sheet'!C$9:BV$293,62,FALSE)))</f>
        <v/>
      </c>
      <c r="G86" s="22" t="str">
        <f>IF(AND(C86=""),"",IF(ISNA(VLOOKUP(C86,'Master Sheet'!C$9:BV$293,63,FALSE)),"",VLOOKUP(C86,'Master Sheet'!C$9:BV$293,63,FALSE)))</f>
        <v/>
      </c>
      <c r="H86" s="22" t="str">
        <f>IF(AND(C86=""),"",IF(ISNA(VLOOKUP(C86,'Master Sheet'!C$9:BV$293,69,FALSE)),"",VLOOKUP(C86,'Master Sheet'!C$9:BV$293,69,FALSE)))</f>
        <v/>
      </c>
      <c r="I86" s="22" t="str">
        <f>IF(AND(C86=""),"",IF(ISNA(VLOOKUP(C86,'Master Sheet'!C$9:BV$293,70,FALSE)),"",VLOOKUP(C86,'Master Sheet'!C$9:BV$293,70,FALSE)))</f>
        <v/>
      </c>
      <c r="J86" s="13"/>
    </row>
    <row r="87" spans="1:10" ht="17.45" customHeight="1">
      <c r="A87" s="12">
        <v>79</v>
      </c>
      <c r="B87" s="207" t="str">
        <f>'6 sub. 20%'!B88</f>
        <v/>
      </c>
      <c r="C87" s="30" t="str">
        <f>'6 sub. 20%'!C88</f>
        <v/>
      </c>
      <c r="D87" s="22" t="str">
        <f>IF(AND(C87=""),"",IF(ISNA(VLOOKUP(C87,'Master Sheet'!C$9:BV$293,55,FALSE)),"",VLOOKUP(C87,'Master Sheet'!C$9:BV$293,55,FALSE)))</f>
        <v/>
      </c>
      <c r="E87" s="22" t="str">
        <f>IF(AND(C87=""),"",IF(ISNA(VLOOKUP(C87,'Master Sheet'!C$9:BV$293,56,FALSE)),"",VLOOKUP(C87,'Master Sheet'!C$9:BV$293,56,FALSE)))</f>
        <v/>
      </c>
      <c r="F87" s="22" t="str">
        <f>IF(AND(C87=""),"",IF(ISNA(VLOOKUP(C87,'Master Sheet'!C$9:BV$293,62,FALSE)),"",VLOOKUP(C87,'Master Sheet'!C$9:BV$293,62,FALSE)))</f>
        <v/>
      </c>
      <c r="G87" s="22" t="str">
        <f>IF(AND(C87=""),"",IF(ISNA(VLOOKUP(C87,'Master Sheet'!C$9:BV$293,63,FALSE)),"",VLOOKUP(C87,'Master Sheet'!C$9:BV$293,63,FALSE)))</f>
        <v/>
      </c>
      <c r="H87" s="22" t="str">
        <f>IF(AND(C87=""),"",IF(ISNA(VLOOKUP(C87,'Master Sheet'!C$9:BV$293,69,FALSE)),"",VLOOKUP(C87,'Master Sheet'!C$9:BV$293,69,FALSE)))</f>
        <v/>
      </c>
      <c r="I87" s="22" t="str">
        <f>IF(AND(C87=""),"",IF(ISNA(VLOOKUP(C87,'Master Sheet'!C$9:BV$293,70,FALSE)),"",VLOOKUP(C87,'Master Sheet'!C$9:BV$293,70,FALSE)))</f>
        <v/>
      </c>
      <c r="J87" s="13"/>
    </row>
    <row r="88" spans="1:10" ht="17.45" customHeight="1">
      <c r="A88" s="12">
        <v>80</v>
      </c>
      <c r="B88" s="207" t="str">
        <f>'6 sub. 20%'!B89</f>
        <v/>
      </c>
      <c r="C88" s="30" t="str">
        <f>'6 sub. 20%'!C89</f>
        <v/>
      </c>
      <c r="D88" s="22" t="str">
        <f>IF(AND(C88=""),"",IF(ISNA(VLOOKUP(C88,'Master Sheet'!C$9:BV$293,55,FALSE)),"",VLOOKUP(C88,'Master Sheet'!C$9:BV$293,55,FALSE)))</f>
        <v/>
      </c>
      <c r="E88" s="22" t="str">
        <f>IF(AND(C88=""),"",IF(ISNA(VLOOKUP(C88,'Master Sheet'!C$9:BV$293,56,FALSE)),"",VLOOKUP(C88,'Master Sheet'!C$9:BV$293,56,FALSE)))</f>
        <v/>
      </c>
      <c r="F88" s="22" t="str">
        <f>IF(AND(C88=""),"",IF(ISNA(VLOOKUP(C88,'Master Sheet'!C$9:BV$293,62,FALSE)),"",VLOOKUP(C88,'Master Sheet'!C$9:BV$293,62,FALSE)))</f>
        <v/>
      </c>
      <c r="G88" s="22" t="str">
        <f>IF(AND(C88=""),"",IF(ISNA(VLOOKUP(C88,'Master Sheet'!C$9:BV$293,63,FALSE)),"",VLOOKUP(C88,'Master Sheet'!C$9:BV$293,63,FALSE)))</f>
        <v/>
      </c>
      <c r="H88" s="22" t="str">
        <f>IF(AND(C88=""),"",IF(ISNA(VLOOKUP(C88,'Master Sheet'!C$9:BV$293,69,FALSE)),"",VLOOKUP(C88,'Master Sheet'!C$9:BV$293,69,FALSE)))</f>
        <v/>
      </c>
      <c r="I88" s="22" t="str">
        <f>IF(AND(C88=""),"",IF(ISNA(VLOOKUP(C88,'Master Sheet'!C$9:BV$293,70,FALSE)),"",VLOOKUP(C88,'Master Sheet'!C$9:BV$293,70,FALSE)))</f>
        <v/>
      </c>
      <c r="J88" s="13"/>
    </row>
    <row r="89" spans="1:10" ht="17.45" customHeight="1">
      <c r="A89" s="12">
        <v>81</v>
      </c>
      <c r="B89" s="207" t="str">
        <f>'6 sub. 20%'!B90</f>
        <v/>
      </c>
      <c r="C89" s="30" t="str">
        <f>'6 sub. 20%'!C90</f>
        <v/>
      </c>
      <c r="D89" s="22" t="str">
        <f>IF(AND(C89=""),"",IF(ISNA(VLOOKUP(C89,'Master Sheet'!C$9:BV$293,55,FALSE)),"",VLOOKUP(C89,'Master Sheet'!C$9:BV$293,55,FALSE)))</f>
        <v/>
      </c>
      <c r="E89" s="22" t="str">
        <f>IF(AND(C89=""),"",IF(ISNA(VLOOKUP(C89,'Master Sheet'!C$9:BV$293,56,FALSE)),"",VLOOKUP(C89,'Master Sheet'!C$9:BV$293,56,FALSE)))</f>
        <v/>
      </c>
      <c r="F89" s="22" t="str">
        <f>IF(AND(C89=""),"",IF(ISNA(VLOOKUP(C89,'Master Sheet'!C$9:BV$293,62,FALSE)),"",VLOOKUP(C89,'Master Sheet'!C$9:BV$293,62,FALSE)))</f>
        <v/>
      </c>
      <c r="G89" s="22" t="str">
        <f>IF(AND(C89=""),"",IF(ISNA(VLOOKUP(C89,'Master Sheet'!C$9:BV$293,63,FALSE)),"",VLOOKUP(C89,'Master Sheet'!C$9:BV$293,63,FALSE)))</f>
        <v/>
      </c>
      <c r="H89" s="22" t="str">
        <f>IF(AND(C89=""),"",IF(ISNA(VLOOKUP(C89,'Master Sheet'!C$9:BV$293,69,FALSE)),"",VLOOKUP(C89,'Master Sheet'!C$9:BV$293,69,FALSE)))</f>
        <v/>
      </c>
      <c r="I89" s="22" t="str">
        <f>IF(AND(C89=""),"",IF(ISNA(VLOOKUP(C89,'Master Sheet'!C$9:BV$293,70,FALSE)),"",VLOOKUP(C89,'Master Sheet'!C$9:BV$293,70,FALSE)))</f>
        <v/>
      </c>
      <c r="J89" s="13"/>
    </row>
    <row r="90" spans="1:10" ht="36.75" customHeight="1">
      <c r="B90" s="16" t="s">
        <v>40</v>
      </c>
      <c r="C90" s="17"/>
      <c r="D90" s="19"/>
      <c r="E90" s="19"/>
      <c r="F90" s="19"/>
      <c r="G90" s="147" t="s">
        <v>41</v>
      </c>
      <c r="H90" s="147"/>
    </row>
    <row r="91" spans="1:10" ht="15.75">
      <c r="A91" s="150" t="s">
        <v>4</v>
      </c>
      <c r="B91" s="150" t="s">
        <v>32</v>
      </c>
      <c r="C91" s="168" t="s">
        <v>59</v>
      </c>
      <c r="D91" s="151" t="s">
        <v>54</v>
      </c>
      <c r="E91" s="166"/>
      <c r="F91" s="151" t="s">
        <v>55</v>
      </c>
      <c r="G91" s="166"/>
      <c r="H91" s="151" t="s">
        <v>56</v>
      </c>
      <c r="I91" s="166"/>
      <c r="J91" s="168" t="s">
        <v>57</v>
      </c>
    </row>
    <row r="92" spans="1:10" ht="18.75">
      <c r="A92" s="167"/>
      <c r="B92" s="167"/>
      <c r="C92" s="169"/>
      <c r="D92" s="31">
        <v>100</v>
      </c>
      <c r="E92" s="31" t="s">
        <v>58</v>
      </c>
      <c r="F92" s="31">
        <v>100</v>
      </c>
      <c r="G92" s="31" t="s">
        <v>58</v>
      </c>
      <c r="H92" s="31">
        <v>100</v>
      </c>
      <c r="I92" s="31" t="s">
        <v>58</v>
      </c>
      <c r="J92" s="169"/>
    </row>
    <row r="93" spans="1:10" ht="15.95" customHeight="1">
      <c r="A93" s="12">
        <v>82</v>
      </c>
      <c r="B93" s="207" t="str">
        <f>'6 sub. 20%'!B91</f>
        <v/>
      </c>
      <c r="C93" s="30" t="str">
        <f>'6 sub. 20%'!C91</f>
        <v/>
      </c>
      <c r="D93" s="22" t="str">
        <f>IF(AND(C93=""),"",IF(ISNA(VLOOKUP(C93,'Master Sheet'!C$9:BV$293,55,FALSE)),"",VLOOKUP(C93,'Master Sheet'!C$9:BV$293,55,FALSE)))</f>
        <v/>
      </c>
      <c r="E93" s="22" t="str">
        <f>IF(AND(C93=""),"",IF(ISNA(VLOOKUP(C93,'Master Sheet'!C$9:BV$293,56,FALSE)),"",VLOOKUP(C93,'Master Sheet'!C$9:BV$293,56,FALSE)))</f>
        <v/>
      </c>
      <c r="F93" s="22" t="str">
        <f>IF(AND(C93=""),"",IF(ISNA(VLOOKUP(C93,'Master Sheet'!C$9:BV$293,62,FALSE)),"",VLOOKUP(C93,'Master Sheet'!C$9:BV$293,62,FALSE)))</f>
        <v/>
      </c>
      <c r="G93" s="22" t="str">
        <f>IF(AND(C93=""),"",IF(ISNA(VLOOKUP(C93,'Master Sheet'!C$9:BV$293,63,FALSE)),"",VLOOKUP(C93,'Master Sheet'!C$9:BV$293,63,FALSE)))</f>
        <v/>
      </c>
      <c r="H93" s="22" t="str">
        <f>IF(AND(C93=""),"",IF(ISNA(VLOOKUP(C93,'Master Sheet'!C$9:BV$293,69,FALSE)),"",VLOOKUP(C93,'Master Sheet'!C$9:BV$293,69,FALSE)))</f>
        <v/>
      </c>
      <c r="I93" s="22" t="str">
        <f>IF(AND(C93=""),"",IF(ISNA(VLOOKUP(C93,'Master Sheet'!C$9:BV$293,70,FALSE)),"",VLOOKUP(C93,'Master Sheet'!C$9:BV$293,70,FALSE)))</f>
        <v/>
      </c>
      <c r="J93" s="13"/>
    </row>
    <row r="94" spans="1:10" ht="15.95" customHeight="1">
      <c r="A94" s="12">
        <v>83</v>
      </c>
      <c r="B94" s="207" t="str">
        <f>'6 sub. 20%'!B92</f>
        <v/>
      </c>
      <c r="C94" s="30" t="str">
        <f>'6 sub. 20%'!C92</f>
        <v/>
      </c>
      <c r="D94" s="22" t="str">
        <f>IF(AND(C94=""),"",IF(ISNA(VLOOKUP(C94,'Master Sheet'!C$9:BV$293,55,FALSE)),"",VLOOKUP(C94,'Master Sheet'!C$9:BV$293,55,FALSE)))</f>
        <v/>
      </c>
      <c r="E94" s="22" t="str">
        <f>IF(AND(C94=""),"",IF(ISNA(VLOOKUP(C94,'Master Sheet'!C$9:BV$293,56,FALSE)),"",VLOOKUP(C94,'Master Sheet'!C$9:BV$293,56,FALSE)))</f>
        <v/>
      </c>
      <c r="F94" s="22" t="str">
        <f>IF(AND(C94=""),"",IF(ISNA(VLOOKUP(C94,'Master Sheet'!C$9:BV$293,62,FALSE)),"",VLOOKUP(C94,'Master Sheet'!C$9:BV$293,62,FALSE)))</f>
        <v/>
      </c>
      <c r="G94" s="22" t="str">
        <f>IF(AND(C94=""),"",IF(ISNA(VLOOKUP(C94,'Master Sheet'!C$9:BV$293,63,FALSE)),"",VLOOKUP(C94,'Master Sheet'!C$9:BV$293,63,FALSE)))</f>
        <v/>
      </c>
      <c r="H94" s="22" t="str">
        <f>IF(AND(C94=""),"",IF(ISNA(VLOOKUP(C94,'Master Sheet'!C$9:BV$293,69,FALSE)),"",VLOOKUP(C94,'Master Sheet'!C$9:BV$293,69,FALSE)))</f>
        <v/>
      </c>
      <c r="I94" s="22" t="str">
        <f>IF(AND(C94=""),"",IF(ISNA(VLOOKUP(C94,'Master Sheet'!C$9:BV$293,70,FALSE)),"",VLOOKUP(C94,'Master Sheet'!C$9:BV$293,70,FALSE)))</f>
        <v/>
      </c>
      <c r="J94" s="13"/>
    </row>
    <row r="95" spans="1:10" ht="15.95" customHeight="1">
      <c r="A95" s="12">
        <v>84</v>
      </c>
      <c r="B95" s="207" t="str">
        <f>'6 sub. 20%'!B93</f>
        <v/>
      </c>
      <c r="C95" s="30" t="str">
        <f>'6 sub. 20%'!C93</f>
        <v/>
      </c>
      <c r="D95" s="22" t="str">
        <f>IF(AND(C95=""),"",IF(ISNA(VLOOKUP(C95,'Master Sheet'!C$9:BV$293,55,FALSE)),"",VLOOKUP(C95,'Master Sheet'!C$9:BV$293,55,FALSE)))</f>
        <v/>
      </c>
      <c r="E95" s="22" t="str">
        <f>IF(AND(C95=""),"",IF(ISNA(VLOOKUP(C95,'Master Sheet'!C$9:BV$293,56,FALSE)),"",VLOOKUP(C95,'Master Sheet'!C$9:BV$293,56,FALSE)))</f>
        <v/>
      </c>
      <c r="F95" s="22" t="str">
        <f>IF(AND(C95=""),"",IF(ISNA(VLOOKUP(C95,'Master Sheet'!C$9:BV$293,62,FALSE)),"",VLOOKUP(C95,'Master Sheet'!C$9:BV$293,62,FALSE)))</f>
        <v/>
      </c>
      <c r="G95" s="22" t="str">
        <f>IF(AND(C95=""),"",IF(ISNA(VLOOKUP(C95,'Master Sheet'!C$9:BV$293,63,FALSE)),"",VLOOKUP(C95,'Master Sheet'!C$9:BV$293,63,FALSE)))</f>
        <v/>
      </c>
      <c r="H95" s="22" t="str">
        <f>IF(AND(C95=""),"",IF(ISNA(VLOOKUP(C95,'Master Sheet'!C$9:BV$293,69,FALSE)),"",VLOOKUP(C95,'Master Sheet'!C$9:BV$293,69,FALSE)))</f>
        <v/>
      </c>
      <c r="I95" s="22" t="str">
        <f>IF(AND(C95=""),"",IF(ISNA(VLOOKUP(C95,'Master Sheet'!C$9:BV$293,70,FALSE)),"",VLOOKUP(C95,'Master Sheet'!C$9:BV$293,70,FALSE)))</f>
        <v/>
      </c>
      <c r="J95" s="13"/>
    </row>
    <row r="96" spans="1:10" ht="15.95" customHeight="1">
      <c r="A96" s="12">
        <v>85</v>
      </c>
      <c r="B96" s="207" t="str">
        <f>'6 sub. 20%'!B94</f>
        <v/>
      </c>
      <c r="C96" s="30" t="str">
        <f>'6 sub. 20%'!C94</f>
        <v/>
      </c>
      <c r="D96" s="22" t="str">
        <f>IF(AND(C96=""),"",IF(ISNA(VLOOKUP(C96,'Master Sheet'!C$9:BV$293,55,FALSE)),"",VLOOKUP(C96,'Master Sheet'!C$9:BV$293,55,FALSE)))</f>
        <v/>
      </c>
      <c r="E96" s="22" t="str">
        <f>IF(AND(C96=""),"",IF(ISNA(VLOOKUP(C96,'Master Sheet'!C$9:BV$293,56,FALSE)),"",VLOOKUP(C96,'Master Sheet'!C$9:BV$293,56,FALSE)))</f>
        <v/>
      </c>
      <c r="F96" s="22" t="str">
        <f>IF(AND(C96=""),"",IF(ISNA(VLOOKUP(C96,'Master Sheet'!C$9:BV$293,62,FALSE)),"",VLOOKUP(C96,'Master Sheet'!C$9:BV$293,62,FALSE)))</f>
        <v/>
      </c>
      <c r="G96" s="22" t="str">
        <f>IF(AND(C96=""),"",IF(ISNA(VLOOKUP(C96,'Master Sheet'!C$9:BV$293,63,FALSE)),"",VLOOKUP(C96,'Master Sheet'!C$9:BV$293,63,FALSE)))</f>
        <v/>
      </c>
      <c r="H96" s="22" t="str">
        <f>IF(AND(C96=""),"",IF(ISNA(VLOOKUP(C96,'Master Sheet'!C$9:BV$293,69,FALSE)),"",VLOOKUP(C96,'Master Sheet'!C$9:BV$293,69,FALSE)))</f>
        <v/>
      </c>
      <c r="I96" s="22" t="str">
        <f>IF(AND(C96=""),"",IF(ISNA(VLOOKUP(C96,'Master Sheet'!C$9:BV$293,70,FALSE)),"",VLOOKUP(C96,'Master Sheet'!C$9:BV$293,70,FALSE)))</f>
        <v/>
      </c>
      <c r="J96" s="13"/>
    </row>
    <row r="97" spans="1:10" ht="15.95" customHeight="1">
      <c r="A97" s="12">
        <v>86</v>
      </c>
      <c r="B97" s="207" t="str">
        <f>'6 sub. 20%'!B98</f>
        <v/>
      </c>
      <c r="C97" s="30" t="str">
        <f>'6 sub. 20%'!C98</f>
        <v/>
      </c>
      <c r="D97" s="22" t="str">
        <f>IF(AND(C97=""),"",IF(ISNA(VLOOKUP(C97,'Master Sheet'!C$9:BV$293,55,FALSE)),"",VLOOKUP(C97,'Master Sheet'!C$9:BV$293,55,FALSE)))</f>
        <v/>
      </c>
      <c r="E97" s="22" t="str">
        <f>IF(AND(C97=""),"",IF(ISNA(VLOOKUP(C97,'Master Sheet'!C$9:BV$293,56,FALSE)),"",VLOOKUP(C97,'Master Sheet'!C$9:BV$293,56,FALSE)))</f>
        <v/>
      </c>
      <c r="F97" s="22" t="str">
        <f>IF(AND(C97=""),"",IF(ISNA(VLOOKUP(C97,'Master Sheet'!C$9:BV$293,62,FALSE)),"",VLOOKUP(C97,'Master Sheet'!C$9:BV$293,62,FALSE)))</f>
        <v/>
      </c>
      <c r="G97" s="22" t="str">
        <f>IF(AND(C97=""),"",IF(ISNA(VLOOKUP(C97,'Master Sheet'!C$9:BV$293,63,FALSE)),"",VLOOKUP(C97,'Master Sheet'!C$9:BV$293,63,FALSE)))</f>
        <v/>
      </c>
      <c r="H97" s="22" t="str">
        <f>IF(AND(C97=""),"",IF(ISNA(VLOOKUP(C97,'Master Sheet'!C$9:BV$293,69,FALSE)),"",VLOOKUP(C97,'Master Sheet'!C$9:BV$293,69,FALSE)))</f>
        <v/>
      </c>
      <c r="I97" s="22" t="str">
        <f>IF(AND(C97=""),"",IF(ISNA(VLOOKUP(C97,'Master Sheet'!C$9:BV$293,70,FALSE)),"",VLOOKUP(C97,'Master Sheet'!C$9:BV$293,70,FALSE)))</f>
        <v/>
      </c>
      <c r="J97" s="13"/>
    </row>
    <row r="98" spans="1:10" ht="15.95" customHeight="1">
      <c r="A98" s="12">
        <v>87</v>
      </c>
      <c r="B98" s="207" t="str">
        <f>'6 sub. 20%'!B99</f>
        <v/>
      </c>
      <c r="C98" s="30" t="str">
        <f>'6 sub. 20%'!C99</f>
        <v/>
      </c>
      <c r="D98" s="22" t="str">
        <f>IF(AND(C98=""),"",IF(ISNA(VLOOKUP(C98,'Master Sheet'!C$9:BV$293,55,FALSE)),"",VLOOKUP(C98,'Master Sheet'!C$9:BV$293,55,FALSE)))</f>
        <v/>
      </c>
      <c r="E98" s="22" t="str">
        <f>IF(AND(C98=""),"",IF(ISNA(VLOOKUP(C98,'Master Sheet'!C$9:BV$293,56,FALSE)),"",VLOOKUP(C98,'Master Sheet'!C$9:BV$293,56,FALSE)))</f>
        <v/>
      </c>
      <c r="F98" s="22" t="str">
        <f>IF(AND(C98=""),"",IF(ISNA(VLOOKUP(C98,'Master Sheet'!C$9:BV$293,62,FALSE)),"",VLOOKUP(C98,'Master Sheet'!C$9:BV$293,62,FALSE)))</f>
        <v/>
      </c>
      <c r="G98" s="22" t="str">
        <f>IF(AND(C98=""),"",IF(ISNA(VLOOKUP(C98,'Master Sheet'!C$9:BV$293,63,FALSE)),"",VLOOKUP(C98,'Master Sheet'!C$9:BV$293,63,FALSE)))</f>
        <v/>
      </c>
      <c r="H98" s="22" t="str">
        <f>IF(AND(C98=""),"",IF(ISNA(VLOOKUP(C98,'Master Sheet'!C$9:BV$293,69,FALSE)),"",VLOOKUP(C98,'Master Sheet'!C$9:BV$293,69,FALSE)))</f>
        <v/>
      </c>
      <c r="I98" s="22" t="str">
        <f>IF(AND(C98=""),"",IF(ISNA(VLOOKUP(C98,'Master Sheet'!C$9:BV$293,70,FALSE)),"",VLOOKUP(C98,'Master Sheet'!C$9:BV$293,70,FALSE)))</f>
        <v/>
      </c>
      <c r="J98" s="13"/>
    </row>
    <row r="99" spans="1:10" ht="15.95" customHeight="1">
      <c r="A99" s="12">
        <v>88</v>
      </c>
      <c r="B99" s="207" t="str">
        <f>'6 sub. 20%'!B100</f>
        <v/>
      </c>
      <c r="C99" s="30" t="str">
        <f>'6 sub. 20%'!C100</f>
        <v/>
      </c>
      <c r="D99" s="22" t="str">
        <f>IF(AND(C99=""),"",IF(ISNA(VLOOKUP(C99,'Master Sheet'!C$9:BV$293,55,FALSE)),"",VLOOKUP(C99,'Master Sheet'!C$9:BV$293,55,FALSE)))</f>
        <v/>
      </c>
      <c r="E99" s="22" t="str">
        <f>IF(AND(C99=""),"",IF(ISNA(VLOOKUP(C99,'Master Sheet'!C$9:BV$293,56,FALSE)),"",VLOOKUP(C99,'Master Sheet'!C$9:BV$293,56,FALSE)))</f>
        <v/>
      </c>
      <c r="F99" s="22" t="str">
        <f>IF(AND(C99=""),"",IF(ISNA(VLOOKUP(C99,'Master Sheet'!C$9:BV$293,62,FALSE)),"",VLOOKUP(C99,'Master Sheet'!C$9:BV$293,62,FALSE)))</f>
        <v/>
      </c>
      <c r="G99" s="22" t="str">
        <f>IF(AND(C99=""),"",IF(ISNA(VLOOKUP(C99,'Master Sheet'!C$9:BV$293,63,FALSE)),"",VLOOKUP(C99,'Master Sheet'!C$9:BV$293,63,FALSE)))</f>
        <v/>
      </c>
      <c r="H99" s="22" t="str">
        <f>IF(AND(C99=""),"",IF(ISNA(VLOOKUP(C99,'Master Sheet'!C$9:BV$293,69,FALSE)),"",VLOOKUP(C99,'Master Sheet'!C$9:BV$293,69,FALSE)))</f>
        <v/>
      </c>
      <c r="I99" s="22" t="str">
        <f>IF(AND(C99=""),"",IF(ISNA(VLOOKUP(C99,'Master Sheet'!C$9:BV$293,70,FALSE)),"",VLOOKUP(C99,'Master Sheet'!C$9:BV$293,70,FALSE)))</f>
        <v/>
      </c>
      <c r="J99" s="13"/>
    </row>
    <row r="100" spans="1:10" ht="15.95" customHeight="1">
      <c r="A100" s="12">
        <v>89</v>
      </c>
      <c r="B100" s="207" t="str">
        <f>'6 sub. 20%'!B101</f>
        <v/>
      </c>
      <c r="C100" s="30" t="str">
        <f>'6 sub. 20%'!C101</f>
        <v/>
      </c>
      <c r="D100" s="22" t="str">
        <f>IF(AND(C100=""),"",IF(ISNA(VLOOKUP(C100,'Master Sheet'!C$9:BV$293,55,FALSE)),"",VLOOKUP(C100,'Master Sheet'!C$9:BV$293,55,FALSE)))</f>
        <v/>
      </c>
      <c r="E100" s="22" t="str">
        <f>IF(AND(C100=""),"",IF(ISNA(VLOOKUP(C100,'Master Sheet'!C$9:BV$293,56,FALSE)),"",VLOOKUP(C100,'Master Sheet'!C$9:BV$293,56,FALSE)))</f>
        <v/>
      </c>
      <c r="F100" s="22" t="str">
        <f>IF(AND(C100=""),"",IF(ISNA(VLOOKUP(C100,'Master Sheet'!C$9:BV$293,62,FALSE)),"",VLOOKUP(C100,'Master Sheet'!C$9:BV$293,62,FALSE)))</f>
        <v/>
      </c>
      <c r="G100" s="22" t="str">
        <f>IF(AND(C100=""),"",IF(ISNA(VLOOKUP(C100,'Master Sheet'!C$9:BV$293,63,FALSE)),"",VLOOKUP(C100,'Master Sheet'!C$9:BV$293,63,FALSE)))</f>
        <v/>
      </c>
      <c r="H100" s="22" t="str">
        <f>IF(AND(C100=""),"",IF(ISNA(VLOOKUP(C100,'Master Sheet'!C$9:BV$293,69,FALSE)),"",VLOOKUP(C100,'Master Sheet'!C$9:BV$293,69,FALSE)))</f>
        <v/>
      </c>
      <c r="I100" s="22" t="str">
        <f>IF(AND(C100=""),"",IF(ISNA(VLOOKUP(C100,'Master Sheet'!C$9:BV$293,70,FALSE)),"",VLOOKUP(C100,'Master Sheet'!C$9:BV$293,70,FALSE)))</f>
        <v/>
      </c>
      <c r="J100" s="13"/>
    </row>
    <row r="101" spans="1:10" ht="15.95" customHeight="1">
      <c r="A101" s="12">
        <v>90</v>
      </c>
      <c r="B101" s="207" t="str">
        <f>'6 sub. 20%'!B102</f>
        <v/>
      </c>
      <c r="C101" s="30" t="str">
        <f>'6 sub. 20%'!C102</f>
        <v/>
      </c>
      <c r="D101" s="22" t="str">
        <f>IF(AND(C101=""),"",IF(ISNA(VLOOKUP(C101,'Master Sheet'!C$9:BV$293,55,FALSE)),"",VLOOKUP(C101,'Master Sheet'!C$9:BV$293,55,FALSE)))</f>
        <v/>
      </c>
      <c r="E101" s="22" t="str">
        <f>IF(AND(C101=""),"",IF(ISNA(VLOOKUP(C101,'Master Sheet'!C$9:BV$293,56,FALSE)),"",VLOOKUP(C101,'Master Sheet'!C$9:BV$293,56,FALSE)))</f>
        <v/>
      </c>
      <c r="F101" s="22" t="str">
        <f>IF(AND(C101=""),"",IF(ISNA(VLOOKUP(C101,'Master Sheet'!C$9:BV$293,62,FALSE)),"",VLOOKUP(C101,'Master Sheet'!C$9:BV$293,62,FALSE)))</f>
        <v/>
      </c>
      <c r="G101" s="22" t="str">
        <f>IF(AND(C101=""),"",IF(ISNA(VLOOKUP(C101,'Master Sheet'!C$9:BV$293,63,FALSE)),"",VLOOKUP(C101,'Master Sheet'!C$9:BV$293,63,FALSE)))</f>
        <v/>
      </c>
      <c r="H101" s="22" t="str">
        <f>IF(AND(C101=""),"",IF(ISNA(VLOOKUP(C101,'Master Sheet'!C$9:BV$293,69,FALSE)),"",VLOOKUP(C101,'Master Sheet'!C$9:BV$293,69,FALSE)))</f>
        <v/>
      </c>
      <c r="I101" s="22" t="str">
        <f>IF(AND(C101=""),"",IF(ISNA(VLOOKUP(C101,'Master Sheet'!C$9:BV$293,70,FALSE)),"",VLOOKUP(C101,'Master Sheet'!C$9:BV$293,70,FALSE)))</f>
        <v/>
      </c>
      <c r="J101" s="13"/>
    </row>
    <row r="102" spans="1:10" ht="15.95" customHeight="1">
      <c r="A102" s="12">
        <v>91</v>
      </c>
      <c r="B102" s="207" t="str">
        <f>'6 sub. 20%'!B103</f>
        <v/>
      </c>
      <c r="C102" s="30" t="str">
        <f>'6 sub. 20%'!C103</f>
        <v/>
      </c>
      <c r="D102" s="22" t="str">
        <f>IF(AND(C102=""),"",IF(ISNA(VLOOKUP(C102,'Master Sheet'!C$9:BV$293,55,FALSE)),"",VLOOKUP(C102,'Master Sheet'!C$9:BV$293,55,FALSE)))</f>
        <v/>
      </c>
      <c r="E102" s="22" t="str">
        <f>IF(AND(C102=""),"",IF(ISNA(VLOOKUP(C102,'Master Sheet'!C$9:BV$293,56,FALSE)),"",VLOOKUP(C102,'Master Sheet'!C$9:BV$293,56,FALSE)))</f>
        <v/>
      </c>
      <c r="F102" s="22" t="str">
        <f>IF(AND(C102=""),"",IF(ISNA(VLOOKUP(C102,'Master Sheet'!C$9:BV$293,62,FALSE)),"",VLOOKUP(C102,'Master Sheet'!C$9:BV$293,62,FALSE)))</f>
        <v/>
      </c>
      <c r="G102" s="22" t="str">
        <f>IF(AND(C102=""),"",IF(ISNA(VLOOKUP(C102,'Master Sheet'!C$9:BV$293,63,FALSE)),"",VLOOKUP(C102,'Master Sheet'!C$9:BV$293,63,FALSE)))</f>
        <v/>
      </c>
      <c r="H102" s="22" t="str">
        <f>IF(AND(C102=""),"",IF(ISNA(VLOOKUP(C102,'Master Sheet'!C$9:BV$293,69,FALSE)),"",VLOOKUP(C102,'Master Sheet'!C$9:BV$293,69,FALSE)))</f>
        <v/>
      </c>
      <c r="I102" s="22" t="str">
        <f>IF(AND(C102=""),"",IF(ISNA(VLOOKUP(C102,'Master Sheet'!C$9:BV$293,70,FALSE)),"",VLOOKUP(C102,'Master Sheet'!C$9:BV$293,70,FALSE)))</f>
        <v/>
      </c>
      <c r="J102" s="13"/>
    </row>
    <row r="103" spans="1:10" ht="15.95" customHeight="1">
      <c r="A103" s="12">
        <v>92</v>
      </c>
      <c r="B103" s="207" t="str">
        <f>'6 sub. 20%'!B104</f>
        <v/>
      </c>
      <c r="C103" s="30" t="str">
        <f>'6 sub. 20%'!C104</f>
        <v/>
      </c>
      <c r="D103" s="22" t="str">
        <f>IF(AND(C103=""),"",IF(ISNA(VLOOKUP(C103,'Master Sheet'!C$9:BV$293,55,FALSE)),"",VLOOKUP(C103,'Master Sheet'!C$9:BV$293,55,FALSE)))</f>
        <v/>
      </c>
      <c r="E103" s="22" t="str">
        <f>IF(AND(C103=""),"",IF(ISNA(VLOOKUP(C103,'Master Sheet'!C$9:BV$293,56,FALSE)),"",VLOOKUP(C103,'Master Sheet'!C$9:BV$293,56,FALSE)))</f>
        <v/>
      </c>
      <c r="F103" s="22" t="str">
        <f>IF(AND(C103=""),"",IF(ISNA(VLOOKUP(C103,'Master Sheet'!C$9:BV$293,62,FALSE)),"",VLOOKUP(C103,'Master Sheet'!C$9:BV$293,62,FALSE)))</f>
        <v/>
      </c>
      <c r="G103" s="22" t="str">
        <f>IF(AND(C103=""),"",IF(ISNA(VLOOKUP(C103,'Master Sheet'!C$9:BV$293,63,FALSE)),"",VLOOKUP(C103,'Master Sheet'!C$9:BV$293,63,FALSE)))</f>
        <v/>
      </c>
      <c r="H103" s="22" t="str">
        <f>IF(AND(C103=""),"",IF(ISNA(VLOOKUP(C103,'Master Sheet'!C$9:BV$293,69,FALSE)),"",VLOOKUP(C103,'Master Sheet'!C$9:BV$293,69,FALSE)))</f>
        <v/>
      </c>
      <c r="I103" s="22" t="str">
        <f>IF(AND(C103=""),"",IF(ISNA(VLOOKUP(C103,'Master Sheet'!C$9:BV$293,70,FALSE)),"",VLOOKUP(C103,'Master Sheet'!C$9:BV$293,70,FALSE)))</f>
        <v/>
      </c>
      <c r="J103" s="13"/>
    </row>
    <row r="104" spans="1:10" ht="15.95" customHeight="1">
      <c r="A104" s="12">
        <v>93</v>
      </c>
      <c r="B104" s="207" t="str">
        <f>'6 sub. 20%'!B105</f>
        <v/>
      </c>
      <c r="C104" s="30" t="str">
        <f>'6 sub. 20%'!C105</f>
        <v/>
      </c>
      <c r="D104" s="22" t="str">
        <f>IF(AND(C104=""),"",IF(ISNA(VLOOKUP(C104,'Master Sheet'!C$9:BV$293,55,FALSE)),"",VLOOKUP(C104,'Master Sheet'!C$9:BV$293,55,FALSE)))</f>
        <v/>
      </c>
      <c r="E104" s="22" t="str">
        <f>IF(AND(C104=""),"",IF(ISNA(VLOOKUP(C104,'Master Sheet'!C$9:BV$293,56,FALSE)),"",VLOOKUP(C104,'Master Sheet'!C$9:BV$293,56,FALSE)))</f>
        <v/>
      </c>
      <c r="F104" s="22" t="str">
        <f>IF(AND(C104=""),"",IF(ISNA(VLOOKUP(C104,'Master Sheet'!C$9:BV$293,62,FALSE)),"",VLOOKUP(C104,'Master Sheet'!C$9:BV$293,62,FALSE)))</f>
        <v/>
      </c>
      <c r="G104" s="22" t="str">
        <f>IF(AND(C104=""),"",IF(ISNA(VLOOKUP(C104,'Master Sheet'!C$9:BV$293,63,FALSE)),"",VLOOKUP(C104,'Master Sheet'!C$9:BV$293,63,FALSE)))</f>
        <v/>
      </c>
      <c r="H104" s="22" t="str">
        <f>IF(AND(C104=""),"",IF(ISNA(VLOOKUP(C104,'Master Sheet'!C$9:BV$293,69,FALSE)),"",VLOOKUP(C104,'Master Sheet'!C$9:BV$293,69,FALSE)))</f>
        <v/>
      </c>
      <c r="I104" s="22" t="str">
        <f>IF(AND(C104=""),"",IF(ISNA(VLOOKUP(C104,'Master Sheet'!C$9:BV$293,70,FALSE)),"",VLOOKUP(C104,'Master Sheet'!C$9:BV$293,70,FALSE)))</f>
        <v/>
      </c>
      <c r="J104" s="13"/>
    </row>
    <row r="105" spans="1:10" ht="15.95" customHeight="1">
      <c r="A105" s="12">
        <v>94</v>
      </c>
      <c r="B105" s="207" t="str">
        <f>'6 sub. 20%'!B106</f>
        <v/>
      </c>
      <c r="C105" s="30" t="str">
        <f>'6 sub. 20%'!C106</f>
        <v/>
      </c>
      <c r="D105" s="22" t="str">
        <f>IF(AND(C105=""),"",IF(ISNA(VLOOKUP(C105,'Master Sheet'!C$9:BV$293,55,FALSE)),"",VLOOKUP(C105,'Master Sheet'!C$9:BV$293,55,FALSE)))</f>
        <v/>
      </c>
      <c r="E105" s="22" t="str">
        <f>IF(AND(C105=""),"",IF(ISNA(VLOOKUP(C105,'Master Sheet'!C$9:BV$293,56,FALSE)),"",VLOOKUP(C105,'Master Sheet'!C$9:BV$293,56,FALSE)))</f>
        <v/>
      </c>
      <c r="F105" s="22" t="str">
        <f>IF(AND(C105=""),"",IF(ISNA(VLOOKUP(C105,'Master Sheet'!C$9:BV$293,62,FALSE)),"",VLOOKUP(C105,'Master Sheet'!C$9:BV$293,62,FALSE)))</f>
        <v/>
      </c>
      <c r="G105" s="22" t="str">
        <f>IF(AND(C105=""),"",IF(ISNA(VLOOKUP(C105,'Master Sheet'!C$9:BV$293,63,FALSE)),"",VLOOKUP(C105,'Master Sheet'!C$9:BV$293,63,FALSE)))</f>
        <v/>
      </c>
      <c r="H105" s="22" t="str">
        <f>IF(AND(C105=""),"",IF(ISNA(VLOOKUP(C105,'Master Sheet'!C$9:BV$293,69,FALSE)),"",VLOOKUP(C105,'Master Sheet'!C$9:BV$293,69,FALSE)))</f>
        <v/>
      </c>
      <c r="I105" s="22" t="str">
        <f>IF(AND(C105=""),"",IF(ISNA(VLOOKUP(C105,'Master Sheet'!C$9:BV$293,70,FALSE)),"",VLOOKUP(C105,'Master Sheet'!C$9:BV$293,70,FALSE)))</f>
        <v/>
      </c>
      <c r="J105" s="13"/>
    </row>
    <row r="106" spans="1:10" ht="15.95" customHeight="1">
      <c r="A106" s="12">
        <v>95</v>
      </c>
      <c r="B106" s="207" t="str">
        <f>'6 sub. 20%'!B107</f>
        <v/>
      </c>
      <c r="C106" s="30" t="str">
        <f>'6 sub. 20%'!C107</f>
        <v/>
      </c>
      <c r="D106" s="22" t="str">
        <f>IF(AND(C106=""),"",IF(ISNA(VLOOKUP(C106,'Master Sheet'!C$9:BV$293,55,FALSE)),"",VLOOKUP(C106,'Master Sheet'!C$9:BV$293,55,FALSE)))</f>
        <v/>
      </c>
      <c r="E106" s="22" t="str">
        <f>IF(AND(C106=""),"",IF(ISNA(VLOOKUP(C106,'Master Sheet'!C$9:BV$293,56,FALSE)),"",VLOOKUP(C106,'Master Sheet'!C$9:BV$293,56,FALSE)))</f>
        <v/>
      </c>
      <c r="F106" s="22" t="str">
        <f>IF(AND(C106=""),"",IF(ISNA(VLOOKUP(C106,'Master Sheet'!C$9:BV$293,62,FALSE)),"",VLOOKUP(C106,'Master Sheet'!C$9:BV$293,62,FALSE)))</f>
        <v/>
      </c>
      <c r="G106" s="22" t="str">
        <f>IF(AND(C106=""),"",IF(ISNA(VLOOKUP(C106,'Master Sheet'!C$9:BV$293,63,FALSE)),"",VLOOKUP(C106,'Master Sheet'!C$9:BV$293,63,FALSE)))</f>
        <v/>
      </c>
      <c r="H106" s="22" t="str">
        <f>IF(AND(C106=""),"",IF(ISNA(VLOOKUP(C106,'Master Sheet'!C$9:BV$293,69,FALSE)),"",VLOOKUP(C106,'Master Sheet'!C$9:BV$293,69,FALSE)))</f>
        <v/>
      </c>
      <c r="I106" s="22" t="str">
        <f>IF(AND(C106=""),"",IF(ISNA(VLOOKUP(C106,'Master Sheet'!C$9:BV$293,70,FALSE)),"",VLOOKUP(C106,'Master Sheet'!C$9:BV$293,70,FALSE)))</f>
        <v/>
      </c>
      <c r="J106" s="13"/>
    </row>
    <row r="107" spans="1:10" ht="15.95" customHeight="1">
      <c r="A107" s="12">
        <v>96</v>
      </c>
      <c r="B107" s="207" t="str">
        <f>'6 sub. 20%'!B108</f>
        <v/>
      </c>
      <c r="C107" s="30" t="str">
        <f>'6 sub. 20%'!C108</f>
        <v/>
      </c>
      <c r="D107" s="22" t="str">
        <f>IF(AND(C107=""),"",IF(ISNA(VLOOKUP(C107,'Master Sheet'!C$9:BV$293,55,FALSE)),"",VLOOKUP(C107,'Master Sheet'!C$9:BV$293,55,FALSE)))</f>
        <v/>
      </c>
      <c r="E107" s="22" t="str">
        <f>IF(AND(C107=""),"",IF(ISNA(VLOOKUP(C107,'Master Sheet'!C$9:BV$293,56,FALSE)),"",VLOOKUP(C107,'Master Sheet'!C$9:BV$293,56,FALSE)))</f>
        <v/>
      </c>
      <c r="F107" s="22" t="str">
        <f>IF(AND(C107=""),"",IF(ISNA(VLOOKUP(C107,'Master Sheet'!C$9:BV$293,62,FALSE)),"",VLOOKUP(C107,'Master Sheet'!C$9:BV$293,62,FALSE)))</f>
        <v/>
      </c>
      <c r="G107" s="22" t="str">
        <f>IF(AND(C107=""),"",IF(ISNA(VLOOKUP(C107,'Master Sheet'!C$9:BV$293,63,FALSE)),"",VLOOKUP(C107,'Master Sheet'!C$9:BV$293,63,FALSE)))</f>
        <v/>
      </c>
      <c r="H107" s="22" t="str">
        <f>IF(AND(C107=""),"",IF(ISNA(VLOOKUP(C107,'Master Sheet'!C$9:BV$293,69,FALSE)),"",VLOOKUP(C107,'Master Sheet'!C$9:BV$293,69,FALSE)))</f>
        <v/>
      </c>
      <c r="I107" s="22" t="str">
        <f>IF(AND(C107=""),"",IF(ISNA(VLOOKUP(C107,'Master Sheet'!C$9:BV$293,70,FALSE)),"",VLOOKUP(C107,'Master Sheet'!C$9:BV$293,70,FALSE)))</f>
        <v/>
      </c>
      <c r="J107" s="13"/>
    </row>
    <row r="108" spans="1:10" ht="15.95" customHeight="1">
      <c r="A108" s="12">
        <v>97</v>
      </c>
      <c r="B108" s="207" t="str">
        <f>'6 sub. 20%'!B109</f>
        <v/>
      </c>
      <c r="C108" s="30" t="str">
        <f>'6 sub. 20%'!C109</f>
        <v/>
      </c>
      <c r="D108" s="22" t="str">
        <f>IF(AND(C108=""),"",IF(ISNA(VLOOKUP(C108,'Master Sheet'!C$9:BV$293,55,FALSE)),"",VLOOKUP(C108,'Master Sheet'!C$9:BV$293,55,FALSE)))</f>
        <v/>
      </c>
      <c r="E108" s="22" t="str">
        <f>IF(AND(C108=""),"",IF(ISNA(VLOOKUP(C108,'Master Sheet'!C$9:BV$293,56,FALSE)),"",VLOOKUP(C108,'Master Sheet'!C$9:BV$293,56,FALSE)))</f>
        <v/>
      </c>
      <c r="F108" s="22" t="str">
        <f>IF(AND(C108=""),"",IF(ISNA(VLOOKUP(C108,'Master Sheet'!C$9:BV$293,62,FALSE)),"",VLOOKUP(C108,'Master Sheet'!C$9:BV$293,62,FALSE)))</f>
        <v/>
      </c>
      <c r="G108" s="22" t="str">
        <f>IF(AND(C108=""),"",IF(ISNA(VLOOKUP(C108,'Master Sheet'!C$9:BV$293,63,FALSE)),"",VLOOKUP(C108,'Master Sheet'!C$9:BV$293,63,FALSE)))</f>
        <v/>
      </c>
      <c r="H108" s="22" t="str">
        <f>IF(AND(C108=""),"",IF(ISNA(VLOOKUP(C108,'Master Sheet'!C$9:BV$293,69,FALSE)),"",VLOOKUP(C108,'Master Sheet'!C$9:BV$293,69,FALSE)))</f>
        <v/>
      </c>
      <c r="I108" s="22" t="str">
        <f>IF(AND(C108=""),"",IF(ISNA(VLOOKUP(C108,'Master Sheet'!C$9:BV$293,70,FALSE)),"",VLOOKUP(C108,'Master Sheet'!C$9:BV$293,70,FALSE)))</f>
        <v/>
      </c>
      <c r="J108" s="13"/>
    </row>
    <row r="109" spans="1:10" ht="15.95" customHeight="1">
      <c r="A109" s="12">
        <v>98</v>
      </c>
      <c r="B109" s="207" t="str">
        <f>'6 sub. 20%'!B110</f>
        <v/>
      </c>
      <c r="C109" s="30" t="str">
        <f>'6 sub. 20%'!C110</f>
        <v/>
      </c>
      <c r="D109" s="22" t="str">
        <f>IF(AND(C109=""),"",IF(ISNA(VLOOKUP(C109,'Master Sheet'!C$9:BV$293,55,FALSE)),"",VLOOKUP(C109,'Master Sheet'!C$9:BV$293,55,FALSE)))</f>
        <v/>
      </c>
      <c r="E109" s="22" t="str">
        <f>IF(AND(C109=""),"",IF(ISNA(VLOOKUP(C109,'Master Sheet'!C$9:BV$293,56,FALSE)),"",VLOOKUP(C109,'Master Sheet'!C$9:BV$293,56,FALSE)))</f>
        <v/>
      </c>
      <c r="F109" s="22" t="str">
        <f>IF(AND(C109=""),"",IF(ISNA(VLOOKUP(C109,'Master Sheet'!C$9:BV$293,62,FALSE)),"",VLOOKUP(C109,'Master Sheet'!C$9:BV$293,62,FALSE)))</f>
        <v/>
      </c>
      <c r="G109" s="22" t="str">
        <f>IF(AND(C109=""),"",IF(ISNA(VLOOKUP(C109,'Master Sheet'!C$9:BV$293,63,FALSE)),"",VLOOKUP(C109,'Master Sheet'!C$9:BV$293,63,FALSE)))</f>
        <v/>
      </c>
      <c r="H109" s="22" t="str">
        <f>IF(AND(C109=""),"",IF(ISNA(VLOOKUP(C109,'Master Sheet'!C$9:BV$293,69,FALSE)),"",VLOOKUP(C109,'Master Sheet'!C$9:BV$293,69,FALSE)))</f>
        <v/>
      </c>
      <c r="I109" s="22" t="str">
        <f>IF(AND(C109=""),"",IF(ISNA(VLOOKUP(C109,'Master Sheet'!C$9:BV$293,70,FALSE)),"",VLOOKUP(C109,'Master Sheet'!C$9:BV$293,70,FALSE)))</f>
        <v/>
      </c>
      <c r="J109" s="13"/>
    </row>
    <row r="110" spans="1:10" ht="15.95" customHeight="1">
      <c r="A110" s="12">
        <v>99</v>
      </c>
      <c r="B110" s="207" t="str">
        <f>'6 sub. 20%'!B111</f>
        <v/>
      </c>
      <c r="C110" s="30" t="str">
        <f>'6 sub. 20%'!C111</f>
        <v/>
      </c>
      <c r="D110" s="22" t="str">
        <f>IF(AND(C110=""),"",IF(ISNA(VLOOKUP(C110,'Master Sheet'!C$9:BV$293,55,FALSE)),"",VLOOKUP(C110,'Master Sheet'!C$9:BV$293,55,FALSE)))</f>
        <v/>
      </c>
      <c r="E110" s="22" t="str">
        <f>IF(AND(C110=""),"",IF(ISNA(VLOOKUP(C110,'Master Sheet'!C$9:BV$293,56,FALSE)),"",VLOOKUP(C110,'Master Sheet'!C$9:BV$293,56,FALSE)))</f>
        <v/>
      </c>
      <c r="F110" s="22" t="str">
        <f>IF(AND(C110=""),"",IF(ISNA(VLOOKUP(C110,'Master Sheet'!C$9:BV$293,62,FALSE)),"",VLOOKUP(C110,'Master Sheet'!C$9:BV$293,62,FALSE)))</f>
        <v/>
      </c>
      <c r="G110" s="22" t="str">
        <f>IF(AND(C110=""),"",IF(ISNA(VLOOKUP(C110,'Master Sheet'!C$9:BV$293,63,FALSE)),"",VLOOKUP(C110,'Master Sheet'!C$9:BV$293,63,FALSE)))</f>
        <v/>
      </c>
      <c r="H110" s="22" t="str">
        <f>IF(AND(C110=""),"",IF(ISNA(VLOOKUP(C110,'Master Sheet'!C$9:BV$293,69,FALSE)),"",VLOOKUP(C110,'Master Sheet'!C$9:BV$293,69,FALSE)))</f>
        <v/>
      </c>
      <c r="I110" s="22" t="str">
        <f>IF(AND(C110=""),"",IF(ISNA(VLOOKUP(C110,'Master Sheet'!C$9:BV$293,70,FALSE)),"",VLOOKUP(C110,'Master Sheet'!C$9:BV$293,70,FALSE)))</f>
        <v/>
      </c>
      <c r="J110" s="13"/>
    </row>
    <row r="111" spans="1:10" ht="15.95" customHeight="1">
      <c r="A111" s="12">
        <v>100</v>
      </c>
      <c r="B111" s="207" t="str">
        <f>'6 sub. 20%'!B112</f>
        <v/>
      </c>
      <c r="C111" s="30" t="str">
        <f>'6 sub. 20%'!C112</f>
        <v/>
      </c>
      <c r="D111" s="22" t="str">
        <f>IF(AND(C111=""),"",IF(ISNA(VLOOKUP(C111,'Master Sheet'!C$9:BV$293,55,FALSE)),"",VLOOKUP(C111,'Master Sheet'!C$9:BV$293,55,FALSE)))</f>
        <v/>
      </c>
      <c r="E111" s="22" t="str">
        <f>IF(AND(C111=""),"",IF(ISNA(VLOOKUP(C111,'Master Sheet'!C$9:BV$293,56,FALSE)),"",VLOOKUP(C111,'Master Sheet'!C$9:BV$293,56,FALSE)))</f>
        <v/>
      </c>
      <c r="F111" s="22" t="str">
        <f>IF(AND(C111=""),"",IF(ISNA(VLOOKUP(C111,'Master Sheet'!C$9:BV$293,62,FALSE)),"",VLOOKUP(C111,'Master Sheet'!C$9:BV$293,62,FALSE)))</f>
        <v/>
      </c>
      <c r="G111" s="22" t="str">
        <f>IF(AND(C111=""),"",IF(ISNA(VLOOKUP(C111,'Master Sheet'!C$9:BV$293,63,FALSE)),"",VLOOKUP(C111,'Master Sheet'!C$9:BV$293,63,FALSE)))</f>
        <v/>
      </c>
      <c r="H111" s="22" t="str">
        <f>IF(AND(C111=""),"",IF(ISNA(VLOOKUP(C111,'Master Sheet'!C$9:BV$293,69,FALSE)),"",VLOOKUP(C111,'Master Sheet'!C$9:BV$293,69,FALSE)))</f>
        <v/>
      </c>
      <c r="I111" s="22" t="str">
        <f>IF(AND(C111=""),"",IF(ISNA(VLOOKUP(C111,'Master Sheet'!C$9:BV$293,70,FALSE)),"",VLOOKUP(C111,'Master Sheet'!C$9:BV$293,70,FALSE)))</f>
        <v/>
      </c>
      <c r="J111" s="13"/>
    </row>
    <row r="112" spans="1:10" ht="15.95" customHeight="1">
      <c r="A112" s="12">
        <v>101</v>
      </c>
      <c r="B112" s="207" t="str">
        <f>'6 sub. 20%'!B113</f>
        <v/>
      </c>
      <c r="C112" s="30" t="str">
        <f>'6 sub. 20%'!C113</f>
        <v/>
      </c>
      <c r="D112" s="22" t="str">
        <f>IF(AND(C112=""),"",IF(ISNA(VLOOKUP(C112,'Master Sheet'!C$9:BV$293,55,FALSE)),"",VLOOKUP(C112,'Master Sheet'!C$9:BV$293,55,FALSE)))</f>
        <v/>
      </c>
      <c r="E112" s="22" t="str">
        <f>IF(AND(C112=""),"",IF(ISNA(VLOOKUP(C112,'Master Sheet'!C$9:BV$293,56,FALSE)),"",VLOOKUP(C112,'Master Sheet'!C$9:BV$293,56,FALSE)))</f>
        <v/>
      </c>
      <c r="F112" s="22" t="str">
        <f>IF(AND(C112=""),"",IF(ISNA(VLOOKUP(C112,'Master Sheet'!C$9:BV$293,62,FALSE)),"",VLOOKUP(C112,'Master Sheet'!C$9:BV$293,62,FALSE)))</f>
        <v/>
      </c>
      <c r="G112" s="22" t="str">
        <f>IF(AND(C112=""),"",IF(ISNA(VLOOKUP(C112,'Master Sheet'!C$9:BV$293,63,FALSE)),"",VLOOKUP(C112,'Master Sheet'!C$9:BV$293,63,FALSE)))</f>
        <v/>
      </c>
      <c r="H112" s="22" t="str">
        <f>IF(AND(C112=""),"",IF(ISNA(VLOOKUP(C112,'Master Sheet'!C$9:BV$293,69,FALSE)),"",VLOOKUP(C112,'Master Sheet'!C$9:BV$293,69,FALSE)))</f>
        <v/>
      </c>
      <c r="I112" s="22" t="str">
        <f>IF(AND(C112=""),"",IF(ISNA(VLOOKUP(C112,'Master Sheet'!C$9:BV$293,70,FALSE)),"",VLOOKUP(C112,'Master Sheet'!C$9:BV$293,70,FALSE)))</f>
        <v/>
      </c>
      <c r="J112" s="13"/>
    </row>
    <row r="113" spans="1:10" ht="15.95" customHeight="1">
      <c r="A113" s="12">
        <v>102</v>
      </c>
      <c r="B113" s="207" t="str">
        <f>'6 sub. 20%'!B114</f>
        <v/>
      </c>
      <c r="C113" s="30" t="str">
        <f>'6 sub. 20%'!C114</f>
        <v/>
      </c>
      <c r="D113" s="22" t="str">
        <f>IF(AND(C113=""),"",IF(ISNA(VLOOKUP(C113,'Master Sheet'!C$9:BV$293,55,FALSE)),"",VLOOKUP(C113,'Master Sheet'!C$9:BV$293,55,FALSE)))</f>
        <v/>
      </c>
      <c r="E113" s="22" t="str">
        <f>IF(AND(C113=""),"",IF(ISNA(VLOOKUP(C113,'Master Sheet'!C$9:BV$293,56,FALSE)),"",VLOOKUP(C113,'Master Sheet'!C$9:BV$293,56,FALSE)))</f>
        <v/>
      </c>
      <c r="F113" s="22" t="str">
        <f>IF(AND(C113=""),"",IF(ISNA(VLOOKUP(C113,'Master Sheet'!C$9:BV$293,62,FALSE)),"",VLOOKUP(C113,'Master Sheet'!C$9:BV$293,62,FALSE)))</f>
        <v/>
      </c>
      <c r="G113" s="22" t="str">
        <f>IF(AND(C113=""),"",IF(ISNA(VLOOKUP(C113,'Master Sheet'!C$9:BV$293,63,FALSE)),"",VLOOKUP(C113,'Master Sheet'!C$9:BV$293,63,FALSE)))</f>
        <v/>
      </c>
      <c r="H113" s="22" t="str">
        <f>IF(AND(C113=""),"",IF(ISNA(VLOOKUP(C113,'Master Sheet'!C$9:BV$293,69,FALSE)),"",VLOOKUP(C113,'Master Sheet'!C$9:BV$293,69,FALSE)))</f>
        <v/>
      </c>
      <c r="I113" s="22" t="str">
        <f>IF(AND(C113=""),"",IF(ISNA(VLOOKUP(C113,'Master Sheet'!C$9:BV$293,70,FALSE)),"",VLOOKUP(C113,'Master Sheet'!C$9:BV$293,70,FALSE)))</f>
        <v/>
      </c>
      <c r="J113" s="13"/>
    </row>
    <row r="114" spans="1:10" ht="15.95" customHeight="1">
      <c r="A114" s="12">
        <v>103</v>
      </c>
      <c r="B114" s="207" t="str">
        <f>'6 sub. 20%'!B115</f>
        <v/>
      </c>
      <c r="C114" s="30" t="str">
        <f>'6 sub. 20%'!C115</f>
        <v/>
      </c>
      <c r="D114" s="22" t="str">
        <f>IF(AND(C114=""),"",IF(ISNA(VLOOKUP(C114,'Master Sheet'!C$9:BV$293,55,FALSE)),"",VLOOKUP(C114,'Master Sheet'!C$9:BV$293,55,FALSE)))</f>
        <v/>
      </c>
      <c r="E114" s="22" t="str">
        <f>IF(AND(C114=""),"",IF(ISNA(VLOOKUP(C114,'Master Sheet'!C$9:BV$293,56,FALSE)),"",VLOOKUP(C114,'Master Sheet'!C$9:BV$293,56,FALSE)))</f>
        <v/>
      </c>
      <c r="F114" s="22" t="str">
        <f>IF(AND(C114=""),"",IF(ISNA(VLOOKUP(C114,'Master Sheet'!C$9:BV$293,62,FALSE)),"",VLOOKUP(C114,'Master Sheet'!C$9:BV$293,62,FALSE)))</f>
        <v/>
      </c>
      <c r="G114" s="22" t="str">
        <f>IF(AND(C114=""),"",IF(ISNA(VLOOKUP(C114,'Master Sheet'!C$9:BV$293,63,FALSE)),"",VLOOKUP(C114,'Master Sheet'!C$9:BV$293,63,FALSE)))</f>
        <v/>
      </c>
      <c r="H114" s="22" t="str">
        <f>IF(AND(C114=""),"",IF(ISNA(VLOOKUP(C114,'Master Sheet'!C$9:BV$293,69,FALSE)),"",VLOOKUP(C114,'Master Sheet'!C$9:BV$293,69,FALSE)))</f>
        <v/>
      </c>
      <c r="I114" s="22" t="str">
        <f>IF(AND(C114=""),"",IF(ISNA(VLOOKUP(C114,'Master Sheet'!C$9:BV$293,70,FALSE)),"",VLOOKUP(C114,'Master Sheet'!C$9:BV$293,70,FALSE)))</f>
        <v/>
      </c>
      <c r="J114" s="13"/>
    </row>
    <row r="115" spans="1:10" ht="15.95" customHeight="1">
      <c r="A115" s="12">
        <v>104</v>
      </c>
      <c r="B115" s="207" t="str">
        <f>'6 sub. 20%'!B116</f>
        <v/>
      </c>
      <c r="C115" s="30" t="str">
        <f>'6 sub. 20%'!C116</f>
        <v/>
      </c>
      <c r="D115" s="22" t="str">
        <f>IF(AND(C115=""),"",IF(ISNA(VLOOKUP(C115,'Master Sheet'!C$9:BV$293,55,FALSE)),"",VLOOKUP(C115,'Master Sheet'!C$9:BV$293,55,FALSE)))</f>
        <v/>
      </c>
      <c r="E115" s="22" t="str">
        <f>IF(AND(C115=""),"",IF(ISNA(VLOOKUP(C115,'Master Sheet'!C$9:BV$293,56,FALSE)),"",VLOOKUP(C115,'Master Sheet'!C$9:BV$293,56,FALSE)))</f>
        <v/>
      </c>
      <c r="F115" s="22" t="str">
        <f>IF(AND(C115=""),"",IF(ISNA(VLOOKUP(C115,'Master Sheet'!C$9:BV$293,62,FALSE)),"",VLOOKUP(C115,'Master Sheet'!C$9:BV$293,62,FALSE)))</f>
        <v/>
      </c>
      <c r="G115" s="22" t="str">
        <f>IF(AND(C115=""),"",IF(ISNA(VLOOKUP(C115,'Master Sheet'!C$9:BV$293,63,FALSE)),"",VLOOKUP(C115,'Master Sheet'!C$9:BV$293,63,FALSE)))</f>
        <v/>
      </c>
      <c r="H115" s="22" t="str">
        <f>IF(AND(C115=""),"",IF(ISNA(VLOOKUP(C115,'Master Sheet'!C$9:BV$293,69,FALSE)),"",VLOOKUP(C115,'Master Sheet'!C$9:BV$293,69,FALSE)))</f>
        <v/>
      </c>
      <c r="I115" s="22" t="str">
        <f>IF(AND(C115=""),"",IF(ISNA(VLOOKUP(C115,'Master Sheet'!C$9:BV$293,70,FALSE)),"",VLOOKUP(C115,'Master Sheet'!C$9:BV$293,70,FALSE)))</f>
        <v/>
      </c>
      <c r="J115" s="13"/>
    </row>
    <row r="116" spans="1:10" ht="15.95" customHeight="1">
      <c r="A116" s="12">
        <v>105</v>
      </c>
      <c r="B116" s="207" t="str">
        <f>'6 sub. 20%'!B117</f>
        <v/>
      </c>
      <c r="C116" s="30" t="str">
        <f>'6 sub. 20%'!C117</f>
        <v/>
      </c>
      <c r="D116" s="22" t="str">
        <f>IF(AND(C116=""),"",IF(ISNA(VLOOKUP(C116,'Master Sheet'!C$9:BV$293,55,FALSE)),"",VLOOKUP(C116,'Master Sheet'!C$9:BV$293,55,FALSE)))</f>
        <v/>
      </c>
      <c r="E116" s="22" t="str">
        <f>IF(AND(C116=""),"",IF(ISNA(VLOOKUP(C116,'Master Sheet'!C$9:BV$293,56,FALSE)),"",VLOOKUP(C116,'Master Sheet'!C$9:BV$293,56,FALSE)))</f>
        <v/>
      </c>
      <c r="F116" s="22" t="str">
        <f>IF(AND(C116=""),"",IF(ISNA(VLOOKUP(C116,'Master Sheet'!C$9:BV$293,62,FALSE)),"",VLOOKUP(C116,'Master Sheet'!C$9:BV$293,62,FALSE)))</f>
        <v/>
      </c>
      <c r="G116" s="22" t="str">
        <f>IF(AND(C116=""),"",IF(ISNA(VLOOKUP(C116,'Master Sheet'!C$9:BV$293,63,FALSE)),"",VLOOKUP(C116,'Master Sheet'!C$9:BV$293,63,FALSE)))</f>
        <v/>
      </c>
      <c r="H116" s="22" t="str">
        <f>IF(AND(C116=""),"",IF(ISNA(VLOOKUP(C116,'Master Sheet'!C$9:BV$293,69,FALSE)),"",VLOOKUP(C116,'Master Sheet'!C$9:BV$293,69,FALSE)))</f>
        <v/>
      </c>
      <c r="I116" s="22" t="str">
        <f>IF(AND(C116=""),"",IF(ISNA(VLOOKUP(C116,'Master Sheet'!C$9:BV$293,70,FALSE)),"",VLOOKUP(C116,'Master Sheet'!C$9:BV$293,70,FALSE)))</f>
        <v/>
      </c>
      <c r="J116" s="13"/>
    </row>
    <row r="117" spans="1:10" ht="15.95" customHeight="1">
      <c r="A117" s="12">
        <v>106</v>
      </c>
      <c r="B117" s="207" t="str">
        <f>'6 sub. 20%'!B118</f>
        <v/>
      </c>
      <c r="C117" s="30" t="str">
        <f>'6 sub. 20%'!C118</f>
        <v/>
      </c>
      <c r="D117" s="22" t="str">
        <f>IF(AND(C117=""),"",IF(ISNA(VLOOKUP(C117,'Master Sheet'!C$9:BV$293,55,FALSE)),"",VLOOKUP(C117,'Master Sheet'!C$9:BV$293,55,FALSE)))</f>
        <v/>
      </c>
      <c r="E117" s="22" t="str">
        <f>IF(AND(C117=""),"",IF(ISNA(VLOOKUP(C117,'Master Sheet'!C$9:BV$293,56,FALSE)),"",VLOOKUP(C117,'Master Sheet'!C$9:BV$293,56,FALSE)))</f>
        <v/>
      </c>
      <c r="F117" s="22" t="str">
        <f>IF(AND(C117=""),"",IF(ISNA(VLOOKUP(C117,'Master Sheet'!C$9:BV$293,62,FALSE)),"",VLOOKUP(C117,'Master Sheet'!C$9:BV$293,62,FALSE)))</f>
        <v/>
      </c>
      <c r="G117" s="22" t="str">
        <f>IF(AND(C117=""),"",IF(ISNA(VLOOKUP(C117,'Master Sheet'!C$9:BV$293,63,FALSE)),"",VLOOKUP(C117,'Master Sheet'!C$9:BV$293,63,FALSE)))</f>
        <v/>
      </c>
      <c r="H117" s="22" t="str">
        <f>IF(AND(C117=""),"",IF(ISNA(VLOOKUP(C117,'Master Sheet'!C$9:BV$293,69,FALSE)),"",VLOOKUP(C117,'Master Sheet'!C$9:BV$293,69,FALSE)))</f>
        <v/>
      </c>
      <c r="I117" s="22" t="str">
        <f>IF(AND(C117=""),"",IF(ISNA(VLOOKUP(C117,'Master Sheet'!C$9:BV$293,70,FALSE)),"",VLOOKUP(C117,'Master Sheet'!C$9:BV$293,70,FALSE)))</f>
        <v/>
      </c>
      <c r="J117" s="13"/>
    </row>
    <row r="118" spans="1:10" ht="15.95" customHeight="1">
      <c r="A118" s="12">
        <v>107</v>
      </c>
      <c r="B118" s="207" t="str">
        <f>'6 sub. 20%'!B119</f>
        <v/>
      </c>
      <c r="C118" s="30" t="str">
        <f>'6 sub. 20%'!C119</f>
        <v/>
      </c>
      <c r="D118" s="22" t="str">
        <f>IF(AND(C118=""),"",IF(ISNA(VLOOKUP(C118,'Master Sheet'!C$9:BV$293,55,FALSE)),"",VLOOKUP(C118,'Master Sheet'!C$9:BV$293,55,FALSE)))</f>
        <v/>
      </c>
      <c r="E118" s="22" t="str">
        <f>IF(AND(C118=""),"",IF(ISNA(VLOOKUP(C118,'Master Sheet'!C$9:BV$293,56,FALSE)),"",VLOOKUP(C118,'Master Sheet'!C$9:BV$293,56,FALSE)))</f>
        <v/>
      </c>
      <c r="F118" s="22" t="str">
        <f>IF(AND(C118=""),"",IF(ISNA(VLOOKUP(C118,'Master Sheet'!C$9:BV$293,62,FALSE)),"",VLOOKUP(C118,'Master Sheet'!C$9:BV$293,62,FALSE)))</f>
        <v/>
      </c>
      <c r="G118" s="22" t="str">
        <f>IF(AND(C118=""),"",IF(ISNA(VLOOKUP(C118,'Master Sheet'!C$9:BV$293,63,FALSE)),"",VLOOKUP(C118,'Master Sheet'!C$9:BV$293,63,FALSE)))</f>
        <v/>
      </c>
      <c r="H118" s="22" t="str">
        <f>IF(AND(C118=""),"",IF(ISNA(VLOOKUP(C118,'Master Sheet'!C$9:BV$293,69,FALSE)),"",VLOOKUP(C118,'Master Sheet'!C$9:BV$293,69,FALSE)))</f>
        <v/>
      </c>
      <c r="I118" s="22" t="str">
        <f>IF(AND(C118=""),"",IF(ISNA(VLOOKUP(C118,'Master Sheet'!C$9:BV$293,70,FALSE)),"",VLOOKUP(C118,'Master Sheet'!C$9:BV$293,70,FALSE)))</f>
        <v/>
      </c>
      <c r="J118" s="13"/>
    </row>
    <row r="119" spans="1:10" ht="15.95" customHeight="1">
      <c r="A119" s="12">
        <v>108</v>
      </c>
      <c r="B119" s="207" t="str">
        <f>'6 sub. 20%'!B120</f>
        <v/>
      </c>
      <c r="C119" s="30" t="str">
        <f>'6 sub. 20%'!C120</f>
        <v/>
      </c>
      <c r="D119" s="22" t="str">
        <f>IF(AND(C119=""),"",IF(ISNA(VLOOKUP(C119,'Master Sheet'!C$9:BV$293,55,FALSE)),"",VLOOKUP(C119,'Master Sheet'!C$9:BV$293,55,FALSE)))</f>
        <v/>
      </c>
      <c r="E119" s="22" t="str">
        <f>IF(AND(C119=""),"",IF(ISNA(VLOOKUP(C119,'Master Sheet'!C$9:BV$293,56,FALSE)),"",VLOOKUP(C119,'Master Sheet'!C$9:BV$293,56,FALSE)))</f>
        <v/>
      </c>
      <c r="F119" s="22" t="str">
        <f>IF(AND(C119=""),"",IF(ISNA(VLOOKUP(C119,'Master Sheet'!C$9:BV$293,62,FALSE)),"",VLOOKUP(C119,'Master Sheet'!C$9:BV$293,62,FALSE)))</f>
        <v/>
      </c>
      <c r="G119" s="22" t="str">
        <f>IF(AND(C119=""),"",IF(ISNA(VLOOKUP(C119,'Master Sheet'!C$9:BV$293,63,FALSE)),"",VLOOKUP(C119,'Master Sheet'!C$9:BV$293,63,FALSE)))</f>
        <v/>
      </c>
      <c r="H119" s="22" t="str">
        <f>IF(AND(C119=""),"",IF(ISNA(VLOOKUP(C119,'Master Sheet'!C$9:BV$293,69,FALSE)),"",VLOOKUP(C119,'Master Sheet'!C$9:BV$293,69,FALSE)))</f>
        <v/>
      </c>
      <c r="I119" s="22" t="str">
        <f>IF(AND(C119=""),"",IF(ISNA(VLOOKUP(C119,'Master Sheet'!C$9:BV$293,70,FALSE)),"",VLOOKUP(C119,'Master Sheet'!C$9:BV$293,70,FALSE)))</f>
        <v/>
      </c>
      <c r="J119" s="13"/>
    </row>
    <row r="120" spans="1:10" ht="15.95" customHeight="1">
      <c r="A120" s="12">
        <v>109</v>
      </c>
      <c r="B120" s="207" t="str">
        <f>'6 sub. 20%'!B121</f>
        <v/>
      </c>
      <c r="C120" s="30" t="str">
        <f>'6 sub. 20%'!C121</f>
        <v/>
      </c>
      <c r="D120" s="22" t="str">
        <f>IF(AND(C120=""),"",IF(ISNA(VLOOKUP(C120,'Master Sheet'!C$9:BV$293,55,FALSE)),"",VLOOKUP(C120,'Master Sheet'!C$9:BV$293,55,FALSE)))</f>
        <v/>
      </c>
      <c r="E120" s="22" t="str">
        <f>IF(AND(C120=""),"",IF(ISNA(VLOOKUP(C120,'Master Sheet'!C$9:BV$293,56,FALSE)),"",VLOOKUP(C120,'Master Sheet'!C$9:BV$293,56,FALSE)))</f>
        <v/>
      </c>
      <c r="F120" s="22" t="str">
        <f>IF(AND(C120=""),"",IF(ISNA(VLOOKUP(C120,'Master Sheet'!C$9:BV$293,62,FALSE)),"",VLOOKUP(C120,'Master Sheet'!C$9:BV$293,62,FALSE)))</f>
        <v/>
      </c>
      <c r="G120" s="22" t="str">
        <f>IF(AND(C120=""),"",IF(ISNA(VLOOKUP(C120,'Master Sheet'!C$9:BV$293,63,FALSE)),"",VLOOKUP(C120,'Master Sheet'!C$9:BV$293,63,FALSE)))</f>
        <v/>
      </c>
      <c r="H120" s="22" t="str">
        <f>IF(AND(C120=""),"",IF(ISNA(VLOOKUP(C120,'Master Sheet'!C$9:BV$293,69,FALSE)),"",VLOOKUP(C120,'Master Sheet'!C$9:BV$293,69,FALSE)))</f>
        <v/>
      </c>
      <c r="I120" s="22" t="str">
        <f>IF(AND(C120=""),"",IF(ISNA(VLOOKUP(C120,'Master Sheet'!C$9:BV$293,70,FALSE)),"",VLOOKUP(C120,'Master Sheet'!C$9:BV$293,70,FALSE)))</f>
        <v/>
      </c>
      <c r="J120" s="13"/>
    </row>
    <row r="121" spans="1:10" ht="15.95" customHeight="1">
      <c r="A121" s="12">
        <v>110</v>
      </c>
      <c r="B121" s="207" t="str">
        <f>'6 sub. 20%'!B122</f>
        <v/>
      </c>
      <c r="C121" s="30" t="str">
        <f>'6 sub. 20%'!C122</f>
        <v/>
      </c>
      <c r="D121" s="22" t="str">
        <f>IF(AND(C121=""),"",IF(ISNA(VLOOKUP(C121,'Master Sheet'!C$9:BV$293,55,FALSE)),"",VLOOKUP(C121,'Master Sheet'!C$9:BV$293,55,FALSE)))</f>
        <v/>
      </c>
      <c r="E121" s="22" t="str">
        <f>IF(AND(C121=""),"",IF(ISNA(VLOOKUP(C121,'Master Sheet'!C$9:BV$293,56,FALSE)),"",VLOOKUP(C121,'Master Sheet'!C$9:BV$293,56,FALSE)))</f>
        <v/>
      </c>
      <c r="F121" s="22" t="str">
        <f>IF(AND(C121=""),"",IF(ISNA(VLOOKUP(C121,'Master Sheet'!C$9:BV$293,62,FALSE)),"",VLOOKUP(C121,'Master Sheet'!C$9:BV$293,62,FALSE)))</f>
        <v/>
      </c>
      <c r="G121" s="22" t="str">
        <f>IF(AND(C121=""),"",IF(ISNA(VLOOKUP(C121,'Master Sheet'!C$9:BV$293,63,FALSE)),"",VLOOKUP(C121,'Master Sheet'!C$9:BV$293,63,FALSE)))</f>
        <v/>
      </c>
      <c r="H121" s="22" t="str">
        <f>IF(AND(C121=""),"",IF(ISNA(VLOOKUP(C121,'Master Sheet'!C$9:BV$293,69,FALSE)),"",VLOOKUP(C121,'Master Sheet'!C$9:BV$293,69,FALSE)))</f>
        <v/>
      </c>
      <c r="I121" s="22" t="str">
        <f>IF(AND(C121=""),"",IF(ISNA(VLOOKUP(C121,'Master Sheet'!C$9:BV$293,70,FALSE)),"",VLOOKUP(C121,'Master Sheet'!C$9:BV$293,70,FALSE)))</f>
        <v/>
      </c>
      <c r="J121" s="13"/>
    </row>
    <row r="122" spans="1:10" ht="15.95" customHeight="1">
      <c r="A122" s="12">
        <v>111</v>
      </c>
      <c r="B122" s="207" t="str">
        <f>'6 sub. 20%'!B123</f>
        <v/>
      </c>
      <c r="C122" s="30" t="str">
        <f>'6 sub. 20%'!C123</f>
        <v/>
      </c>
      <c r="D122" s="22" t="str">
        <f>IF(AND(C122=""),"",IF(ISNA(VLOOKUP(C122,'Master Sheet'!C$9:BV$293,55,FALSE)),"",VLOOKUP(C122,'Master Sheet'!C$9:BV$293,55,FALSE)))</f>
        <v/>
      </c>
      <c r="E122" s="22" t="str">
        <f>IF(AND(C122=""),"",IF(ISNA(VLOOKUP(C122,'Master Sheet'!C$9:BV$293,56,FALSE)),"",VLOOKUP(C122,'Master Sheet'!C$9:BV$293,56,FALSE)))</f>
        <v/>
      </c>
      <c r="F122" s="22" t="str">
        <f>IF(AND(C122=""),"",IF(ISNA(VLOOKUP(C122,'Master Sheet'!C$9:BV$293,62,FALSE)),"",VLOOKUP(C122,'Master Sheet'!C$9:BV$293,62,FALSE)))</f>
        <v/>
      </c>
      <c r="G122" s="22" t="str">
        <f>IF(AND(C122=""),"",IF(ISNA(VLOOKUP(C122,'Master Sheet'!C$9:BV$293,63,FALSE)),"",VLOOKUP(C122,'Master Sheet'!C$9:BV$293,63,FALSE)))</f>
        <v/>
      </c>
      <c r="H122" s="22" t="str">
        <f>IF(AND(C122=""),"",IF(ISNA(VLOOKUP(C122,'Master Sheet'!C$9:BV$293,69,FALSE)),"",VLOOKUP(C122,'Master Sheet'!C$9:BV$293,69,FALSE)))</f>
        <v/>
      </c>
      <c r="I122" s="22" t="str">
        <f>IF(AND(C122=""),"",IF(ISNA(VLOOKUP(C122,'Master Sheet'!C$9:BV$293,70,FALSE)),"",VLOOKUP(C122,'Master Sheet'!C$9:BV$293,70,FALSE)))</f>
        <v/>
      </c>
      <c r="J122" s="13"/>
    </row>
    <row r="123" spans="1:10" ht="15.95" customHeight="1">
      <c r="A123" s="12">
        <v>112</v>
      </c>
      <c r="B123" s="207" t="str">
        <f>'6 sub. 20%'!B124</f>
        <v/>
      </c>
      <c r="C123" s="30" t="str">
        <f>'6 sub. 20%'!C124</f>
        <v/>
      </c>
      <c r="D123" s="22" t="str">
        <f>IF(AND(C123=""),"",IF(ISNA(VLOOKUP(C123,'Master Sheet'!C$9:BV$293,55,FALSE)),"",VLOOKUP(C123,'Master Sheet'!C$9:BV$293,55,FALSE)))</f>
        <v/>
      </c>
      <c r="E123" s="22" t="str">
        <f>IF(AND(C123=""),"",IF(ISNA(VLOOKUP(C123,'Master Sheet'!C$9:BV$293,56,FALSE)),"",VLOOKUP(C123,'Master Sheet'!C$9:BV$293,56,FALSE)))</f>
        <v/>
      </c>
      <c r="F123" s="22" t="str">
        <f>IF(AND(C123=""),"",IF(ISNA(VLOOKUP(C123,'Master Sheet'!C$9:BV$293,62,FALSE)),"",VLOOKUP(C123,'Master Sheet'!C$9:BV$293,62,FALSE)))</f>
        <v/>
      </c>
      <c r="G123" s="22" t="str">
        <f>IF(AND(C123=""),"",IF(ISNA(VLOOKUP(C123,'Master Sheet'!C$9:BV$293,63,FALSE)),"",VLOOKUP(C123,'Master Sheet'!C$9:BV$293,63,FALSE)))</f>
        <v/>
      </c>
      <c r="H123" s="22" t="str">
        <f>IF(AND(C123=""),"",IF(ISNA(VLOOKUP(C123,'Master Sheet'!C$9:BV$293,69,FALSE)),"",VLOOKUP(C123,'Master Sheet'!C$9:BV$293,69,FALSE)))</f>
        <v/>
      </c>
      <c r="I123" s="22" t="str">
        <f>IF(AND(C123=""),"",IF(ISNA(VLOOKUP(C123,'Master Sheet'!C$9:BV$293,70,FALSE)),"",VLOOKUP(C123,'Master Sheet'!C$9:BV$293,70,FALSE)))</f>
        <v/>
      </c>
      <c r="J123" s="13"/>
    </row>
    <row r="124" spans="1:10" ht="15.95" customHeight="1">
      <c r="A124" s="12">
        <v>113</v>
      </c>
      <c r="B124" s="207" t="str">
        <f>'6 sub. 20%'!B125</f>
        <v/>
      </c>
      <c r="C124" s="30" t="str">
        <f>'6 sub. 20%'!C125</f>
        <v/>
      </c>
      <c r="D124" s="22" t="str">
        <f>IF(AND(C124=""),"",IF(ISNA(VLOOKUP(C124,'Master Sheet'!C$9:BV$293,55,FALSE)),"",VLOOKUP(C124,'Master Sheet'!C$9:BV$293,55,FALSE)))</f>
        <v/>
      </c>
      <c r="E124" s="22" t="str">
        <f>IF(AND(C124=""),"",IF(ISNA(VLOOKUP(C124,'Master Sheet'!C$9:BV$293,56,FALSE)),"",VLOOKUP(C124,'Master Sheet'!C$9:BV$293,56,FALSE)))</f>
        <v/>
      </c>
      <c r="F124" s="22" t="str">
        <f>IF(AND(C124=""),"",IF(ISNA(VLOOKUP(C124,'Master Sheet'!C$9:BV$293,62,FALSE)),"",VLOOKUP(C124,'Master Sheet'!C$9:BV$293,62,FALSE)))</f>
        <v/>
      </c>
      <c r="G124" s="22" t="str">
        <f>IF(AND(C124=""),"",IF(ISNA(VLOOKUP(C124,'Master Sheet'!C$9:BV$293,63,FALSE)),"",VLOOKUP(C124,'Master Sheet'!C$9:BV$293,63,FALSE)))</f>
        <v/>
      </c>
      <c r="H124" s="22" t="str">
        <f>IF(AND(C124=""),"",IF(ISNA(VLOOKUP(C124,'Master Sheet'!C$9:BV$293,69,FALSE)),"",VLOOKUP(C124,'Master Sheet'!C$9:BV$293,69,FALSE)))</f>
        <v/>
      </c>
      <c r="I124" s="22" t="str">
        <f>IF(AND(C124=""),"",IF(ISNA(VLOOKUP(C124,'Master Sheet'!C$9:BV$293,70,FALSE)),"",VLOOKUP(C124,'Master Sheet'!C$9:BV$293,70,FALSE)))</f>
        <v/>
      </c>
      <c r="J124" s="13"/>
    </row>
    <row r="125" spans="1:10" ht="15.95" customHeight="1">
      <c r="A125" s="12">
        <v>114</v>
      </c>
      <c r="B125" s="207" t="str">
        <f>'6 sub. 20%'!B126</f>
        <v/>
      </c>
      <c r="C125" s="30" t="str">
        <f>'6 sub. 20%'!C126</f>
        <v/>
      </c>
      <c r="D125" s="22" t="str">
        <f>IF(AND(C125=""),"",IF(ISNA(VLOOKUP(C125,'Master Sheet'!C$9:BV$293,55,FALSE)),"",VLOOKUP(C125,'Master Sheet'!C$9:BV$293,55,FALSE)))</f>
        <v/>
      </c>
      <c r="E125" s="22" t="str">
        <f>IF(AND(C125=""),"",IF(ISNA(VLOOKUP(C125,'Master Sheet'!C$9:BV$293,56,FALSE)),"",VLOOKUP(C125,'Master Sheet'!C$9:BV$293,56,FALSE)))</f>
        <v/>
      </c>
      <c r="F125" s="22" t="str">
        <f>IF(AND(C125=""),"",IF(ISNA(VLOOKUP(C125,'Master Sheet'!C$9:BV$293,62,FALSE)),"",VLOOKUP(C125,'Master Sheet'!C$9:BV$293,62,FALSE)))</f>
        <v/>
      </c>
      <c r="G125" s="22" t="str">
        <f>IF(AND(C125=""),"",IF(ISNA(VLOOKUP(C125,'Master Sheet'!C$9:BV$293,63,FALSE)),"",VLOOKUP(C125,'Master Sheet'!C$9:BV$293,63,FALSE)))</f>
        <v/>
      </c>
      <c r="H125" s="22" t="str">
        <f>IF(AND(C125=""),"",IF(ISNA(VLOOKUP(C125,'Master Sheet'!C$9:BV$293,69,FALSE)),"",VLOOKUP(C125,'Master Sheet'!C$9:BV$293,69,FALSE)))</f>
        <v/>
      </c>
      <c r="I125" s="22" t="str">
        <f>IF(AND(C125=""),"",IF(ISNA(VLOOKUP(C125,'Master Sheet'!C$9:BV$293,70,FALSE)),"",VLOOKUP(C125,'Master Sheet'!C$9:BV$293,70,FALSE)))</f>
        <v/>
      </c>
      <c r="J125" s="13"/>
    </row>
    <row r="126" spans="1:10" ht="15.95" customHeight="1">
      <c r="A126" s="12">
        <v>115</v>
      </c>
      <c r="B126" s="207" t="str">
        <f>'6 sub. 20%'!B127</f>
        <v/>
      </c>
      <c r="C126" s="30" t="str">
        <f>'6 sub. 20%'!C127</f>
        <v/>
      </c>
      <c r="D126" s="22" t="str">
        <f>IF(AND(C126=""),"",IF(ISNA(VLOOKUP(C126,'Master Sheet'!C$9:BV$293,55,FALSE)),"",VLOOKUP(C126,'Master Sheet'!C$9:BV$293,55,FALSE)))</f>
        <v/>
      </c>
      <c r="E126" s="22" t="str">
        <f>IF(AND(C126=""),"",IF(ISNA(VLOOKUP(C126,'Master Sheet'!C$9:BV$293,56,FALSE)),"",VLOOKUP(C126,'Master Sheet'!C$9:BV$293,56,FALSE)))</f>
        <v/>
      </c>
      <c r="F126" s="22" t="str">
        <f>IF(AND(C126=""),"",IF(ISNA(VLOOKUP(C126,'Master Sheet'!C$9:BV$293,62,FALSE)),"",VLOOKUP(C126,'Master Sheet'!C$9:BV$293,62,FALSE)))</f>
        <v/>
      </c>
      <c r="G126" s="22" t="str">
        <f>IF(AND(C126=""),"",IF(ISNA(VLOOKUP(C126,'Master Sheet'!C$9:BV$293,63,FALSE)),"",VLOOKUP(C126,'Master Sheet'!C$9:BV$293,63,FALSE)))</f>
        <v/>
      </c>
      <c r="H126" s="22" t="str">
        <f>IF(AND(C126=""),"",IF(ISNA(VLOOKUP(C126,'Master Sheet'!C$9:BV$293,69,FALSE)),"",VLOOKUP(C126,'Master Sheet'!C$9:BV$293,69,FALSE)))</f>
        <v/>
      </c>
      <c r="I126" s="22" t="str">
        <f>IF(AND(C126=""),"",IF(ISNA(VLOOKUP(C126,'Master Sheet'!C$9:BV$293,70,FALSE)),"",VLOOKUP(C126,'Master Sheet'!C$9:BV$293,70,FALSE)))</f>
        <v/>
      </c>
      <c r="J126" s="13"/>
    </row>
    <row r="127" spans="1:10" ht="15.95" customHeight="1">
      <c r="A127" s="12">
        <v>116</v>
      </c>
      <c r="B127" s="207" t="str">
        <f>'6 sub. 20%'!B128</f>
        <v/>
      </c>
      <c r="C127" s="30" t="str">
        <f>'6 sub. 20%'!C128</f>
        <v/>
      </c>
      <c r="D127" s="22" t="str">
        <f>IF(AND(C127=""),"",IF(ISNA(VLOOKUP(C127,'Master Sheet'!C$9:BV$293,55,FALSE)),"",VLOOKUP(C127,'Master Sheet'!C$9:BV$293,55,FALSE)))</f>
        <v/>
      </c>
      <c r="E127" s="22" t="str">
        <f>IF(AND(C127=""),"",IF(ISNA(VLOOKUP(C127,'Master Sheet'!C$9:BV$293,56,FALSE)),"",VLOOKUP(C127,'Master Sheet'!C$9:BV$293,56,FALSE)))</f>
        <v/>
      </c>
      <c r="F127" s="22" t="str">
        <f>IF(AND(C127=""),"",IF(ISNA(VLOOKUP(C127,'Master Sheet'!C$9:BV$293,62,FALSE)),"",VLOOKUP(C127,'Master Sheet'!C$9:BV$293,62,FALSE)))</f>
        <v/>
      </c>
      <c r="G127" s="22" t="str">
        <f>IF(AND(C127=""),"",IF(ISNA(VLOOKUP(C127,'Master Sheet'!C$9:BV$293,63,FALSE)),"",VLOOKUP(C127,'Master Sheet'!C$9:BV$293,63,FALSE)))</f>
        <v/>
      </c>
      <c r="H127" s="22" t="str">
        <f>IF(AND(C127=""),"",IF(ISNA(VLOOKUP(C127,'Master Sheet'!C$9:BV$293,69,FALSE)),"",VLOOKUP(C127,'Master Sheet'!C$9:BV$293,69,FALSE)))</f>
        <v/>
      </c>
      <c r="I127" s="22" t="str">
        <f>IF(AND(C127=""),"",IF(ISNA(VLOOKUP(C127,'Master Sheet'!C$9:BV$293,70,FALSE)),"",VLOOKUP(C127,'Master Sheet'!C$9:BV$293,70,FALSE)))</f>
        <v/>
      </c>
      <c r="J127" s="13"/>
    </row>
    <row r="128" spans="1:10" ht="15.95" customHeight="1">
      <c r="A128" s="12">
        <v>117</v>
      </c>
      <c r="B128" s="207" t="str">
        <f>'6 sub. 20%'!B129</f>
        <v/>
      </c>
      <c r="C128" s="30" t="str">
        <f>'6 sub. 20%'!C129</f>
        <v/>
      </c>
      <c r="D128" s="22" t="str">
        <f>IF(AND(C128=""),"",IF(ISNA(VLOOKUP(C128,'Master Sheet'!C$9:BV$293,55,FALSE)),"",VLOOKUP(C128,'Master Sheet'!C$9:BV$293,55,FALSE)))</f>
        <v/>
      </c>
      <c r="E128" s="22" t="str">
        <f>IF(AND(C128=""),"",IF(ISNA(VLOOKUP(C128,'Master Sheet'!C$9:BV$293,56,FALSE)),"",VLOOKUP(C128,'Master Sheet'!C$9:BV$293,56,FALSE)))</f>
        <v/>
      </c>
      <c r="F128" s="22" t="str">
        <f>IF(AND(C128=""),"",IF(ISNA(VLOOKUP(C128,'Master Sheet'!C$9:BV$293,62,FALSE)),"",VLOOKUP(C128,'Master Sheet'!C$9:BV$293,62,FALSE)))</f>
        <v/>
      </c>
      <c r="G128" s="22" t="str">
        <f>IF(AND(C128=""),"",IF(ISNA(VLOOKUP(C128,'Master Sheet'!C$9:BV$293,63,FALSE)),"",VLOOKUP(C128,'Master Sheet'!C$9:BV$293,63,FALSE)))</f>
        <v/>
      </c>
      <c r="H128" s="22" t="str">
        <f>IF(AND(C128=""),"",IF(ISNA(VLOOKUP(C128,'Master Sheet'!C$9:BV$293,69,FALSE)),"",VLOOKUP(C128,'Master Sheet'!C$9:BV$293,69,FALSE)))</f>
        <v/>
      </c>
      <c r="I128" s="22" t="str">
        <f>IF(AND(C128=""),"",IF(ISNA(VLOOKUP(C128,'Master Sheet'!C$9:BV$293,70,FALSE)),"",VLOOKUP(C128,'Master Sheet'!C$9:BV$293,70,FALSE)))</f>
        <v/>
      </c>
      <c r="J128" s="13"/>
    </row>
    <row r="129" spans="1:10" ht="15.95" customHeight="1">
      <c r="A129" s="12">
        <v>118</v>
      </c>
      <c r="B129" s="207" t="str">
        <f>'6 sub. 20%'!B130</f>
        <v/>
      </c>
      <c r="C129" s="30" t="str">
        <f>'6 sub. 20%'!C130</f>
        <v/>
      </c>
      <c r="D129" s="22" t="str">
        <f>IF(AND(C129=""),"",IF(ISNA(VLOOKUP(C129,'Master Sheet'!C$9:BV$293,55,FALSE)),"",VLOOKUP(C129,'Master Sheet'!C$9:BV$293,55,FALSE)))</f>
        <v/>
      </c>
      <c r="E129" s="22" t="str">
        <f>IF(AND(C129=""),"",IF(ISNA(VLOOKUP(C129,'Master Sheet'!C$9:BV$293,56,FALSE)),"",VLOOKUP(C129,'Master Sheet'!C$9:BV$293,56,FALSE)))</f>
        <v/>
      </c>
      <c r="F129" s="22" t="str">
        <f>IF(AND(C129=""),"",IF(ISNA(VLOOKUP(C129,'Master Sheet'!C$9:BV$293,62,FALSE)),"",VLOOKUP(C129,'Master Sheet'!C$9:BV$293,62,FALSE)))</f>
        <v/>
      </c>
      <c r="G129" s="22" t="str">
        <f>IF(AND(C129=""),"",IF(ISNA(VLOOKUP(C129,'Master Sheet'!C$9:BV$293,63,FALSE)),"",VLOOKUP(C129,'Master Sheet'!C$9:BV$293,63,FALSE)))</f>
        <v/>
      </c>
      <c r="H129" s="22" t="str">
        <f>IF(AND(C129=""),"",IF(ISNA(VLOOKUP(C129,'Master Sheet'!C$9:BV$293,69,FALSE)),"",VLOOKUP(C129,'Master Sheet'!C$9:BV$293,69,FALSE)))</f>
        <v/>
      </c>
      <c r="I129" s="22" t="str">
        <f>IF(AND(C129=""),"",IF(ISNA(VLOOKUP(C129,'Master Sheet'!C$9:BV$293,70,FALSE)),"",VLOOKUP(C129,'Master Sheet'!C$9:BV$293,70,FALSE)))</f>
        <v/>
      </c>
      <c r="J129" s="13"/>
    </row>
    <row r="130" spans="1:10" ht="15.95" customHeight="1">
      <c r="A130" s="12">
        <v>119</v>
      </c>
      <c r="B130" s="207" t="str">
        <f>'6 sub. 20%'!B131</f>
        <v/>
      </c>
      <c r="C130" s="30" t="str">
        <f>'6 sub. 20%'!C131</f>
        <v/>
      </c>
      <c r="D130" s="22" t="str">
        <f>IF(AND(C130=""),"",IF(ISNA(VLOOKUP(C130,'Master Sheet'!C$9:BV$293,55,FALSE)),"",VLOOKUP(C130,'Master Sheet'!C$9:BV$293,55,FALSE)))</f>
        <v/>
      </c>
      <c r="E130" s="22" t="str">
        <f>IF(AND(C130=""),"",IF(ISNA(VLOOKUP(C130,'Master Sheet'!C$9:BV$293,56,FALSE)),"",VLOOKUP(C130,'Master Sheet'!C$9:BV$293,56,FALSE)))</f>
        <v/>
      </c>
      <c r="F130" s="22" t="str">
        <f>IF(AND(C130=""),"",IF(ISNA(VLOOKUP(C130,'Master Sheet'!C$9:BV$293,62,FALSE)),"",VLOOKUP(C130,'Master Sheet'!C$9:BV$293,62,FALSE)))</f>
        <v/>
      </c>
      <c r="G130" s="22" t="str">
        <f>IF(AND(C130=""),"",IF(ISNA(VLOOKUP(C130,'Master Sheet'!C$9:BV$293,63,FALSE)),"",VLOOKUP(C130,'Master Sheet'!C$9:BV$293,63,FALSE)))</f>
        <v/>
      </c>
      <c r="H130" s="22" t="str">
        <f>IF(AND(C130=""),"",IF(ISNA(VLOOKUP(C130,'Master Sheet'!C$9:BV$293,69,FALSE)),"",VLOOKUP(C130,'Master Sheet'!C$9:BV$293,69,FALSE)))</f>
        <v/>
      </c>
      <c r="I130" s="22" t="str">
        <f>IF(AND(C130=""),"",IF(ISNA(VLOOKUP(C130,'Master Sheet'!C$9:BV$293,70,FALSE)),"",VLOOKUP(C130,'Master Sheet'!C$9:BV$293,70,FALSE)))</f>
        <v/>
      </c>
      <c r="J130" s="13"/>
    </row>
    <row r="131" spans="1:10" ht="15.95" customHeight="1">
      <c r="A131" s="12">
        <v>120</v>
      </c>
      <c r="B131" s="207" t="str">
        <f>'6 sub. 20%'!B132</f>
        <v/>
      </c>
      <c r="C131" s="30" t="str">
        <f>'6 sub. 20%'!C132</f>
        <v/>
      </c>
      <c r="D131" s="22" t="str">
        <f>IF(AND(C131=""),"",IF(ISNA(VLOOKUP(C131,'Master Sheet'!C$9:BV$293,55,FALSE)),"",VLOOKUP(C131,'Master Sheet'!C$9:BV$293,55,FALSE)))</f>
        <v/>
      </c>
      <c r="E131" s="22" t="str">
        <f>IF(AND(C131=""),"",IF(ISNA(VLOOKUP(C131,'Master Sheet'!C$9:BV$293,56,FALSE)),"",VLOOKUP(C131,'Master Sheet'!C$9:BV$293,56,FALSE)))</f>
        <v/>
      </c>
      <c r="F131" s="22" t="str">
        <f>IF(AND(C131=""),"",IF(ISNA(VLOOKUP(C131,'Master Sheet'!C$9:BV$293,62,FALSE)),"",VLOOKUP(C131,'Master Sheet'!C$9:BV$293,62,FALSE)))</f>
        <v/>
      </c>
      <c r="G131" s="22" t="str">
        <f>IF(AND(C131=""),"",IF(ISNA(VLOOKUP(C131,'Master Sheet'!C$9:BV$293,63,FALSE)),"",VLOOKUP(C131,'Master Sheet'!C$9:BV$293,63,FALSE)))</f>
        <v/>
      </c>
      <c r="H131" s="22" t="str">
        <f>IF(AND(C131=""),"",IF(ISNA(VLOOKUP(C131,'Master Sheet'!C$9:BV$293,69,FALSE)),"",VLOOKUP(C131,'Master Sheet'!C$9:BV$293,69,FALSE)))</f>
        <v/>
      </c>
      <c r="I131" s="22" t="str">
        <f>IF(AND(C131=""),"",IF(ISNA(VLOOKUP(C131,'Master Sheet'!C$9:BV$293,70,FALSE)),"",VLOOKUP(C131,'Master Sheet'!C$9:BV$293,70,FALSE)))</f>
        <v/>
      </c>
      <c r="J131" s="13"/>
    </row>
    <row r="132" spans="1:10" ht="15.95" customHeight="1">
      <c r="A132" s="12">
        <v>121</v>
      </c>
      <c r="B132" s="207" t="str">
        <f>'6 sub. 20%'!B133</f>
        <v/>
      </c>
      <c r="C132" s="30" t="str">
        <f>'6 sub. 20%'!C133</f>
        <v/>
      </c>
      <c r="D132" s="22" t="str">
        <f>IF(AND(C132=""),"",IF(ISNA(VLOOKUP(C132,'Master Sheet'!C$9:BV$293,55,FALSE)),"",VLOOKUP(C132,'Master Sheet'!C$9:BV$293,55,FALSE)))</f>
        <v/>
      </c>
      <c r="E132" s="22" t="str">
        <f>IF(AND(C132=""),"",IF(ISNA(VLOOKUP(C132,'Master Sheet'!C$9:BV$293,56,FALSE)),"",VLOOKUP(C132,'Master Sheet'!C$9:BV$293,56,FALSE)))</f>
        <v/>
      </c>
      <c r="F132" s="22" t="str">
        <f>IF(AND(C132=""),"",IF(ISNA(VLOOKUP(C132,'Master Sheet'!C$9:BV$293,62,FALSE)),"",VLOOKUP(C132,'Master Sheet'!C$9:BV$293,62,FALSE)))</f>
        <v/>
      </c>
      <c r="G132" s="22" t="str">
        <f>IF(AND(C132=""),"",IF(ISNA(VLOOKUP(C132,'Master Sheet'!C$9:BV$293,63,FALSE)),"",VLOOKUP(C132,'Master Sheet'!C$9:BV$293,63,FALSE)))</f>
        <v/>
      </c>
      <c r="H132" s="22" t="str">
        <f>IF(AND(C132=""),"",IF(ISNA(VLOOKUP(C132,'Master Sheet'!C$9:BV$293,69,FALSE)),"",VLOOKUP(C132,'Master Sheet'!C$9:BV$293,69,FALSE)))</f>
        <v/>
      </c>
      <c r="I132" s="22" t="str">
        <f>IF(AND(C132=""),"",IF(ISNA(VLOOKUP(C132,'Master Sheet'!C$9:BV$293,70,FALSE)),"",VLOOKUP(C132,'Master Sheet'!C$9:BV$293,70,FALSE)))</f>
        <v/>
      </c>
      <c r="J132" s="13"/>
    </row>
    <row r="133" spans="1:10" ht="15.95" customHeight="1">
      <c r="A133" s="12">
        <v>122</v>
      </c>
      <c r="B133" s="207" t="str">
        <f>'6 sub. 20%'!B134</f>
        <v/>
      </c>
      <c r="C133" s="30" t="str">
        <f>'6 sub. 20%'!C134</f>
        <v/>
      </c>
      <c r="D133" s="22" t="str">
        <f>IF(AND(C133=""),"",IF(ISNA(VLOOKUP(C133,'Master Sheet'!C$9:BV$293,55,FALSE)),"",VLOOKUP(C133,'Master Sheet'!C$9:BV$293,55,FALSE)))</f>
        <v/>
      </c>
      <c r="E133" s="22" t="str">
        <f>IF(AND(C133=""),"",IF(ISNA(VLOOKUP(C133,'Master Sheet'!C$9:BV$293,56,FALSE)),"",VLOOKUP(C133,'Master Sheet'!C$9:BV$293,56,FALSE)))</f>
        <v/>
      </c>
      <c r="F133" s="22" t="str">
        <f>IF(AND(C133=""),"",IF(ISNA(VLOOKUP(C133,'Master Sheet'!C$9:BV$293,62,FALSE)),"",VLOOKUP(C133,'Master Sheet'!C$9:BV$293,62,FALSE)))</f>
        <v/>
      </c>
      <c r="G133" s="22" t="str">
        <f>IF(AND(C133=""),"",IF(ISNA(VLOOKUP(C133,'Master Sheet'!C$9:BV$293,63,FALSE)),"",VLOOKUP(C133,'Master Sheet'!C$9:BV$293,63,FALSE)))</f>
        <v/>
      </c>
      <c r="H133" s="22" t="str">
        <f>IF(AND(C133=""),"",IF(ISNA(VLOOKUP(C133,'Master Sheet'!C$9:BV$293,69,FALSE)),"",VLOOKUP(C133,'Master Sheet'!C$9:BV$293,69,FALSE)))</f>
        <v/>
      </c>
      <c r="I133" s="22" t="str">
        <f>IF(AND(C133=""),"",IF(ISNA(VLOOKUP(C133,'Master Sheet'!C$9:BV$293,70,FALSE)),"",VLOOKUP(C133,'Master Sheet'!C$9:BV$293,70,FALSE)))</f>
        <v/>
      </c>
      <c r="J133" s="13"/>
    </row>
    <row r="134" spans="1:10" ht="18.75">
      <c r="A134" s="12">
        <v>123</v>
      </c>
      <c r="B134" s="207" t="str">
        <f>'6 sub. 20%'!B135</f>
        <v/>
      </c>
      <c r="C134" s="30" t="str">
        <f>'6 sub. 20%'!C135</f>
        <v/>
      </c>
      <c r="D134" s="22" t="str">
        <f>IF(AND(C134=""),"",IF(ISNA(VLOOKUP(C134,'Master Sheet'!C$9:BV$293,55,FALSE)),"",VLOOKUP(C134,'Master Sheet'!C$9:BV$293,55,FALSE)))</f>
        <v/>
      </c>
      <c r="E134" s="22" t="str">
        <f>IF(AND(C134=""),"",IF(ISNA(VLOOKUP(C134,'Master Sheet'!C$9:BV$293,56,FALSE)),"",VLOOKUP(C134,'Master Sheet'!C$9:BV$293,56,FALSE)))</f>
        <v/>
      </c>
      <c r="F134" s="22" t="str">
        <f>IF(AND(C134=""),"",IF(ISNA(VLOOKUP(C134,'Master Sheet'!C$9:BV$293,62,FALSE)),"",VLOOKUP(C134,'Master Sheet'!C$9:BV$293,62,FALSE)))</f>
        <v/>
      </c>
      <c r="G134" s="22" t="str">
        <f>IF(AND(C134=""),"",IF(ISNA(VLOOKUP(C134,'Master Sheet'!C$9:BV$293,63,FALSE)),"",VLOOKUP(C134,'Master Sheet'!C$9:BV$293,63,FALSE)))</f>
        <v/>
      </c>
      <c r="H134" s="22" t="str">
        <f>IF(AND(C134=""),"",IF(ISNA(VLOOKUP(C134,'Master Sheet'!C$9:BV$293,69,FALSE)),"",VLOOKUP(C134,'Master Sheet'!C$9:BV$293,69,FALSE)))</f>
        <v/>
      </c>
      <c r="I134" s="22" t="str">
        <f>IF(AND(C134=""),"",IF(ISNA(VLOOKUP(C134,'Master Sheet'!C$9:BV$293,70,FALSE)),"",VLOOKUP(C134,'Master Sheet'!C$9:BV$293,70,FALSE)))</f>
        <v/>
      </c>
      <c r="J134" s="13"/>
    </row>
    <row r="135" spans="1:10" ht="18.75">
      <c r="A135" s="12">
        <v>124</v>
      </c>
      <c r="B135" s="207" t="str">
        <f>'6 sub. 20%'!B136</f>
        <v/>
      </c>
      <c r="C135" s="30" t="str">
        <f>'6 sub. 20%'!C136</f>
        <v/>
      </c>
      <c r="D135" s="22" t="str">
        <f>IF(AND(C135=""),"",IF(ISNA(VLOOKUP(C135,'Master Sheet'!C$9:BV$293,55,FALSE)),"",VLOOKUP(C135,'Master Sheet'!C$9:BV$293,55,FALSE)))</f>
        <v/>
      </c>
      <c r="E135" s="22" t="str">
        <f>IF(AND(C135=""),"",IF(ISNA(VLOOKUP(C135,'Master Sheet'!C$9:BV$293,56,FALSE)),"",VLOOKUP(C135,'Master Sheet'!C$9:BV$293,56,FALSE)))</f>
        <v/>
      </c>
      <c r="F135" s="22" t="str">
        <f>IF(AND(C135=""),"",IF(ISNA(VLOOKUP(C135,'Master Sheet'!C$9:BV$293,62,FALSE)),"",VLOOKUP(C135,'Master Sheet'!C$9:BV$293,62,FALSE)))</f>
        <v/>
      </c>
      <c r="G135" s="22" t="str">
        <f>IF(AND(C135=""),"",IF(ISNA(VLOOKUP(C135,'Master Sheet'!C$9:BV$293,63,FALSE)),"",VLOOKUP(C135,'Master Sheet'!C$9:BV$293,63,FALSE)))</f>
        <v/>
      </c>
      <c r="H135" s="22" t="str">
        <f>IF(AND(C135=""),"",IF(ISNA(VLOOKUP(C135,'Master Sheet'!C$9:BV$293,69,FALSE)),"",VLOOKUP(C135,'Master Sheet'!C$9:BV$293,69,FALSE)))</f>
        <v/>
      </c>
      <c r="I135" s="22" t="str">
        <f>IF(AND(C135=""),"",IF(ISNA(VLOOKUP(C135,'Master Sheet'!C$9:BV$293,70,FALSE)),"",VLOOKUP(C135,'Master Sheet'!C$9:BV$293,70,FALSE)))</f>
        <v/>
      </c>
      <c r="J135" s="13"/>
    </row>
    <row r="136" spans="1:10" ht="18.75">
      <c r="A136" s="12">
        <v>125</v>
      </c>
      <c r="B136" s="207" t="str">
        <f>'6 sub. 20%'!B137</f>
        <v/>
      </c>
      <c r="C136" s="30" t="str">
        <f>'6 sub. 20%'!C137</f>
        <v/>
      </c>
      <c r="D136" s="22" t="str">
        <f>IF(AND(C136=""),"",IF(ISNA(VLOOKUP(C136,'Master Sheet'!C$9:BV$293,55,FALSE)),"",VLOOKUP(C136,'Master Sheet'!C$9:BV$293,55,FALSE)))</f>
        <v/>
      </c>
      <c r="E136" s="22" t="str">
        <f>IF(AND(C136=""),"",IF(ISNA(VLOOKUP(C136,'Master Sheet'!C$9:BV$293,56,FALSE)),"",VLOOKUP(C136,'Master Sheet'!C$9:BV$293,56,FALSE)))</f>
        <v/>
      </c>
      <c r="F136" s="22" t="str">
        <f>IF(AND(C136=""),"",IF(ISNA(VLOOKUP(C136,'Master Sheet'!C$9:BV$293,62,FALSE)),"",VLOOKUP(C136,'Master Sheet'!C$9:BV$293,62,FALSE)))</f>
        <v/>
      </c>
      <c r="G136" s="22" t="str">
        <f>IF(AND(C136=""),"",IF(ISNA(VLOOKUP(C136,'Master Sheet'!C$9:BV$293,63,FALSE)),"",VLOOKUP(C136,'Master Sheet'!C$9:BV$293,63,FALSE)))</f>
        <v/>
      </c>
      <c r="H136" s="22" t="str">
        <f>IF(AND(C136=""),"",IF(ISNA(VLOOKUP(C136,'Master Sheet'!C$9:BV$293,69,FALSE)),"",VLOOKUP(C136,'Master Sheet'!C$9:BV$293,69,FALSE)))</f>
        <v/>
      </c>
      <c r="I136" s="22" t="str">
        <f>IF(AND(C136=""),"",IF(ISNA(VLOOKUP(C136,'Master Sheet'!C$9:BV$293,70,FALSE)),"",VLOOKUP(C136,'Master Sheet'!C$9:BV$293,70,FALSE)))</f>
        <v/>
      </c>
      <c r="J136" s="13"/>
    </row>
    <row r="137" spans="1:10" ht="18.75">
      <c r="B137" s="16" t="s">
        <v>40</v>
      </c>
      <c r="C137" s="17"/>
      <c r="D137" s="19"/>
      <c r="E137" s="19"/>
      <c r="F137" s="19"/>
      <c r="G137" s="147" t="s">
        <v>41</v>
      </c>
      <c r="H137" s="147"/>
    </row>
  </sheetData>
  <sheetProtection password="CB63" sheet="1" objects="1" scenarios="1" formatCells="0" formatColumns="0" formatRows="0" selectLockedCells="1"/>
  <mergeCells count="29">
    <mergeCell ref="G137:H137"/>
    <mergeCell ref="R6:T23"/>
    <mergeCell ref="J47:J48"/>
    <mergeCell ref="A2:E2"/>
    <mergeCell ref="G90:H90"/>
    <mergeCell ref="A91:A92"/>
    <mergeCell ref="B91:B92"/>
    <mergeCell ref="C91:C92"/>
    <mergeCell ref="D91:E91"/>
    <mergeCell ref="F91:G91"/>
    <mergeCell ref="H91:I91"/>
    <mergeCell ref="J91:J92"/>
    <mergeCell ref="H3:I4"/>
    <mergeCell ref="J3:J5"/>
    <mergeCell ref="G46:H46"/>
    <mergeCell ref="A47:A48"/>
    <mergeCell ref="B47:B48"/>
    <mergeCell ref="C47:C48"/>
    <mergeCell ref="D47:E47"/>
    <mergeCell ref="F47:G47"/>
    <mergeCell ref="H47:I47"/>
    <mergeCell ref="A1:B1"/>
    <mergeCell ref="C1:J1"/>
    <mergeCell ref="F2:H2"/>
    <mergeCell ref="A3:A5"/>
    <mergeCell ref="B3:B5"/>
    <mergeCell ref="C3:C5"/>
    <mergeCell ref="D3:E4"/>
    <mergeCell ref="F3:G4"/>
  </mergeCells>
  <pageMargins left="0.7" right="0.45" top="0.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64"/>
  <sheetViews>
    <sheetView view="pageBreakPreview" zoomScale="110" zoomScaleSheetLayoutView="110" workbookViewId="0">
      <selection activeCell="C3" sqref="C3:D3"/>
    </sheetView>
  </sheetViews>
  <sheetFormatPr defaultRowHeight="15"/>
  <cols>
    <col min="1" max="1" width="4.5703125" style="15" customWidth="1"/>
    <col min="2" max="2" width="17.42578125" style="15" customWidth="1"/>
    <col min="3" max="3" width="10" style="15" customWidth="1"/>
    <col min="4" max="21" width="5.42578125" style="15" customWidth="1"/>
    <col min="22" max="16384" width="9.140625" style="15"/>
  </cols>
  <sheetData>
    <row r="1" spans="1:27" ht="20.25">
      <c r="A1" s="175" t="s">
        <v>66</v>
      </c>
      <c r="B1" s="175"/>
      <c r="C1" s="175"/>
      <c r="D1" s="176" t="str">
        <f>'3 sub. Grade'!C1</f>
        <v>jktdh; mPPk izkFkfed fo|ky; iksVfy;k] ia-l-&amp; lkstr ¼ikyh½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2" spans="1:27" ht="20.25">
      <c r="A2" s="177" t="s">
        <v>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</row>
    <row r="3" spans="1:27" ht="17.100000000000001" customHeight="1">
      <c r="A3" s="170" t="s">
        <v>74</v>
      </c>
      <c r="B3" s="171"/>
      <c r="C3" s="223" t="s">
        <v>75</v>
      </c>
      <c r="D3" s="223"/>
      <c r="E3" s="224" t="s">
        <v>102</v>
      </c>
      <c r="F3" s="224"/>
      <c r="G3" s="224"/>
      <c r="H3" s="209" t="str">
        <f>'Master Sheet'!C2</f>
        <v>jktdh; mPPk ek/;fed fo|ky; /kqjkluh] ia-l-&amp; lkstr ¼ikyh½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10"/>
    </row>
    <row r="4" spans="1:27" ht="17.100000000000001" customHeight="1">
      <c r="A4" s="170" t="s">
        <v>28</v>
      </c>
      <c r="B4" s="171"/>
      <c r="C4" s="211" t="str">
        <f>'Master Sheet'!C1</f>
        <v>jktdh; mPPk izkFkfed fo|ky; iksVfy;k] ia-l-&amp; lkstr ¼ikyh½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172" t="s">
        <v>68</v>
      </c>
      <c r="Q4" s="173"/>
      <c r="R4" s="174"/>
      <c r="S4" s="214">
        <f>COUNT(C9:C34)+COUNT(C41:C66)+COUNT(C73:C98)+COUNT(C105:C130)+COUNT(C137:C162)</f>
        <v>7</v>
      </c>
      <c r="T4" s="214"/>
      <c r="U4" s="214"/>
    </row>
    <row r="5" spans="1:27" ht="15" customHeight="1">
      <c r="A5" s="149" t="s">
        <v>4</v>
      </c>
      <c r="B5" s="149" t="s">
        <v>32</v>
      </c>
      <c r="C5" s="178" t="s">
        <v>69</v>
      </c>
      <c r="D5" s="178" t="s">
        <v>20</v>
      </c>
      <c r="E5" s="178"/>
      <c r="F5" s="178" t="s">
        <v>21</v>
      </c>
      <c r="G5" s="178"/>
      <c r="H5" s="178" t="s">
        <v>22</v>
      </c>
      <c r="I5" s="178"/>
      <c r="J5" s="179" t="str">
        <f>'Master Sheet'!AG5</f>
        <v>laLd`r</v>
      </c>
      <c r="K5" s="179"/>
      <c r="L5" s="178" t="s">
        <v>24</v>
      </c>
      <c r="M5" s="178"/>
      <c r="N5" s="165" t="s">
        <v>25</v>
      </c>
      <c r="O5" s="165"/>
      <c r="P5" s="178" t="s">
        <v>54</v>
      </c>
      <c r="Q5" s="178"/>
      <c r="R5" s="178" t="s">
        <v>70</v>
      </c>
      <c r="S5" s="178"/>
      <c r="T5" s="165" t="s">
        <v>71</v>
      </c>
      <c r="U5" s="165"/>
    </row>
    <row r="6" spans="1:27" ht="15" customHeight="1">
      <c r="A6" s="149"/>
      <c r="B6" s="149"/>
      <c r="C6" s="178"/>
      <c r="D6" s="178"/>
      <c r="E6" s="178"/>
      <c r="F6" s="178"/>
      <c r="G6" s="178"/>
      <c r="H6" s="178"/>
      <c r="I6" s="178"/>
      <c r="J6" s="179"/>
      <c r="K6" s="179"/>
      <c r="L6" s="178"/>
      <c r="M6" s="178"/>
      <c r="N6" s="165"/>
      <c r="O6" s="165"/>
      <c r="P6" s="178"/>
      <c r="Q6" s="178"/>
      <c r="R6" s="178"/>
      <c r="S6" s="178"/>
      <c r="T6" s="165"/>
      <c r="U6" s="165"/>
    </row>
    <row r="7" spans="1:27" ht="15" customHeight="1">
      <c r="A7" s="149"/>
      <c r="B7" s="149"/>
      <c r="C7" s="178"/>
      <c r="D7" s="100" t="s">
        <v>39</v>
      </c>
      <c r="E7" s="100" t="s">
        <v>73</v>
      </c>
      <c r="F7" s="100" t="s">
        <v>39</v>
      </c>
      <c r="G7" s="100" t="s">
        <v>73</v>
      </c>
      <c r="H7" s="100" t="s">
        <v>39</v>
      </c>
      <c r="I7" s="100" t="s">
        <v>73</v>
      </c>
      <c r="J7" s="100" t="s">
        <v>39</v>
      </c>
      <c r="K7" s="100" t="s">
        <v>73</v>
      </c>
      <c r="L7" s="100" t="s">
        <v>39</v>
      </c>
      <c r="M7" s="100" t="s">
        <v>73</v>
      </c>
      <c r="N7" s="100" t="s">
        <v>39</v>
      </c>
      <c r="O7" s="100" t="s">
        <v>73</v>
      </c>
      <c r="P7" s="217" t="s">
        <v>12</v>
      </c>
      <c r="Q7" s="181" t="s">
        <v>58</v>
      </c>
      <c r="R7" s="217" t="s">
        <v>12</v>
      </c>
      <c r="S7" s="181" t="s">
        <v>58</v>
      </c>
      <c r="T7" s="217" t="s">
        <v>12</v>
      </c>
      <c r="U7" s="181" t="s">
        <v>58</v>
      </c>
    </row>
    <row r="8" spans="1:27" ht="12" customHeight="1">
      <c r="A8" s="149"/>
      <c r="B8" s="149"/>
      <c r="C8" s="178"/>
      <c r="D8" s="216">
        <v>15</v>
      </c>
      <c r="E8" s="216">
        <v>5</v>
      </c>
      <c r="F8" s="216">
        <v>15</v>
      </c>
      <c r="G8" s="216">
        <v>5</v>
      </c>
      <c r="H8" s="216">
        <v>15</v>
      </c>
      <c r="I8" s="216">
        <v>5</v>
      </c>
      <c r="J8" s="216">
        <v>15</v>
      </c>
      <c r="K8" s="216">
        <v>5</v>
      </c>
      <c r="L8" s="216">
        <v>15</v>
      </c>
      <c r="M8" s="216">
        <v>5</v>
      </c>
      <c r="N8" s="216">
        <v>15</v>
      </c>
      <c r="O8" s="216">
        <v>5</v>
      </c>
      <c r="P8" s="216">
        <v>100</v>
      </c>
      <c r="Q8" s="181"/>
      <c r="R8" s="216">
        <v>100</v>
      </c>
      <c r="S8" s="181"/>
      <c r="T8" s="216">
        <v>100</v>
      </c>
      <c r="U8" s="181"/>
    </row>
    <row r="9" spans="1:27" ht="15" customHeight="1" thickBot="1">
      <c r="A9" s="12">
        <v>1</v>
      </c>
      <c r="B9" s="215" t="str">
        <f>IF(AND(C9=""),"",IF(ISNA(VLOOKUP(A9,'Master Sheet'!A$9:BY$292,2,FALSE)),"",VLOOKUP(A9,'Master Sheet'!A$9:BY$292,2,FALSE)))</f>
        <v>Anil</v>
      </c>
      <c r="C9" s="22">
        <f>IF(AND('Master Sheet'!C9=""),"",'Master Sheet'!C9)</f>
        <v>208600</v>
      </c>
      <c r="D9" s="23">
        <f>IF(AND(C9=""),"",IF(ISNA(VLOOKUP(C9,'Master Sheet'!C$9:BV$293,13,FALSE)),"",VLOOKUP(C9,'Master Sheet'!C$9:BV$293,13,FALSE)))</f>
        <v>4</v>
      </c>
      <c r="E9" s="23">
        <f>IF(AND(C9=""),"",IF(ISNA(VLOOKUP(C9,'Master Sheet'!C$9:BV$293,7,FALSE)),"",VLOOKUP(C9,'Master Sheet'!C$9:BV$293,7,FALSE)))</f>
        <v>5</v>
      </c>
      <c r="F9" s="23">
        <f>IF(AND(C9=""),"",IF(ISNA(VLOOKUP(C9,'Master Sheet'!C$9:BV$293,20,FALSE)),"",VLOOKUP(C9,'Master Sheet'!C$9:BV$293,20,FALSE)))</f>
        <v>3</v>
      </c>
      <c r="G9" s="56">
        <f>IF(AND(C9=""),"",IF(ISNA(VLOOKUP(C9,'Master Sheet'!C$9:BV$293,7,FALSE)),"",VLOOKUP(C9,'Master Sheet'!C$9:BV$293,7,FALSE)))</f>
        <v>5</v>
      </c>
      <c r="H9" s="23">
        <f>IF(AND(C9=""),"",IF(ISNA(VLOOKUP(C9,'Master Sheet'!C$9:BV$293,27,FALSE)),"",VLOOKUP(C9,'Master Sheet'!C$9:BV$293,27,FALSE)))</f>
        <v>3</v>
      </c>
      <c r="I9" s="56">
        <f>IF(AND(C9=""),"",IF(ISNA(VLOOKUP(C9,'Master Sheet'!C$9:BV$293,7,FALSE)),"",VLOOKUP(C9,'Master Sheet'!C$9:BV$293,7,FALSE)))</f>
        <v>5</v>
      </c>
      <c r="J9" s="23">
        <f>IF(AND(C9=""),"",IF(ISNA(VLOOKUP(C9,'Master Sheet'!C$9:BV$293,34,FALSE)),"",VLOOKUP(C9,'Master Sheet'!C$9:BV$293,34,FALSE)))</f>
        <v>3</v>
      </c>
      <c r="K9" s="56">
        <f>IF(AND(C9=""),"",IF(ISNA(VLOOKUP(C9,'Master Sheet'!C$9:BV$293,7,FALSE)),"",VLOOKUP(C9,'Master Sheet'!C$9:BV$293,7,FALSE)))</f>
        <v>5</v>
      </c>
      <c r="L9" s="23">
        <f>IF(AND(C9=""),"",IF(ISNA(VLOOKUP(C9,'Master Sheet'!C$9:BV$293,41,FALSE)),"",VLOOKUP(C9,'Master Sheet'!C$9:BV$293,41,FALSE)))</f>
        <v>3</v>
      </c>
      <c r="M9" s="57">
        <f>IF(AND(C9=""),"",IF(ISNA(VLOOKUP(C9,'Master Sheet'!C$9:BV$293,7,FALSE)),"",VLOOKUP(C9,'Master Sheet'!C$9:BV$293,7,FALSE)))</f>
        <v>5</v>
      </c>
      <c r="N9" s="56">
        <f>IF(AND(C9=""),"",IF(ISNA(VLOOKUP(C9,'Master Sheet'!C$9:BV$293,48,FALSE)),"",VLOOKUP(C9,'Master Sheet'!C$9:BV$293,48,FALSE)))</f>
        <v>3</v>
      </c>
      <c r="O9" s="56">
        <f>IF(AND(C9=""),"",IF(ISNA(VLOOKUP(C9,'Master Sheet'!C$9:BV$293,7,FALSE)),"",VLOOKUP(C9,'Master Sheet'!C$9:BV$293,7,FALSE)))</f>
        <v>5</v>
      </c>
      <c r="P9" s="56">
        <f>IF(AND(C9=""),"",IF(ISNA(VLOOKUP(C9,'Master Sheet'!C$9:BV$293,55,FALSE)),"",VLOOKUP(C9,'Master Sheet'!C$9:BV$293,55,FALSE)))</f>
        <v>87</v>
      </c>
      <c r="Q9" s="56" t="str">
        <f>IF(AND(C9=""),"",IF(ISNA(VLOOKUP(C9,'Master Sheet'!C$9:BV$293,56,FALSE)),"",VLOOKUP(C9,'Master Sheet'!C$9:BV$293,56,FALSE)))</f>
        <v>A</v>
      </c>
      <c r="R9" s="56">
        <f>IF(AND(C9=""),"",IF(ISNA(VLOOKUP(C9,'Master Sheet'!C$9:BV$293,62,FALSE)),"",VLOOKUP(C9,'Master Sheet'!C$9:BV$293,62,FALSE)))</f>
        <v>89</v>
      </c>
      <c r="S9" s="23" t="str">
        <f>IF(AND(C9=""),"",IF(ISNA(VLOOKUP(C9,'Master Sheet'!C$9:BV$293,63,FALSE)),"",VLOOKUP(C9,'Master Sheet'!C$9:BV$293,63,FALSE)))</f>
        <v>A</v>
      </c>
      <c r="T9" s="56">
        <f>IF(AND(C9=""),"",IF(ISNA(VLOOKUP(C9,'Master Sheet'!C$9:BV$293,69,FALSE)),"",VLOOKUP(C9,'Master Sheet'!C$9:BV$293,69,FALSE)))</f>
        <v>88</v>
      </c>
      <c r="U9" s="23" t="str">
        <f>IF(AND(C9=""),"",IF(ISNA(VLOOKUP(C9,'Master Sheet'!C$9:BV$293,70,FALSE)),"",VLOOKUP(C9,'Master Sheet'!C$9:BV$293,70,FALSE)))</f>
        <v>A</v>
      </c>
    </row>
    <row r="10" spans="1:27" ht="15" customHeight="1">
      <c r="A10" s="12">
        <v>2</v>
      </c>
      <c r="B10" s="215" t="str">
        <f>IF(AND(C10=""),"",IF(ISNA(VLOOKUP(A10,'Master Sheet'!A$9:BY$292,2,FALSE)),"",VLOOKUP(A10,'Master Sheet'!A$9:BY$292,2,FALSE)))</f>
        <v>Akash</v>
      </c>
      <c r="C10" s="22">
        <f>IF(AND('Master Sheet'!C10=""),"",'Master Sheet'!C10)</f>
        <v>208601</v>
      </c>
      <c r="D10" s="23">
        <f>IF(AND(C10=""),"",IF(ISNA(VLOOKUP(C10,'Master Sheet'!C$9:BV$293,13,FALSE)),"",VLOOKUP(C10,'Master Sheet'!C$9:BV$293,13,FALSE)))</f>
        <v>3</v>
      </c>
      <c r="E10" s="23">
        <f>IF(AND(C10=""),"",IF(ISNA(VLOOKUP(C10,'Master Sheet'!C$9:BV$293,7,FALSE)),"",VLOOKUP(C10,'Master Sheet'!C$9:BV$293,7,FALSE)))</f>
        <v>5</v>
      </c>
      <c r="F10" s="23">
        <f>IF(AND(C10=""),"",IF(ISNA(VLOOKUP(C10,'Master Sheet'!C$9:BV$293,20,FALSE)),"",VLOOKUP(C10,'Master Sheet'!C$9:BV$293,20,FALSE)))</f>
        <v>11</v>
      </c>
      <c r="G10" s="56">
        <f>IF(AND(C10=""),"",IF(ISNA(VLOOKUP(C10,'Master Sheet'!C$9:BV$293,7,FALSE)),"",VLOOKUP(C10,'Master Sheet'!C$9:BV$293,7,FALSE)))</f>
        <v>5</v>
      </c>
      <c r="H10" s="23">
        <f>IF(AND(C10=""),"",IF(ISNA(VLOOKUP(C10,'Master Sheet'!C$9:BV$293,27,FALSE)),"",VLOOKUP(C10,'Master Sheet'!C$9:BV$293,27,FALSE)))</f>
        <v>11</v>
      </c>
      <c r="I10" s="56">
        <f>IF(AND(C10=""),"",IF(ISNA(VLOOKUP(C10,'Master Sheet'!C$9:BV$293,7,FALSE)),"",VLOOKUP(C10,'Master Sheet'!C$9:BV$293,7,FALSE)))</f>
        <v>5</v>
      </c>
      <c r="J10" s="23">
        <f>IF(AND(C10=""),"",IF(ISNA(VLOOKUP(C10,'Master Sheet'!C$9:BV$293,34,FALSE)),"",VLOOKUP(C10,'Master Sheet'!C$9:BV$293,34,FALSE)))</f>
        <v>11</v>
      </c>
      <c r="K10" s="56">
        <f>IF(AND(C10=""),"",IF(ISNA(VLOOKUP(C10,'Master Sheet'!C$9:BV$293,7,FALSE)),"",VLOOKUP(C10,'Master Sheet'!C$9:BV$293,7,FALSE)))</f>
        <v>5</v>
      </c>
      <c r="L10" s="23">
        <f>IF(AND(C10=""),"",IF(ISNA(VLOOKUP(C10,'Master Sheet'!C$9:BV$293,41,FALSE)),"",VLOOKUP(C10,'Master Sheet'!C$9:BV$293,41,FALSE)))</f>
        <v>11</v>
      </c>
      <c r="M10" s="57">
        <f>IF(AND(C10=""),"",IF(ISNA(VLOOKUP(C10,'Master Sheet'!C$9:BV$293,7,FALSE)),"",VLOOKUP(C10,'Master Sheet'!C$9:BV$293,7,FALSE)))</f>
        <v>5</v>
      </c>
      <c r="N10" s="56">
        <f>IF(AND(C10=""),"",IF(ISNA(VLOOKUP(C10,'Master Sheet'!C$9:BV$293,48,FALSE)),"",VLOOKUP(C10,'Master Sheet'!C$9:BV$293,48,FALSE)))</f>
        <v>11</v>
      </c>
      <c r="O10" s="56">
        <f>IF(AND(C10=""),"",IF(ISNA(VLOOKUP(C10,'Master Sheet'!C$9:BV$293,7,FALSE)),"",VLOOKUP(C10,'Master Sheet'!C$9:BV$293,7,FALSE)))</f>
        <v>5</v>
      </c>
      <c r="P10" s="56">
        <f>IF(AND(C10=""),"",IF(ISNA(VLOOKUP(C10,'Master Sheet'!C$9:BV$293,55,FALSE)),"",VLOOKUP(C10,'Master Sheet'!C$9:BV$293,55,FALSE)))</f>
        <v>83</v>
      </c>
      <c r="Q10" s="56" t="str">
        <f>IF(AND(C10=""),"",IF(ISNA(VLOOKUP(C10,'Master Sheet'!C$9:BV$293,56,FALSE)),"",VLOOKUP(C10,'Master Sheet'!C$9:BV$293,56,FALSE)))</f>
        <v>A</v>
      </c>
      <c r="R10" s="56">
        <f>IF(AND(C10=""),"",IF(ISNA(VLOOKUP(C10,'Master Sheet'!C$9:BV$293,62,FALSE)),"",VLOOKUP(C10,'Master Sheet'!C$9:BV$293,62,FALSE)))</f>
        <v>83</v>
      </c>
      <c r="S10" s="23" t="str">
        <f>IF(AND(C10=""),"",IF(ISNA(VLOOKUP(C10,'Master Sheet'!C$9:BV$293,63,FALSE)),"",VLOOKUP(C10,'Master Sheet'!C$9:BV$293,63,FALSE)))</f>
        <v>A</v>
      </c>
      <c r="T10" s="56">
        <f>IF(AND(C10=""),"",IF(ISNA(VLOOKUP(C10,'Master Sheet'!C$9:BV$293,69,FALSE)),"",VLOOKUP(C10,'Master Sheet'!C$9:BV$293,69,FALSE)))</f>
        <v>87</v>
      </c>
      <c r="U10" s="23" t="str">
        <f>IF(AND(C10=""),"",IF(ISNA(VLOOKUP(C10,'Master Sheet'!C$9:BV$293,70,FALSE)),"",VLOOKUP(C10,'Master Sheet'!C$9:BV$293,70,FALSE)))</f>
        <v>A</v>
      </c>
      <c r="Y10" s="156" t="s">
        <v>76</v>
      </c>
      <c r="Z10" s="157"/>
      <c r="AA10" s="158"/>
    </row>
    <row r="11" spans="1:27" ht="15" customHeight="1">
      <c r="A11" s="12">
        <v>3</v>
      </c>
      <c r="B11" s="215" t="str">
        <f>IF(AND(C11=""),"",IF(ISNA(VLOOKUP(A11,'Master Sheet'!A$9:BY$292,2,FALSE)),"",VLOOKUP(A11,'Master Sheet'!A$9:BY$292,2,FALSE)))</f>
        <v>Ashish</v>
      </c>
      <c r="C11" s="22">
        <f>IF(AND('Master Sheet'!C11=""),"",'Master Sheet'!C11)</f>
        <v>208602</v>
      </c>
      <c r="D11" s="23">
        <f>IF(AND(C11=""),"",IF(ISNA(VLOOKUP(C11,'Master Sheet'!C$9:BV$293,13,FALSE)),"",VLOOKUP(C11,'Master Sheet'!C$9:BV$293,13,FALSE)))</f>
        <v>1</v>
      </c>
      <c r="E11" s="23">
        <f>IF(AND(C11=""),"",IF(ISNA(VLOOKUP(C11,'Master Sheet'!C$9:BV$293,7,FALSE)),"",VLOOKUP(C11,'Master Sheet'!C$9:BV$293,7,FALSE)))</f>
        <v>4</v>
      </c>
      <c r="F11" s="23">
        <f>IF(AND(C11=""),"",IF(ISNA(VLOOKUP(C11,'Master Sheet'!C$9:BV$293,20,FALSE)),"",VLOOKUP(C11,'Master Sheet'!C$9:BV$293,20,FALSE)))</f>
        <v>9</v>
      </c>
      <c r="G11" s="56">
        <f>IF(AND(C11=""),"",IF(ISNA(VLOOKUP(C11,'Master Sheet'!C$9:BV$293,7,FALSE)),"",VLOOKUP(C11,'Master Sheet'!C$9:BV$293,7,FALSE)))</f>
        <v>4</v>
      </c>
      <c r="H11" s="23">
        <f>IF(AND(C11=""),"",IF(ISNA(VLOOKUP(C11,'Master Sheet'!C$9:BV$293,27,FALSE)),"",VLOOKUP(C11,'Master Sheet'!C$9:BV$293,27,FALSE)))</f>
        <v>9</v>
      </c>
      <c r="I11" s="56">
        <f>IF(AND(C11=""),"",IF(ISNA(VLOOKUP(C11,'Master Sheet'!C$9:BV$293,7,FALSE)),"",VLOOKUP(C11,'Master Sheet'!C$9:BV$293,7,FALSE)))</f>
        <v>4</v>
      </c>
      <c r="J11" s="23">
        <f>IF(AND(C11=""),"",IF(ISNA(VLOOKUP(C11,'Master Sheet'!C$9:BV$293,34,FALSE)),"",VLOOKUP(C11,'Master Sheet'!C$9:BV$293,34,FALSE)))</f>
        <v>9</v>
      </c>
      <c r="K11" s="56">
        <f>IF(AND(C11=""),"",IF(ISNA(VLOOKUP(C11,'Master Sheet'!C$9:BV$293,7,FALSE)),"",VLOOKUP(C11,'Master Sheet'!C$9:BV$293,7,FALSE)))</f>
        <v>4</v>
      </c>
      <c r="L11" s="23">
        <f>IF(AND(C11=""),"",IF(ISNA(VLOOKUP(C11,'Master Sheet'!C$9:BV$293,41,FALSE)),"",VLOOKUP(C11,'Master Sheet'!C$9:BV$293,41,FALSE)))</f>
        <v>9</v>
      </c>
      <c r="M11" s="57">
        <f>IF(AND(C11=""),"",IF(ISNA(VLOOKUP(C11,'Master Sheet'!C$9:BV$293,7,FALSE)),"",VLOOKUP(C11,'Master Sheet'!C$9:BV$293,7,FALSE)))</f>
        <v>4</v>
      </c>
      <c r="N11" s="56">
        <f>IF(AND(C11=""),"",IF(ISNA(VLOOKUP(C11,'Master Sheet'!C$9:BV$293,48,FALSE)),"",VLOOKUP(C11,'Master Sheet'!C$9:BV$293,48,FALSE)))</f>
        <v>9</v>
      </c>
      <c r="O11" s="56">
        <f>IF(AND(C11=""),"",IF(ISNA(VLOOKUP(C11,'Master Sheet'!C$9:BV$293,7,FALSE)),"",VLOOKUP(C11,'Master Sheet'!C$9:BV$293,7,FALSE)))</f>
        <v>4</v>
      </c>
      <c r="P11" s="56">
        <f>IF(AND(C11=""),"",IF(ISNA(VLOOKUP(C11,'Master Sheet'!C$9:BV$293,55,FALSE)),"",VLOOKUP(C11,'Master Sheet'!C$9:BV$293,55,FALSE)))</f>
        <v>84</v>
      </c>
      <c r="Q11" s="56" t="str">
        <f>IF(AND(C11=""),"",IF(ISNA(VLOOKUP(C11,'Master Sheet'!C$9:BV$293,56,FALSE)),"",VLOOKUP(C11,'Master Sheet'!C$9:BV$293,56,FALSE)))</f>
        <v>A</v>
      </c>
      <c r="R11" s="56">
        <f>IF(AND(C11=""),"",IF(ISNA(VLOOKUP(C11,'Master Sheet'!C$9:BV$293,62,FALSE)),"",VLOOKUP(C11,'Master Sheet'!C$9:BV$293,62,FALSE)))</f>
        <v>83</v>
      </c>
      <c r="S11" s="23" t="str">
        <f>IF(AND(C11=""),"",IF(ISNA(VLOOKUP(C11,'Master Sheet'!C$9:BV$293,63,FALSE)),"",VLOOKUP(C11,'Master Sheet'!C$9:BV$293,63,FALSE)))</f>
        <v>A</v>
      </c>
      <c r="T11" s="56">
        <f>IF(AND(C11=""),"",IF(ISNA(VLOOKUP(C11,'Master Sheet'!C$9:BV$293,69,FALSE)),"",VLOOKUP(C11,'Master Sheet'!C$9:BV$293,69,FALSE)))</f>
        <v>86</v>
      </c>
      <c r="U11" s="23" t="str">
        <f>IF(AND(C11=""),"",IF(ISNA(VLOOKUP(C11,'Master Sheet'!C$9:BV$293,70,FALSE)),"",VLOOKUP(C11,'Master Sheet'!C$9:BV$293,70,FALSE)))</f>
        <v>A</v>
      </c>
      <c r="Y11" s="159"/>
      <c r="Z11" s="160"/>
      <c r="AA11" s="161"/>
    </row>
    <row r="12" spans="1:27" ht="15" customHeight="1">
      <c r="A12" s="12">
        <v>4</v>
      </c>
      <c r="B12" s="215" t="str">
        <f>IF(AND(C12=""),"",IF(ISNA(VLOOKUP(A12,'Master Sheet'!A$9:BY$292,2,FALSE)),"",VLOOKUP(A12,'Master Sheet'!A$9:BY$292,2,FALSE)))</f>
        <v>Arun</v>
      </c>
      <c r="C12" s="22">
        <f>IF(AND('Master Sheet'!C12=""),"",'Master Sheet'!C12)</f>
        <v>208603</v>
      </c>
      <c r="D12" s="23">
        <f>IF(AND(C12=""),"",IF(ISNA(VLOOKUP(C12,'Master Sheet'!C$9:BV$293,13,FALSE)),"",VLOOKUP(C12,'Master Sheet'!C$9:BV$293,13,FALSE)))</f>
        <v>2</v>
      </c>
      <c r="E12" s="23">
        <f>IF(AND(C12=""),"",IF(ISNA(VLOOKUP(C12,'Master Sheet'!C$9:BV$293,7,FALSE)),"",VLOOKUP(C12,'Master Sheet'!C$9:BV$293,7,FALSE)))</f>
        <v>3</v>
      </c>
      <c r="F12" s="23">
        <f>IF(AND(C12=""),"",IF(ISNA(VLOOKUP(C12,'Master Sheet'!C$9:BV$293,20,FALSE)),"",VLOOKUP(C12,'Master Sheet'!C$9:BV$293,20,FALSE)))</f>
        <v>12</v>
      </c>
      <c r="G12" s="56">
        <f>IF(AND(C12=""),"",IF(ISNA(VLOOKUP(C12,'Master Sheet'!C$9:BV$293,7,FALSE)),"",VLOOKUP(C12,'Master Sheet'!C$9:BV$293,7,FALSE)))</f>
        <v>3</v>
      </c>
      <c r="H12" s="23">
        <f>IF(AND(C12=""),"",IF(ISNA(VLOOKUP(C12,'Master Sheet'!C$9:BV$293,27,FALSE)),"",VLOOKUP(C12,'Master Sheet'!C$9:BV$293,27,FALSE)))</f>
        <v>12</v>
      </c>
      <c r="I12" s="56">
        <f>IF(AND(C12=""),"",IF(ISNA(VLOOKUP(C12,'Master Sheet'!C$9:BV$293,7,FALSE)),"",VLOOKUP(C12,'Master Sheet'!C$9:BV$293,7,FALSE)))</f>
        <v>3</v>
      </c>
      <c r="J12" s="23">
        <f>IF(AND(C12=""),"",IF(ISNA(VLOOKUP(C12,'Master Sheet'!C$9:BV$293,34,FALSE)),"",VLOOKUP(C12,'Master Sheet'!C$9:BV$293,34,FALSE)))</f>
        <v>12</v>
      </c>
      <c r="K12" s="56">
        <f>IF(AND(C12=""),"",IF(ISNA(VLOOKUP(C12,'Master Sheet'!C$9:BV$293,7,FALSE)),"",VLOOKUP(C12,'Master Sheet'!C$9:BV$293,7,FALSE)))</f>
        <v>3</v>
      </c>
      <c r="L12" s="23">
        <f>IF(AND(C12=""),"",IF(ISNA(VLOOKUP(C12,'Master Sheet'!C$9:BV$293,41,FALSE)),"",VLOOKUP(C12,'Master Sheet'!C$9:BV$293,41,FALSE)))</f>
        <v>12</v>
      </c>
      <c r="M12" s="57">
        <f>IF(AND(C12=""),"",IF(ISNA(VLOOKUP(C12,'Master Sheet'!C$9:BV$293,7,FALSE)),"",VLOOKUP(C12,'Master Sheet'!C$9:BV$293,7,FALSE)))</f>
        <v>3</v>
      </c>
      <c r="N12" s="56">
        <f>IF(AND(C12=""),"",IF(ISNA(VLOOKUP(C12,'Master Sheet'!C$9:BV$293,48,FALSE)),"",VLOOKUP(C12,'Master Sheet'!C$9:BV$293,48,FALSE)))</f>
        <v>12</v>
      </c>
      <c r="O12" s="56">
        <f>IF(AND(C12=""),"",IF(ISNA(VLOOKUP(C12,'Master Sheet'!C$9:BV$293,7,FALSE)),"",VLOOKUP(C12,'Master Sheet'!C$9:BV$293,7,FALSE)))</f>
        <v>3</v>
      </c>
      <c r="P12" s="56">
        <f>IF(AND(C12=""),"",IF(ISNA(VLOOKUP(C12,'Master Sheet'!C$9:BV$293,55,FALSE)),"",VLOOKUP(C12,'Master Sheet'!C$9:BV$293,55,FALSE)))</f>
        <v>82</v>
      </c>
      <c r="Q12" s="56" t="str">
        <f>IF(AND(C12=""),"",IF(ISNA(VLOOKUP(C12,'Master Sheet'!C$9:BV$293,56,FALSE)),"",VLOOKUP(C12,'Master Sheet'!C$9:BV$293,56,FALSE)))</f>
        <v>A</v>
      </c>
      <c r="R12" s="56">
        <f>IF(AND(C12=""),"",IF(ISNA(VLOOKUP(C12,'Master Sheet'!C$9:BV$293,62,FALSE)),"",VLOOKUP(C12,'Master Sheet'!C$9:BV$293,62,FALSE)))</f>
        <v>88</v>
      </c>
      <c r="S12" s="23" t="str">
        <f>IF(AND(C12=""),"",IF(ISNA(VLOOKUP(C12,'Master Sheet'!C$9:BV$293,63,FALSE)),"",VLOOKUP(C12,'Master Sheet'!C$9:BV$293,63,FALSE)))</f>
        <v>A</v>
      </c>
      <c r="T12" s="56">
        <f>IF(AND(C12=""),"",IF(ISNA(VLOOKUP(C12,'Master Sheet'!C$9:BV$293,69,FALSE)),"",VLOOKUP(C12,'Master Sheet'!C$9:BV$293,69,FALSE)))</f>
        <v>82</v>
      </c>
      <c r="U12" s="23" t="str">
        <f>IF(AND(C12=""),"",IF(ISNA(VLOOKUP(C12,'Master Sheet'!C$9:BV$293,70,FALSE)),"",VLOOKUP(C12,'Master Sheet'!C$9:BV$293,70,FALSE)))</f>
        <v>A</v>
      </c>
      <c r="Y12" s="159"/>
      <c r="Z12" s="160"/>
      <c r="AA12" s="161"/>
    </row>
    <row r="13" spans="1:27" ht="15" customHeight="1">
      <c r="A13" s="12">
        <v>5</v>
      </c>
      <c r="B13" s="215" t="str">
        <f>IF(AND(C13=""),"",IF(ISNA(VLOOKUP(A13,'Master Sheet'!A$9:BY$292,2,FALSE)),"",VLOOKUP(A13,'Master Sheet'!A$9:BY$292,2,FALSE)))</f>
        <v>Abhisek</v>
      </c>
      <c r="C13" s="22">
        <f>IF(AND('Master Sheet'!C13=""),"",'Master Sheet'!C13)</f>
        <v>208604</v>
      </c>
      <c r="D13" s="23">
        <f>IF(AND(C13=""),"",IF(ISNA(VLOOKUP(C13,'Master Sheet'!C$9:BV$293,13,FALSE)),"",VLOOKUP(C13,'Master Sheet'!C$9:BV$293,13,FALSE)))</f>
        <v>4</v>
      </c>
      <c r="E13" s="23">
        <f>IF(AND(C13=""),"",IF(ISNA(VLOOKUP(C13,'Master Sheet'!C$9:BV$293,7,FALSE)),"",VLOOKUP(C13,'Master Sheet'!C$9:BV$293,7,FALSE)))</f>
        <v>4</v>
      </c>
      <c r="F13" s="23">
        <f>IF(AND(C13=""),"",IF(ISNA(VLOOKUP(C13,'Master Sheet'!C$9:BV$293,20,FALSE)),"",VLOOKUP(C13,'Master Sheet'!C$9:BV$293,20,FALSE)))</f>
        <v>11</v>
      </c>
      <c r="G13" s="56">
        <f>IF(AND(C13=""),"",IF(ISNA(VLOOKUP(C13,'Master Sheet'!C$9:BV$293,7,FALSE)),"",VLOOKUP(C13,'Master Sheet'!C$9:BV$293,7,FALSE)))</f>
        <v>4</v>
      </c>
      <c r="H13" s="23">
        <f>IF(AND(C13=""),"",IF(ISNA(VLOOKUP(C13,'Master Sheet'!C$9:BV$293,27,FALSE)),"",VLOOKUP(C13,'Master Sheet'!C$9:BV$293,27,FALSE)))</f>
        <v>5</v>
      </c>
      <c r="I13" s="56">
        <f>IF(AND(C13=""),"",IF(ISNA(VLOOKUP(C13,'Master Sheet'!C$9:BV$293,7,FALSE)),"",VLOOKUP(C13,'Master Sheet'!C$9:BV$293,7,FALSE)))</f>
        <v>4</v>
      </c>
      <c r="J13" s="23">
        <f>IF(AND(C13=""),"",IF(ISNA(VLOOKUP(C13,'Master Sheet'!C$9:BV$293,34,FALSE)),"",VLOOKUP(C13,'Master Sheet'!C$9:BV$293,34,FALSE)))</f>
        <v>7</v>
      </c>
      <c r="K13" s="56">
        <f>IF(AND(C13=""),"",IF(ISNA(VLOOKUP(C13,'Master Sheet'!C$9:BV$293,7,FALSE)),"",VLOOKUP(C13,'Master Sheet'!C$9:BV$293,7,FALSE)))</f>
        <v>4</v>
      </c>
      <c r="L13" s="23">
        <f>IF(AND(C13=""),"",IF(ISNA(VLOOKUP(C13,'Master Sheet'!C$9:BV$293,41,FALSE)),"",VLOOKUP(C13,'Master Sheet'!C$9:BV$293,41,FALSE)))</f>
        <v>11</v>
      </c>
      <c r="M13" s="57">
        <f>IF(AND(C13=""),"",IF(ISNA(VLOOKUP(C13,'Master Sheet'!C$9:BV$293,7,FALSE)),"",VLOOKUP(C13,'Master Sheet'!C$9:BV$293,7,FALSE)))</f>
        <v>4</v>
      </c>
      <c r="N13" s="56">
        <f>IF(AND(C13=""),"",IF(ISNA(VLOOKUP(C13,'Master Sheet'!C$9:BV$293,48,FALSE)),"",VLOOKUP(C13,'Master Sheet'!C$9:BV$293,48,FALSE)))</f>
        <v>11</v>
      </c>
      <c r="O13" s="56">
        <f>IF(AND(C13=""),"",IF(ISNA(VLOOKUP(C13,'Master Sheet'!C$9:BV$293,7,FALSE)),"",VLOOKUP(C13,'Master Sheet'!C$9:BV$293,7,FALSE)))</f>
        <v>4</v>
      </c>
      <c r="P13" s="56">
        <f>IF(AND(C13=""),"",IF(ISNA(VLOOKUP(C13,'Master Sheet'!C$9:BV$293,55,FALSE)),"",VLOOKUP(C13,'Master Sheet'!C$9:BV$293,55,FALSE)))</f>
        <v>89</v>
      </c>
      <c r="Q13" s="56" t="str">
        <f>IF(AND(C13=""),"",IF(ISNA(VLOOKUP(C13,'Master Sheet'!C$9:BV$293,56,FALSE)),"",VLOOKUP(C13,'Master Sheet'!C$9:BV$293,56,FALSE)))</f>
        <v>A</v>
      </c>
      <c r="R13" s="56">
        <f>IF(AND(C13=""),"",IF(ISNA(VLOOKUP(C13,'Master Sheet'!C$9:BV$293,62,FALSE)),"",VLOOKUP(C13,'Master Sheet'!C$9:BV$293,62,FALSE)))</f>
        <v>87</v>
      </c>
      <c r="S13" s="23" t="str">
        <f>IF(AND(C13=""),"",IF(ISNA(VLOOKUP(C13,'Master Sheet'!C$9:BV$293,63,FALSE)),"",VLOOKUP(C13,'Master Sheet'!C$9:BV$293,63,FALSE)))</f>
        <v>A</v>
      </c>
      <c r="T13" s="56">
        <f>IF(AND(C13=""),"",IF(ISNA(VLOOKUP(C13,'Master Sheet'!C$9:BV$293,69,FALSE)),"",VLOOKUP(C13,'Master Sheet'!C$9:BV$293,69,FALSE)))</f>
        <v>89</v>
      </c>
      <c r="U13" s="23" t="str">
        <f>IF(AND(C13=""),"",IF(ISNA(VLOOKUP(C13,'Master Sheet'!C$9:BV$293,70,FALSE)),"",VLOOKUP(C13,'Master Sheet'!C$9:BV$293,70,FALSE)))</f>
        <v>A</v>
      </c>
      <c r="Y13" s="159"/>
      <c r="Z13" s="160"/>
      <c r="AA13" s="161"/>
    </row>
    <row r="14" spans="1:27" ht="15" customHeight="1">
      <c r="A14" s="12">
        <v>6</v>
      </c>
      <c r="B14" s="215" t="str">
        <f>IF(AND(C14=""),"",IF(ISNA(VLOOKUP(A14,'Master Sheet'!A$9:BY$292,2,FALSE)),"",VLOOKUP(A14,'Master Sheet'!A$9:BY$292,2,FALSE)))</f>
        <v>Adesh</v>
      </c>
      <c r="C14" s="22">
        <f>IF(AND('Master Sheet'!C14=""),"",'Master Sheet'!C14)</f>
        <v>208605</v>
      </c>
      <c r="D14" s="23">
        <f>IF(AND(C14=""),"",IF(ISNA(VLOOKUP(C14,'Master Sheet'!C$9:BV$293,13,FALSE)),"",VLOOKUP(C14,'Master Sheet'!C$9:BV$293,13,FALSE)))</f>
        <v>12</v>
      </c>
      <c r="E14" s="23">
        <f>IF(AND(C14=""),"",IF(ISNA(VLOOKUP(C14,'Master Sheet'!C$9:BV$293,7,FALSE)),"",VLOOKUP(C14,'Master Sheet'!C$9:BV$293,7,FALSE)))</f>
        <v>5</v>
      </c>
      <c r="F14" s="23">
        <f>IF(AND(C14=""),"",IF(ISNA(VLOOKUP(C14,'Master Sheet'!C$9:BV$293,20,FALSE)),"",VLOOKUP(C14,'Master Sheet'!C$9:BV$293,20,FALSE)))</f>
        <v>12</v>
      </c>
      <c r="G14" s="56">
        <f>IF(AND(C14=""),"",IF(ISNA(VLOOKUP(C14,'Master Sheet'!C$9:BV$293,7,FALSE)),"",VLOOKUP(C14,'Master Sheet'!C$9:BV$293,7,FALSE)))</f>
        <v>5</v>
      </c>
      <c r="H14" s="23">
        <f>IF(AND(C14=""),"",IF(ISNA(VLOOKUP(C14,'Master Sheet'!C$9:BV$293,27,FALSE)),"",VLOOKUP(C14,'Master Sheet'!C$9:BV$293,27,FALSE)))</f>
        <v>12</v>
      </c>
      <c r="I14" s="56">
        <f>IF(AND(C14=""),"",IF(ISNA(VLOOKUP(C14,'Master Sheet'!C$9:BV$293,7,FALSE)),"",VLOOKUP(C14,'Master Sheet'!C$9:BV$293,7,FALSE)))</f>
        <v>5</v>
      </c>
      <c r="J14" s="23">
        <f>IF(AND(C14=""),"",IF(ISNA(VLOOKUP(C14,'Master Sheet'!C$9:BV$293,34,FALSE)),"",VLOOKUP(C14,'Master Sheet'!C$9:BV$293,34,FALSE)))</f>
        <v>12</v>
      </c>
      <c r="K14" s="56">
        <f>IF(AND(C14=""),"",IF(ISNA(VLOOKUP(C14,'Master Sheet'!C$9:BV$293,7,FALSE)),"",VLOOKUP(C14,'Master Sheet'!C$9:BV$293,7,FALSE)))</f>
        <v>5</v>
      </c>
      <c r="L14" s="23">
        <f>IF(AND(C14=""),"",IF(ISNA(VLOOKUP(C14,'Master Sheet'!C$9:BV$293,41,FALSE)),"",VLOOKUP(C14,'Master Sheet'!C$9:BV$293,41,FALSE)))</f>
        <v>12</v>
      </c>
      <c r="M14" s="57">
        <f>IF(AND(C14=""),"",IF(ISNA(VLOOKUP(C14,'Master Sheet'!C$9:BV$293,7,FALSE)),"",VLOOKUP(C14,'Master Sheet'!C$9:BV$293,7,FALSE)))</f>
        <v>5</v>
      </c>
      <c r="N14" s="56">
        <f>IF(AND(C14=""),"",IF(ISNA(VLOOKUP(C14,'Master Sheet'!C$9:BV$293,48,FALSE)),"",VLOOKUP(C14,'Master Sheet'!C$9:BV$293,48,FALSE)))</f>
        <v>12</v>
      </c>
      <c r="O14" s="56">
        <f>IF(AND(C14=""),"",IF(ISNA(VLOOKUP(C14,'Master Sheet'!C$9:BV$293,7,FALSE)),"",VLOOKUP(C14,'Master Sheet'!C$9:BV$293,7,FALSE)))</f>
        <v>5</v>
      </c>
      <c r="P14" s="56">
        <f>IF(AND(C14=""),"",IF(ISNA(VLOOKUP(C14,'Master Sheet'!C$9:BV$293,55,FALSE)),"",VLOOKUP(C14,'Master Sheet'!C$9:BV$293,55,FALSE)))</f>
        <v>18</v>
      </c>
      <c r="Q14" s="56" t="str">
        <f>IF(AND(C14=""),"",IF(ISNA(VLOOKUP(C14,'Master Sheet'!C$9:BV$293,56,FALSE)),"",VLOOKUP(C14,'Master Sheet'!C$9:BV$293,56,FALSE)))</f>
        <v>D</v>
      </c>
      <c r="R14" s="56">
        <f>IF(AND(C14=""),"",IF(ISNA(VLOOKUP(C14,'Master Sheet'!C$9:BV$293,62,FALSE)),"",VLOOKUP(C14,'Master Sheet'!C$9:BV$293,62,FALSE)))</f>
        <v>17</v>
      </c>
      <c r="S14" s="23" t="str">
        <f>IF(AND(C14=""),"",IF(ISNA(VLOOKUP(C14,'Master Sheet'!C$9:BV$293,63,FALSE)),"",VLOOKUP(C14,'Master Sheet'!C$9:BV$293,63,FALSE)))</f>
        <v>D</v>
      </c>
      <c r="T14" s="56">
        <f>IF(AND(C14=""),"",IF(ISNA(VLOOKUP(C14,'Master Sheet'!C$9:BV$293,69,FALSE)),"",VLOOKUP(C14,'Master Sheet'!C$9:BV$293,69,FALSE)))</f>
        <v>18</v>
      </c>
      <c r="U14" s="23" t="str">
        <f>IF(AND(C14=""),"",IF(ISNA(VLOOKUP(C14,'Master Sheet'!C$9:BV$293,70,FALSE)),"",VLOOKUP(C14,'Master Sheet'!C$9:BV$293,70,FALSE)))</f>
        <v>D</v>
      </c>
      <c r="Y14" s="159"/>
      <c r="Z14" s="160"/>
      <c r="AA14" s="161"/>
    </row>
    <row r="15" spans="1:27" ht="15" customHeight="1">
      <c r="A15" s="12">
        <v>7</v>
      </c>
      <c r="B15" s="215" t="str">
        <f>IF(AND(C15=""),"",IF(ISNA(VLOOKUP(A15,'Master Sheet'!A$9:BY$292,2,FALSE)),"",VLOOKUP(A15,'Master Sheet'!A$9:BY$292,2,FALSE)))</f>
        <v>Ankur</v>
      </c>
      <c r="C15" s="22">
        <f>IF(AND('Master Sheet'!C15=""),"",'Master Sheet'!C15)</f>
        <v>208606</v>
      </c>
      <c r="D15" s="23">
        <f>IF(AND(C15=""),"",IF(ISNA(VLOOKUP(C15,'Master Sheet'!C$9:BV$293,13,FALSE)),"",VLOOKUP(C15,'Master Sheet'!C$9:BV$293,13,FALSE)))</f>
        <v>13</v>
      </c>
      <c r="E15" s="23">
        <f>IF(AND(C15=""),"",IF(ISNA(VLOOKUP(C15,'Master Sheet'!C$9:BV$293,7,FALSE)),"",VLOOKUP(C15,'Master Sheet'!C$9:BV$293,7,FALSE)))</f>
        <v>4</v>
      </c>
      <c r="F15" s="23">
        <f>IF(AND(C15=""),"",IF(ISNA(VLOOKUP(C15,'Master Sheet'!C$9:BV$293,20,FALSE)),"",VLOOKUP(C15,'Master Sheet'!C$9:BV$293,20,FALSE)))</f>
        <v>14</v>
      </c>
      <c r="G15" s="56">
        <f>IF(AND(C15=""),"",IF(ISNA(VLOOKUP(C15,'Master Sheet'!C$9:BV$293,7,FALSE)),"",VLOOKUP(C15,'Master Sheet'!C$9:BV$293,7,FALSE)))</f>
        <v>4</v>
      </c>
      <c r="H15" s="23">
        <f>IF(AND(C15=""),"",IF(ISNA(VLOOKUP(C15,'Master Sheet'!C$9:BV$293,27,FALSE)),"",VLOOKUP(C15,'Master Sheet'!C$9:BV$293,27,FALSE)))</f>
        <v>14</v>
      </c>
      <c r="I15" s="56">
        <f>IF(AND(C15=""),"",IF(ISNA(VLOOKUP(C15,'Master Sheet'!C$9:BV$293,7,FALSE)),"",VLOOKUP(C15,'Master Sheet'!C$9:BV$293,7,FALSE)))</f>
        <v>4</v>
      </c>
      <c r="J15" s="23">
        <f>IF(AND(C15=""),"",IF(ISNA(VLOOKUP(C15,'Master Sheet'!C$9:BV$293,34,FALSE)),"",VLOOKUP(C15,'Master Sheet'!C$9:BV$293,34,FALSE)))</f>
        <v>14</v>
      </c>
      <c r="K15" s="56">
        <f>IF(AND(C15=""),"",IF(ISNA(VLOOKUP(C15,'Master Sheet'!C$9:BV$293,7,FALSE)),"",VLOOKUP(C15,'Master Sheet'!C$9:BV$293,7,FALSE)))</f>
        <v>4</v>
      </c>
      <c r="L15" s="23">
        <f>IF(AND(C15=""),"",IF(ISNA(VLOOKUP(C15,'Master Sheet'!C$9:BV$293,41,FALSE)),"",VLOOKUP(C15,'Master Sheet'!C$9:BV$293,41,FALSE)))</f>
        <v>14</v>
      </c>
      <c r="M15" s="57">
        <f>IF(AND(C15=""),"",IF(ISNA(VLOOKUP(C15,'Master Sheet'!C$9:BV$293,7,FALSE)),"",VLOOKUP(C15,'Master Sheet'!C$9:BV$293,7,FALSE)))</f>
        <v>4</v>
      </c>
      <c r="N15" s="56">
        <f>IF(AND(C15=""),"",IF(ISNA(VLOOKUP(C15,'Master Sheet'!C$9:BV$293,48,FALSE)),"",VLOOKUP(C15,'Master Sheet'!C$9:BV$293,48,FALSE)))</f>
        <v>14</v>
      </c>
      <c r="O15" s="56">
        <f>IF(AND(C15=""),"",IF(ISNA(VLOOKUP(C15,'Master Sheet'!C$9:BV$293,7,FALSE)),"",VLOOKUP(C15,'Master Sheet'!C$9:BV$293,7,FALSE)))</f>
        <v>4</v>
      </c>
      <c r="P15" s="56">
        <f>IF(AND(C15=""),"",IF(ISNA(VLOOKUP(C15,'Master Sheet'!C$9:BV$293,55,FALSE)),"",VLOOKUP(C15,'Master Sheet'!C$9:BV$293,55,FALSE)))</f>
        <v>94</v>
      </c>
      <c r="Q15" s="56" t="str">
        <f>IF(AND(C15=""),"",IF(ISNA(VLOOKUP(C15,'Master Sheet'!C$9:BV$293,56,FALSE)),"",VLOOKUP(C15,'Master Sheet'!C$9:BV$293,56,FALSE)))</f>
        <v>A+</v>
      </c>
      <c r="R15" s="56">
        <f>IF(AND(C15=""),"",IF(ISNA(VLOOKUP(C15,'Master Sheet'!C$9:BV$293,62,FALSE)),"",VLOOKUP(C15,'Master Sheet'!C$9:BV$293,62,FALSE)))</f>
        <v>92</v>
      </c>
      <c r="S15" s="23" t="str">
        <f>IF(AND(C15=""),"",IF(ISNA(VLOOKUP(C15,'Master Sheet'!C$9:BV$293,63,FALSE)),"",VLOOKUP(C15,'Master Sheet'!C$9:BV$293,63,FALSE)))</f>
        <v>A+</v>
      </c>
      <c r="T15" s="56">
        <f>IF(AND(C15=""),"",IF(ISNA(VLOOKUP(C15,'Master Sheet'!C$9:BV$293,69,FALSE)),"",VLOOKUP(C15,'Master Sheet'!C$9:BV$293,69,FALSE)))</f>
        <v>93</v>
      </c>
      <c r="U15" s="23" t="str">
        <f>IF(AND(C15=""),"",IF(ISNA(VLOOKUP(C15,'Master Sheet'!C$9:BV$293,70,FALSE)),"",VLOOKUP(C15,'Master Sheet'!C$9:BV$293,70,FALSE)))</f>
        <v>A+</v>
      </c>
      <c r="Y15" s="159"/>
      <c r="Z15" s="160"/>
      <c r="AA15" s="161"/>
    </row>
    <row r="16" spans="1:27" ht="15" customHeight="1">
      <c r="A16" s="12">
        <v>8</v>
      </c>
      <c r="B16" s="215" t="str">
        <f>IF(AND(C16=""),"",IF(ISNA(VLOOKUP(A16,'Master Sheet'!A$9:BY$292,2,FALSE)),"",VLOOKUP(A16,'Master Sheet'!A$9:BY$292,2,FALSE)))</f>
        <v/>
      </c>
      <c r="C16" s="22" t="str">
        <f>IF(AND('Master Sheet'!C16=""),"",'Master Sheet'!C16)</f>
        <v/>
      </c>
      <c r="D16" s="23" t="str">
        <f>IF(AND(C16=""),"",IF(ISNA(VLOOKUP(C16,'Master Sheet'!C$9:BV$293,13,FALSE)),"",VLOOKUP(C16,'Master Sheet'!C$9:BV$293,13,FALSE)))</f>
        <v/>
      </c>
      <c r="E16" s="23" t="str">
        <f>IF(AND(C16=""),"",IF(ISNA(VLOOKUP(C16,'Master Sheet'!C$9:BV$293,7,FALSE)),"",VLOOKUP(C16,'Master Sheet'!C$9:BV$293,7,FALSE)))</f>
        <v/>
      </c>
      <c r="F16" s="23" t="str">
        <f>IF(AND(C16=""),"",IF(ISNA(VLOOKUP(C16,'Master Sheet'!C$9:BV$293,20,FALSE)),"",VLOOKUP(C16,'Master Sheet'!C$9:BV$293,20,FALSE)))</f>
        <v/>
      </c>
      <c r="G16" s="56" t="str">
        <f>IF(AND(C16=""),"",IF(ISNA(VLOOKUP(C16,'Master Sheet'!C$9:BV$293,7,FALSE)),"",VLOOKUP(C16,'Master Sheet'!C$9:BV$293,7,FALSE)))</f>
        <v/>
      </c>
      <c r="H16" s="23" t="str">
        <f>IF(AND(C16=""),"",IF(ISNA(VLOOKUP(C16,'Master Sheet'!C$9:BV$293,27,FALSE)),"",VLOOKUP(C16,'Master Sheet'!C$9:BV$293,27,FALSE)))</f>
        <v/>
      </c>
      <c r="I16" s="56" t="str">
        <f>IF(AND(C16=""),"",IF(ISNA(VLOOKUP(C16,'Master Sheet'!C$9:BV$293,7,FALSE)),"",VLOOKUP(C16,'Master Sheet'!C$9:BV$293,7,FALSE)))</f>
        <v/>
      </c>
      <c r="J16" s="23" t="str">
        <f>IF(AND(C16=""),"",IF(ISNA(VLOOKUP(C16,'Master Sheet'!C$9:BV$293,34,FALSE)),"",VLOOKUP(C16,'Master Sheet'!C$9:BV$293,34,FALSE)))</f>
        <v/>
      </c>
      <c r="K16" s="56" t="str">
        <f>IF(AND(C16=""),"",IF(ISNA(VLOOKUP(C16,'Master Sheet'!C$9:BV$293,7,FALSE)),"",VLOOKUP(C16,'Master Sheet'!C$9:BV$293,7,FALSE)))</f>
        <v/>
      </c>
      <c r="L16" s="23" t="str">
        <f>IF(AND(C16=""),"",IF(ISNA(VLOOKUP(C16,'Master Sheet'!C$9:BV$293,41,FALSE)),"",VLOOKUP(C16,'Master Sheet'!C$9:BV$293,41,FALSE)))</f>
        <v/>
      </c>
      <c r="M16" s="57" t="str">
        <f>IF(AND(C16=""),"",IF(ISNA(VLOOKUP(C16,'Master Sheet'!C$9:BV$293,7,FALSE)),"",VLOOKUP(C16,'Master Sheet'!C$9:BV$293,7,FALSE)))</f>
        <v/>
      </c>
      <c r="N16" s="56" t="str">
        <f>IF(AND(C16=""),"",IF(ISNA(VLOOKUP(C16,'Master Sheet'!C$9:BV$293,48,FALSE)),"",VLOOKUP(C16,'Master Sheet'!C$9:BV$293,48,FALSE)))</f>
        <v/>
      </c>
      <c r="O16" s="56" t="str">
        <f>IF(AND(C16=""),"",IF(ISNA(VLOOKUP(C16,'Master Sheet'!C$9:BV$293,7,FALSE)),"",VLOOKUP(C16,'Master Sheet'!C$9:BV$293,7,FALSE)))</f>
        <v/>
      </c>
      <c r="P16" s="56" t="str">
        <f>IF(AND(C16=""),"",IF(ISNA(VLOOKUP(C16,'Master Sheet'!C$9:BV$293,55,FALSE)),"",VLOOKUP(C16,'Master Sheet'!C$9:BV$293,55,FALSE)))</f>
        <v/>
      </c>
      <c r="Q16" s="56" t="str">
        <f>IF(AND(C16=""),"",IF(ISNA(VLOOKUP(C16,'Master Sheet'!C$9:BV$293,56,FALSE)),"",VLOOKUP(C16,'Master Sheet'!C$9:BV$293,56,FALSE)))</f>
        <v/>
      </c>
      <c r="R16" s="56" t="str">
        <f>IF(AND(C16=""),"",IF(ISNA(VLOOKUP(C16,'Master Sheet'!C$9:BV$293,62,FALSE)),"",VLOOKUP(C16,'Master Sheet'!C$9:BV$293,62,FALSE)))</f>
        <v/>
      </c>
      <c r="S16" s="23" t="str">
        <f>IF(AND(C16=""),"",IF(ISNA(VLOOKUP(C16,'Master Sheet'!C$9:BV$293,63,FALSE)),"",VLOOKUP(C16,'Master Sheet'!C$9:BV$293,63,FALSE)))</f>
        <v/>
      </c>
      <c r="T16" s="56" t="str">
        <f>IF(AND(C16=""),"",IF(ISNA(VLOOKUP(C16,'Master Sheet'!C$9:BV$293,69,FALSE)),"",VLOOKUP(C16,'Master Sheet'!C$9:BV$293,69,FALSE)))</f>
        <v/>
      </c>
      <c r="U16" s="23" t="str">
        <f>IF(AND(C16=""),"",IF(ISNA(VLOOKUP(C16,'Master Sheet'!C$9:BV$293,70,FALSE)),"",VLOOKUP(C16,'Master Sheet'!C$9:BV$293,70,FALSE)))</f>
        <v/>
      </c>
      <c r="Y16" s="159"/>
      <c r="Z16" s="160"/>
      <c r="AA16" s="161"/>
    </row>
    <row r="17" spans="1:27" ht="15" customHeight="1">
      <c r="A17" s="12">
        <v>9</v>
      </c>
      <c r="B17" s="215" t="str">
        <f>IF(AND(C17=""),"",IF(ISNA(VLOOKUP(A17,'Master Sheet'!A$9:BY$292,2,FALSE)),"",VLOOKUP(A17,'Master Sheet'!A$9:BY$292,2,FALSE)))</f>
        <v/>
      </c>
      <c r="C17" s="22" t="str">
        <f>IF(AND('Master Sheet'!C17=""),"",'Master Sheet'!C17)</f>
        <v/>
      </c>
      <c r="D17" s="23" t="str">
        <f>IF(AND(C17=""),"",IF(ISNA(VLOOKUP(C17,'Master Sheet'!C$9:BV$293,13,FALSE)),"",VLOOKUP(C17,'Master Sheet'!C$9:BV$293,13,FALSE)))</f>
        <v/>
      </c>
      <c r="E17" s="23" t="str">
        <f>IF(AND(C17=""),"",IF(ISNA(VLOOKUP(C17,'Master Sheet'!C$9:BV$293,7,FALSE)),"",VLOOKUP(C17,'Master Sheet'!C$9:BV$293,7,FALSE)))</f>
        <v/>
      </c>
      <c r="F17" s="23" t="str">
        <f>IF(AND(C17=""),"",IF(ISNA(VLOOKUP(C17,'Master Sheet'!C$9:BV$293,20,FALSE)),"",VLOOKUP(C17,'Master Sheet'!C$9:BV$293,20,FALSE)))</f>
        <v/>
      </c>
      <c r="G17" s="56" t="str">
        <f>IF(AND(C17=""),"",IF(ISNA(VLOOKUP(C17,'Master Sheet'!C$9:BV$293,7,FALSE)),"",VLOOKUP(C17,'Master Sheet'!C$9:BV$293,7,FALSE)))</f>
        <v/>
      </c>
      <c r="H17" s="23" t="str">
        <f>IF(AND(C17=""),"",IF(ISNA(VLOOKUP(C17,'Master Sheet'!C$9:BV$293,27,FALSE)),"",VLOOKUP(C17,'Master Sheet'!C$9:BV$293,27,FALSE)))</f>
        <v/>
      </c>
      <c r="I17" s="56" t="str">
        <f>IF(AND(C17=""),"",IF(ISNA(VLOOKUP(C17,'Master Sheet'!C$9:BV$293,7,FALSE)),"",VLOOKUP(C17,'Master Sheet'!C$9:BV$293,7,FALSE)))</f>
        <v/>
      </c>
      <c r="J17" s="23" t="str">
        <f>IF(AND(C17=""),"",IF(ISNA(VLOOKUP(C17,'Master Sheet'!C$9:BV$293,34,FALSE)),"",VLOOKUP(C17,'Master Sheet'!C$9:BV$293,34,FALSE)))</f>
        <v/>
      </c>
      <c r="K17" s="56" t="str">
        <f>IF(AND(C17=""),"",IF(ISNA(VLOOKUP(C17,'Master Sheet'!C$9:BV$293,7,FALSE)),"",VLOOKUP(C17,'Master Sheet'!C$9:BV$293,7,FALSE)))</f>
        <v/>
      </c>
      <c r="L17" s="23" t="str">
        <f>IF(AND(C17=""),"",IF(ISNA(VLOOKUP(C17,'Master Sheet'!C$9:BV$293,41,FALSE)),"",VLOOKUP(C17,'Master Sheet'!C$9:BV$293,41,FALSE)))</f>
        <v/>
      </c>
      <c r="M17" s="57" t="str">
        <f>IF(AND(C17=""),"",IF(ISNA(VLOOKUP(C17,'Master Sheet'!C$9:BV$293,7,FALSE)),"",VLOOKUP(C17,'Master Sheet'!C$9:BV$293,7,FALSE)))</f>
        <v/>
      </c>
      <c r="N17" s="56" t="str">
        <f>IF(AND(C17=""),"",IF(ISNA(VLOOKUP(C17,'Master Sheet'!C$9:BV$293,48,FALSE)),"",VLOOKUP(C17,'Master Sheet'!C$9:BV$293,48,FALSE)))</f>
        <v/>
      </c>
      <c r="O17" s="56" t="str">
        <f>IF(AND(C17=""),"",IF(ISNA(VLOOKUP(C17,'Master Sheet'!C$9:BV$293,7,FALSE)),"",VLOOKUP(C17,'Master Sheet'!C$9:BV$293,7,FALSE)))</f>
        <v/>
      </c>
      <c r="P17" s="56" t="str">
        <f>IF(AND(C17=""),"",IF(ISNA(VLOOKUP(C17,'Master Sheet'!C$9:BV$293,55,FALSE)),"",VLOOKUP(C17,'Master Sheet'!C$9:BV$293,55,FALSE)))</f>
        <v/>
      </c>
      <c r="Q17" s="56" t="str">
        <f>IF(AND(C17=""),"",IF(ISNA(VLOOKUP(C17,'Master Sheet'!C$9:BV$293,56,FALSE)),"",VLOOKUP(C17,'Master Sheet'!C$9:BV$293,56,FALSE)))</f>
        <v/>
      </c>
      <c r="R17" s="56" t="str">
        <f>IF(AND(C17=""),"",IF(ISNA(VLOOKUP(C17,'Master Sheet'!C$9:BV$293,62,FALSE)),"",VLOOKUP(C17,'Master Sheet'!C$9:BV$293,62,FALSE)))</f>
        <v/>
      </c>
      <c r="S17" s="23" t="str">
        <f>IF(AND(C17=""),"",IF(ISNA(VLOOKUP(C17,'Master Sheet'!C$9:BV$293,63,FALSE)),"",VLOOKUP(C17,'Master Sheet'!C$9:BV$293,63,FALSE)))</f>
        <v/>
      </c>
      <c r="T17" s="56" t="str">
        <f>IF(AND(C17=""),"",IF(ISNA(VLOOKUP(C17,'Master Sheet'!C$9:BV$293,69,FALSE)),"",VLOOKUP(C17,'Master Sheet'!C$9:BV$293,69,FALSE)))</f>
        <v/>
      </c>
      <c r="U17" s="23" t="str">
        <f>IF(AND(C17=""),"",IF(ISNA(VLOOKUP(C17,'Master Sheet'!C$9:BV$293,70,FALSE)),"",VLOOKUP(C17,'Master Sheet'!C$9:BV$293,70,FALSE)))</f>
        <v/>
      </c>
      <c r="Y17" s="159"/>
      <c r="Z17" s="160"/>
      <c r="AA17" s="161"/>
    </row>
    <row r="18" spans="1:27" ht="15" customHeight="1">
      <c r="A18" s="12">
        <v>10</v>
      </c>
      <c r="B18" s="215" t="str">
        <f>IF(AND(C18=""),"",IF(ISNA(VLOOKUP(A18,'Master Sheet'!A$9:BY$292,2,FALSE)),"",VLOOKUP(A18,'Master Sheet'!A$9:BY$292,2,FALSE)))</f>
        <v/>
      </c>
      <c r="C18" s="22" t="str">
        <f>IF(AND('Master Sheet'!C18=""),"",'Master Sheet'!C18)</f>
        <v/>
      </c>
      <c r="D18" s="23" t="str">
        <f>IF(AND(C18=""),"",IF(ISNA(VLOOKUP(C18,'Master Sheet'!C$9:BV$293,13,FALSE)),"",VLOOKUP(C18,'Master Sheet'!C$9:BV$293,13,FALSE)))</f>
        <v/>
      </c>
      <c r="E18" s="23" t="str">
        <f>IF(AND(C18=""),"",IF(ISNA(VLOOKUP(C18,'Master Sheet'!C$9:BV$293,7,FALSE)),"",VLOOKUP(C18,'Master Sheet'!C$9:BV$293,7,FALSE)))</f>
        <v/>
      </c>
      <c r="F18" s="23" t="str">
        <f>IF(AND(C18=""),"",IF(ISNA(VLOOKUP(C18,'Master Sheet'!C$9:BV$293,20,FALSE)),"",VLOOKUP(C18,'Master Sheet'!C$9:BV$293,20,FALSE)))</f>
        <v/>
      </c>
      <c r="G18" s="56" t="str">
        <f>IF(AND(C18=""),"",IF(ISNA(VLOOKUP(C18,'Master Sheet'!C$9:BV$293,7,FALSE)),"",VLOOKUP(C18,'Master Sheet'!C$9:BV$293,7,FALSE)))</f>
        <v/>
      </c>
      <c r="H18" s="23" t="str">
        <f>IF(AND(C18=""),"",IF(ISNA(VLOOKUP(C18,'Master Sheet'!C$9:BV$293,27,FALSE)),"",VLOOKUP(C18,'Master Sheet'!C$9:BV$293,27,FALSE)))</f>
        <v/>
      </c>
      <c r="I18" s="56" t="str">
        <f>IF(AND(C18=""),"",IF(ISNA(VLOOKUP(C18,'Master Sheet'!C$9:BV$293,7,FALSE)),"",VLOOKUP(C18,'Master Sheet'!C$9:BV$293,7,FALSE)))</f>
        <v/>
      </c>
      <c r="J18" s="23" t="str">
        <f>IF(AND(C18=""),"",IF(ISNA(VLOOKUP(C18,'Master Sheet'!C$9:BV$293,34,FALSE)),"",VLOOKUP(C18,'Master Sheet'!C$9:BV$293,34,FALSE)))</f>
        <v/>
      </c>
      <c r="K18" s="56" t="str">
        <f>IF(AND(C18=""),"",IF(ISNA(VLOOKUP(C18,'Master Sheet'!C$9:BV$293,7,FALSE)),"",VLOOKUP(C18,'Master Sheet'!C$9:BV$293,7,FALSE)))</f>
        <v/>
      </c>
      <c r="L18" s="23" t="str">
        <f>IF(AND(C18=""),"",IF(ISNA(VLOOKUP(C18,'Master Sheet'!C$9:BV$293,41,FALSE)),"",VLOOKUP(C18,'Master Sheet'!C$9:BV$293,41,FALSE)))</f>
        <v/>
      </c>
      <c r="M18" s="57" t="str">
        <f>IF(AND(C18=""),"",IF(ISNA(VLOOKUP(C18,'Master Sheet'!C$9:BV$293,7,FALSE)),"",VLOOKUP(C18,'Master Sheet'!C$9:BV$293,7,FALSE)))</f>
        <v/>
      </c>
      <c r="N18" s="56" t="str">
        <f>IF(AND(C18=""),"",IF(ISNA(VLOOKUP(C18,'Master Sheet'!C$9:BV$293,48,FALSE)),"",VLOOKUP(C18,'Master Sheet'!C$9:BV$293,48,FALSE)))</f>
        <v/>
      </c>
      <c r="O18" s="56" t="str">
        <f>IF(AND(C18=""),"",IF(ISNA(VLOOKUP(C18,'Master Sheet'!C$9:BV$293,7,FALSE)),"",VLOOKUP(C18,'Master Sheet'!C$9:BV$293,7,FALSE)))</f>
        <v/>
      </c>
      <c r="P18" s="56" t="str">
        <f>IF(AND(C18=""),"",IF(ISNA(VLOOKUP(C18,'Master Sheet'!C$9:BV$293,55,FALSE)),"",VLOOKUP(C18,'Master Sheet'!C$9:BV$293,55,FALSE)))</f>
        <v/>
      </c>
      <c r="Q18" s="56" t="str">
        <f>IF(AND(C18=""),"",IF(ISNA(VLOOKUP(C18,'Master Sheet'!C$9:BV$293,56,FALSE)),"",VLOOKUP(C18,'Master Sheet'!C$9:BV$293,56,FALSE)))</f>
        <v/>
      </c>
      <c r="R18" s="56" t="str">
        <f>IF(AND(C18=""),"",IF(ISNA(VLOOKUP(C18,'Master Sheet'!C$9:BV$293,62,FALSE)),"",VLOOKUP(C18,'Master Sheet'!C$9:BV$293,62,FALSE)))</f>
        <v/>
      </c>
      <c r="S18" s="23" t="str">
        <f>IF(AND(C18=""),"",IF(ISNA(VLOOKUP(C18,'Master Sheet'!C$9:BV$293,63,FALSE)),"",VLOOKUP(C18,'Master Sheet'!C$9:BV$293,63,FALSE)))</f>
        <v/>
      </c>
      <c r="T18" s="56" t="str">
        <f>IF(AND(C18=""),"",IF(ISNA(VLOOKUP(C18,'Master Sheet'!C$9:BV$293,69,FALSE)),"",VLOOKUP(C18,'Master Sheet'!C$9:BV$293,69,FALSE)))</f>
        <v/>
      </c>
      <c r="U18" s="23" t="str">
        <f>IF(AND(C18=""),"",IF(ISNA(VLOOKUP(C18,'Master Sheet'!C$9:BV$293,70,FALSE)),"",VLOOKUP(C18,'Master Sheet'!C$9:BV$293,70,FALSE)))</f>
        <v/>
      </c>
      <c r="Y18" s="159"/>
      <c r="Z18" s="160"/>
      <c r="AA18" s="161"/>
    </row>
    <row r="19" spans="1:27" ht="15" customHeight="1">
      <c r="A19" s="12">
        <v>11</v>
      </c>
      <c r="B19" s="215" t="str">
        <f>IF(AND(C19=""),"",IF(ISNA(VLOOKUP(A19,'Master Sheet'!A$9:BY$292,2,FALSE)),"",VLOOKUP(A19,'Master Sheet'!A$9:BY$292,2,FALSE)))</f>
        <v/>
      </c>
      <c r="C19" s="22" t="str">
        <f>IF(AND('Master Sheet'!C19=""),"",'Master Sheet'!C19)</f>
        <v/>
      </c>
      <c r="D19" s="23" t="str">
        <f>IF(AND(C19=""),"",IF(ISNA(VLOOKUP(C19,'Master Sheet'!C$9:BV$293,13,FALSE)),"",VLOOKUP(C19,'Master Sheet'!C$9:BV$293,13,FALSE)))</f>
        <v/>
      </c>
      <c r="E19" s="23" t="str">
        <f>IF(AND(C19=""),"",IF(ISNA(VLOOKUP(C19,'Master Sheet'!C$9:BV$293,7,FALSE)),"",VLOOKUP(C19,'Master Sheet'!C$9:BV$293,7,FALSE)))</f>
        <v/>
      </c>
      <c r="F19" s="23" t="str">
        <f>IF(AND(C19=""),"",IF(ISNA(VLOOKUP(C19,'Master Sheet'!C$9:BV$293,20,FALSE)),"",VLOOKUP(C19,'Master Sheet'!C$9:BV$293,20,FALSE)))</f>
        <v/>
      </c>
      <c r="G19" s="56" t="str">
        <f>IF(AND(C19=""),"",IF(ISNA(VLOOKUP(C19,'Master Sheet'!C$9:BV$293,7,FALSE)),"",VLOOKUP(C19,'Master Sheet'!C$9:BV$293,7,FALSE)))</f>
        <v/>
      </c>
      <c r="H19" s="23" t="str">
        <f>IF(AND(C19=""),"",IF(ISNA(VLOOKUP(C19,'Master Sheet'!C$9:BV$293,27,FALSE)),"",VLOOKUP(C19,'Master Sheet'!C$9:BV$293,27,FALSE)))</f>
        <v/>
      </c>
      <c r="I19" s="56" t="str">
        <f>IF(AND(C19=""),"",IF(ISNA(VLOOKUP(C19,'Master Sheet'!C$9:BV$293,7,FALSE)),"",VLOOKUP(C19,'Master Sheet'!C$9:BV$293,7,FALSE)))</f>
        <v/>
      </c>
      <c r="J19" s="23" t="str">
        <f>IF(AND(C19=""),"",IF(ISNA(VLOOKUP(C19,'Master Sheet'!C$9:BV$293,34,FALSE)),"",VLOOKUP(C19,'Master Sheet'!C$9:BV$293,34,FALSE)))</f>
        <v/>
      </c>
      <c r="K19" s="56" t="str">
        <f>IF(AND(C19=""),"",IF(ISNA(VLOOKUP(C19,'Master Sheet'!C$9:BV$293,7,FALSE)),"",VLOOKUP(C19,'Master Sheet'!C$9:BV$293,7,FALSE)))</f>
        <v/>
      </c>
      <c r="L19" s="23" t="str">
        <f>IF(AND(C19=""),"",IF(ISNA(VLOOKUP(C19,'Master Sheet'!C$9:BV$293,41,FALSE)),"",VLOOKUP(C19,'Master Sheet'!C$9:BV$293,41,FALSE)))</f>
        <v/>
      </c>
      <c r="M19" s="57" t="str">
        <f>IF(AND(C19=""),"",IF(ISNA(VLOOKUP(C19,'Master Sheet'!C$9:BV$293,7,FALSE)),"",VLOOKUP(C19,'Master Sheet'!C$9:BV$293,7,FALSE)))</f>
        <v/>
      </c>
      <c r="N19" s="56" t="str">
        <f>IF(AND(C19=""),"",IF(ISNA(VLOOKUP(C19,'Master Sheet'!C$9:BV$293,48,FALSE)),"",VLOOKUP(C19,'Master Sheet'!C$9:BV$293,48,FALSE)))</f>
        <v/>
      </c>
      <c r="O19" s="56" t="str">
        <f>IF(AND(C19=""),"",IF(ISNA(VLOOKUP(C19,'Master Sheet'!C$9:BV$293,7,FALSE)),"",VLOOKUP(C19,'Master Sheet'!C$9:BV$293,7,FALSE)))</f>
        <v/>
      </c>
      <c r="P19" s="56" t="str">
        <f>IF(AND(C19=""),"",IF(ISNA(VLOOKUP(C19,'Master Sheet'!C$9:BV$293,55,FALSE)),"",VLOOKUP(C19,'Master Sheet'!C$9:BV$293,55,FALSE)))</f>
        <v/>
      </c>
      <c r="Q19" s="56" t="str">
        <f>IF(AND(C19=""),"",IF(ISNA(VLOOKUP(C19,'Master Sheet'!C$9:BV$293,56,FALSE)),"",VLOOKUP(C19,'Master Sheet'!C$9:BV$293,56,FALSE)))</f>
        <v/>
      </c>
      <c r="R19" s="56" t="str">
        <f>IF(AND(C19=""),"",IF(ISNA(VLOOKUP(C19,'Master Sheet'!C$9:BV$293,62,FALSE)),"",VLOOKUP(C19,'Master Sheet'!C$9:BV$293,62,FALSE)))</f>
        <v/>
      </c>
      <c r="S19" s="23" t="str">
        <f>IF(AND(C19=""),"",IF(ISNA(VLOOKUP(C19,'Master Sheet'!C$9:BV$293,63,FALSE)),"",VLOOKUP(C19,'Master Sheet'!C$9:BV$293,63,FALSE)))</f>
        <v/>
      </c>
      <c r="T19" s="56" t="str">
        <f>IF(AND(C19=""),"",IF(ISNA(VLOOKUP(C19,'Master Sheet'!C$9:BV$293,69,FALSE)),"",VLOOKUP(C19,'Master Sheet'!C$9:BV$293,69,FALSE)))</f>
        <v/>
      </c>
      <c r="U19" s="23" t="str">
        <f>IF(AND(C19=""),"",IF(ISNA(VLOOKUP(C19,'Master Sheet'!C$9:BV$293,70,FALSE)),"",VLOOKUP(C19,'Master Sheet'!C$9:BV$293,70,FALSE)))</f>
        <v/>
      </c>
      <c r="Y19" s="159"/>
      <c r="Z19" s="160"/>
      <c r="AA19" s="161"/>
    </row>
    <row r="20" spans="1:27" ht="15" customHeight="1">
      <c r="A20" s="12">
        <v>12</v>
      </c>
      <c r="B20" s="215" t="str">
        <f>IF(AND(C20=""),"",IF(ISNA(VLOOKUP(A20,'Master Sheet'!A$9:BY$292,2,FALSE)),"",VLOOKUP(A20,'Master Sheet'!A$9:BY$292,2,FALSE)))</f>
        <v/>
      </c>
      <c r="C20" s="22" t="str">
        <f>IF(AND('Master Sheet'!C20=""),"",'Master Sheet'!C20)</f>
        <v/>
      </c>
      <c r="D20" s="23" t="str">
        <f>IF(AND(C20=""),"",IF(ISNA(VLOOKUP(C20,'Master Sheet'!C$9:BV$293,13,FALSE)),"",VLOOKUP(C20,'Master Sheet'!C$9:BV$293,13,FALSE)))</f>
        <v/>
      </c>
      <c r="E20" s="23" t="str">
        <f>IF(AND(C20=""),"",IF(ISNA(VLOOKUP(C20,'Master Sheet'!C$9:BV$293,7,FALSE)),"",VLOOKUP(C20,'Master Sheet'!C$9:BV$293,7,FALSE)))</f>
        <v/>
      </c>
      <c r="F20" s="23" t="str">
        <f>IF(AND(C20=""),"",IF(ISNA(VLOOKUP(C20,'Master Sheet'!C$9:BV$293,20,FALSE)),"",VLOOKUP(C20,'Master Sheet'!C$9:BV$293,20,FALSE)))</f>
        <v/>
      </c>
      <c r="G20" s="56" t="str">
        <f>IF(AND(C20=""),"",IF(ISNA(VLOOKUP(C20,'Master Sheet'!C$9:BV$293,7,FALSE)),"",VLOOKUP(C20,'Master Sheet'!C$9:BV$293,7,FALSE)))</f>
        <v/>
      </c>
      <c r="H20" s="23" t="str">
        <f>IF(AND(C20=""),"",IF(ISNA(VLOOKUP(C20,'Master Sheet'!C$9:BV$293,27,FALSE)),"",VLOOKUP(C20,'Master Sheet'!C$9:BV$293,27,FALSE)))</f>
        <v/>
      </c>
      <c r="I20" s="56" t="str">
        <f>IF(AND(C20=""),"",IF(ISNA(VLOOKUP(C20,'Master Sheet'!C$9:BV$293,7,FALSE)),"",VLOOKUP(C20,'Master Sheet'!C$9:BV$293,7,FALSE)))</f>
        <v/>
      </c>
      <c r="J20" s="23" t="str">
        <f>IF(AND(C20=""),"",IF(ISNA(VLOOKUP(C20,'Master Sheet'!C$9:BV$293,34,FALSE)),"",VLOOKUP(C20,'Master Sheet'!C$9:BV$293,34,FALSE)))</f>
        <v/>
      </c>
      <c r="K20" s="56" t="str">
        <f>IF(AND(C20=""),"",IF(ISNA(VLOOKUP(C20,'Master Sheet'!C$9:BV$293,7,FALSE)),"",VLOOKUP(C20,'Master Sheet'!C$9:BV$293,7,FALSE)))</f>
        <v/>
      </c>
      <c r="L20" s="23" t="str">
        <f>IF(AND(C20=""),"",IF(ISNA(VLOOKUP(C20,'Master Sheet'!C$9:BV$293,41,FALSE)),"",VLOOKUP(C20,'Master Sheet'!C$9:BV$293,41,FALSE)))</f>
        <v/>
      </c>
      <c r="M20" s="57" t="str">
        <f>IF(AND(C20=""),"",IF(ISNA(VLOOKUP(C20,'Master Sheet'!C$9:BV$293,7,FALSE)),"",VLOOKUP(C20,'Master Sheet'!C$9:BV$293,7,FALSE)))</f>
        <v/>
      </c>
      <c r="N20" s="56" t="str">
        <f>IF(AND(C20=""),"",IF(ISNA(VLOOKUP(C20,'Master Sheet'!C$9:BV$293,48,FALSE)),"",VLOOKUP(C20,'Master Sheet'!C$9:BV$293,48,FALSE)))</f>
        <v/>
      </c>
      <c r="O20" s="56" t="str">
        <f>IF(AND(C20=""),"",IF(ISNA(VLOOKUP(C20,'Master Sheet'!C$9:BV$293,7,FALSE)),"",VLOOKUP(C20,'Master Sheet'!C$9:BV$293,7,FALSE)))</f>
        <v/>
      </c>
      <c r="P20" s="56" t="str">
        <f>IF(AND(C20=""),"",IF(ISNA(VLOOKUP(C20,'Master Sheet'!C$9:BV$293,55,FALSE)),"",VLOOKUP(C20,'Master Sheet'!C$9:BV$293,55,FALSE)))</f>
        <v/>
      </c>
      <c r="Q20" s="56" t="str">
        <f>IF(AND(C20=""),"",IF(ISNA(VLOOKUP(C20,'Master Sheet'!C$9:BV$293,56,FALSE)),"",VLOOKUP(C20,'Master Sheet'!C$9:BV$293,56,FALSE)))</f>
        <v/>
      </c>
      <c r="R20" s="56" t="str">
        <f>IF(AND(C20=""),"",IF(ISNA(VLOOKUP(C20,'Master Sheet'!C$9:BV$293,62,FALSE)),"",VLOOKUP(C20,'Master Sheet'!C$9:BV$293,62,FALSE)))</f>
        <v/>
      </c>
      <c r="S20" s="23" t="str">
        <f>IF(AND(C20=""),"",IF(ISNA(VLOOKUP(C20,'Master Sheet'!C$9:BV$293,63,FALSE)),"",VLOOKUP(C20,'Master Sheet'!C$9:BV$293,63,FALSE)))</f>
        <v/>
      </c>
      <c r="T20" s="56" t="str">
        <f>IF(AND(C20=""),"",IF(ISNA(VLOOKUP(C20,'Master Sheet'!C$9:BV$293,69,FALSE)),"",VLOOKUP(C20,'Master Sheet'!C$9:BV$293,69,FALSE)))</f>
        <v/>
      </c>
      <c r="U20" s="23" t="str">
        <f>IF(AND(C20=""),"",IF(ISNA(VLOOKUP(C20,'Master Sheet'!C$9:BV$293,70,FALSE)),"",VLOOKUP(C20,'Master Sheet'!C$9:BV$293,70,FALSE)))</f>
        <v/>
      </c>
      <c r="Y20" s="159"/>
      <c r="Z20" s="160"/>
      <c r="AA20" s="161"/>
    </row>
    <row r="21" spans="1:27" ht="15" customHeight="1">
      <c r="A21" s="12">
        <v>13</v>
      </c>
      <c r="B21" s="215" t="str">
        <f>IF(AND(C21=""),"",IF(ISNA(VLOOKUP(A21,'Master Sheet'!A$9:BY$292,2,FALSE)),"",VLOOKUP(A21,'Master Sheet'!A$9:BY$292,2,FALSE)))</f>
        <v/>
      </c>
      <c r="C21" s="22" t="str">
        <f>IF(AND('Master Sheet'!C21=""),"",'Master Sheet'!C21)</f>
        <v/>
      </c>
      <c r="D21" s="23" t="str">
        <f>IF(AND(C21=""),"",IF(ISNA(VLOOKUP(C21,'Master Sheet'!C$9:BV$293,13,FALSE)),"",VLOOKUP(C21,'Master Sheet'!C$9:BV$293,13,FALSE)))</f>
        <v/>
      </c>
      <c r="E21" s="23" t="str">
        <f>IF(AND(C21=""),"",IF(ISNA(VLOOKUP(C21,'Master Sheet'!C$9:BV$293,7,FALSE)),"",VLOOKUP(C21,'Master Sheet'!C$9:BV$293,7,FALSE)))</f>
        <v/>
      </c>
      <c r="F21" s="23" t="str">
        <f>IF(AND(C21=""),"",IF(ISNA(VLOOKUP(C21,'Master Sheet'!C$9:BV$293,20,FALSE)),"",VLOOKUP(C21,'Master Sheet'!C$9:BV$293,20,FALSE)))</f>
        <v/>
      </c>
      <c r="G21" s="56" t="str">
        <f>IF(AND(C21=""),"",IF(ISNA(VLOOKUP(C21,'Master Sheet'!C$9:BV$293,7,FALSE)),"",VLOOKUP(C21,'Master Sheet'!C$9:BV$293,7,FALSE)))</f>
        <v/>
      </c>
      <c r="H21" s="23" t="str">
        <f>IF(AND(C21=""),"",IF(ISNA(VLOOKUP(C21,'Master Sheet'!C$9:BV$293,27,FALSE)),"",VLOOKUP(C21,'Master Sheet'!C$9:BV$293,27,FALSE)))</f>
        <v/>
      </c>
      <c r="I21" s="56" t="str">
        <f>IF(AND(C21=""),"",IF(ISNA(VLOOKUP(C21,'Master Sheet'!C$9:BV$293,7,FALSE)),"",VLOOKUP(C21,'Master Sheet'!C$9:BV$293,7,FALSE)))</f>
        <v/>
      </c>
      <c r="J21" s="23" t="str">
        <f>IF(AND(C21=""),"",IF(ISNA(VLOOKUP(C21,'Master Sheet'!C$9:BV$293,34,FALSE)),"",VLOOKUP(C21,'Master Sheet'!C$9:BV$293,34,FALSE)))</f>
        <v/>
      </c>
      <c r="K21" s="56" t="str">
        <f>IF(AND(C21=""),"",IF(ISNA(VLOOKUP(C21,'Master Sheet'!C$9:BV$293,7,FALSE)),"",VLOOKUP(C21,'Master Sheet'!C$9:BV$293,7,FALSE)))</f>
        <v/>
      </c>
      <c r="L21" s="23" t="str">
        <f>IF(AND(C21=""),"",IF(ISNA(VLOOKUP(C21,'Master Sheet'!C$9:BV$293,41,FALSE)),"",VLOOKUP(C21,'Master Sheet'!C$9:BV$293,41,FALSE)))</f>
        <v/>
      </c>
      <c r="M21" s="57" t="str">
        <f>IF(AND(C21=""),"",IF(ISNA(VLOOKUP(C21,'Master Sheet'!C$9:BV$293,7,FALSE)),"",VLOOKUP(C21,'Master Sheet'!C$9:BV$293,7,FALSE)))</f>
        <v/>
      </c>
      <c r="N21" s="56" t="str">
        <f>IF(AND(C21=""),"",IF(ISNA(VLOOKUP(C21,'Master Sheet'!C$9:BV$293,48,FALSE)),"",VLOOKUP(C21,'Master Sheet'!C$9:BV$293,48,FALSE)))</f>
        <v/>
      </c>
      <c r="O21" s="56" t="str">
        <f>IF(AND(C21=""),"",IF(ISNA(VLOOKUP(C21,'Master Sheet'!C$9:BV$293,7,FALSE)),"",VLOOKUP(C21,'Master Sheet'!C$9:BV$293,7,FALSE)))</f>
        <v/>
      </c>
      <c r="P21" s="56" t="str">
        <f>IF(AND(C21=""),"",IF(ISNA(VLOOKUP(C21,'Master Sheet'!C$9:BV$293,55,FALSE)),"",VLOOKUP(C21,'Master Sheet'!C$9:BV$293,55,FALSE)))</f>
        <v/>
      </c>
      <c r="Q21" s="56" t="str">
        <f>IF(AND(C21=""),"",IF(ISNA(VLOOKUP(C21,'Master Sheet'!C$9:BV$293,56,FALSE)),"",VLOOKUP(C21,'Master Sheet'!C$9:BV$293,56,FALSE)))</f>
        <v/>
      </c>
      <c r="R21" s="56" t="str">
        <f>IF(AND(C21=""),"",IF(ISNA(VLOOKUP(C21,'Master Sheet'!C$9:BV$293,62,FALSE)),"",VLOOKUP(C21,'Master Sheet'!C$9:BV$293,62,FALSE)))</f>
        <v/>
      </c>
      <c r="S21" s="23" t="str">
        <f>IF(AND(C21=""),"",IF(ISNA(VLOOKUP(C21,'Master Sheet'!C$9:BV$293,63,FALSE)),"",VLOOKUP(C21,'Master Sheet'!C$9:BV$293,63,FALSE)))</f>
        <v/>
      </c>
      <c r="T21" s="56" t="str">
        <f>IF(AND(C21=""),"",IF(ISNA(VLOOKUP(C21,'Master Sheet'!C$9:BV$293,69,FALSE)),"",VLOOKUP(C21,'Master Sheet'!C$9:BV$293,69,FALSE)))</f>
        <v/>
      </c>
      <c r="U21" s="23" t="str">
        <f>IF(AND(C21=""),"",IF(ISNA(VLOOKUP(C21,'Master Sheet'!C$9:BV$293,70,FALSE)),"",VLOOKUP(C21,'Master Sheet'!C$9:BV$293,70,FALSE)))</f>
        <v/>
      </c>
      <c r="Y21" s="159"/>
      <c r="Z21" s="160"/>
      <c r="AA21" s="161"/>
    </row>
    <row r="22" spans="1:27" ht="15" customHeight="1">
      <c r="A22" s="12">
        <v>14</v>
      </c>
      <c r="B22" s="215" t="str">
        <f>IF(AND(C22=""),"",IF(ISNA(VLOOKUP(A22,'Master Sheet'!A$9:BY$292,2,FALSE)),"",VLOOKUP(A22,'Master Sheet'!A$9:BY$292,2,FALSE)))</f>
        <v/>
      </c>
      <c r="C22" s="22" t="str">
        <f>IF(AND('Master Sheet'!C22=""),"",'Master Sheet'!C22)</f>
        <v/>
      </c>
      <c r="D22" s="23" t="str">
        <f>IF(AND(C22=""),"",IF(ISNA(VLOOKUP(C22,'Master Sheet'!C$9:BV$293,13,FALSE)),"",VLOOKUP(C22,'Master Sheet'!C$9:BV$293,13,FALSE)))</f>
        <v/>
      </c>
      <c r="E22" s="23" t="str">
        <f>IF(AND(C22=""),"",IF(ISNA(VLOOKUP(C22,'Master Sheet'!C$9:BV$293,7,FALSE)),"",VLOOKUP(C22,'Master Sheet'!C$9:BV$293,7,FALSE)))</f>
        <v/>
      </c>
      <c r="F22" s="23" t="str">
        <f>IF(AND(C22=""),"",IF(ISNA(VLOOKUP(C22,'Master Sheet'!C$9:BV$293,20,FALSE)),"",VLOOKUP(C22,'Master Sheet'!C$9:BV$293,20,FALSE)))</f>
        <v/>
      </c>
      <c r="G22" s="56" t="str">
        <f>IF(AND(C22=""),"",IF(ISNA(VLOOKUP(C22,'Master Sheet'!C$9:BV$293,7,FALSE)),"",VLOOKUP(C22,'Master Sheet'!C$9:BV$293,7,FALSE)))</f>
        <v/>
      </c>
      <c r="H22" s="23" t="str">
        <f>IF(AND(C22=""),"",IF(ISNA(VLOOKUP(C22,'Master Sheet'!C$9:BV$293,27,FALSE)),"",VLOOKUP(C22,'Master Sheet'!C$9:BV$293,27,FALSE)))</f>
        <v/>
      </c>
      <c r="I22" s="56" t="str">
        <f>IF(AND(C22=""),"",IF(ISNA(VLOOKUP(C22,'Master Sheet'!C$9:BV$293,7,FALSE)),"",VLOOKUP(C22,'Master Sheet'!C$9:BV$293,7,FALSE)))</f>
        <v/>
      </c>
      <c r="J22" s="23" t="str">
        <f>IF(AND(C22=""),"",IF(ISNA(VLOOKUP(C22,'Master Sheet'!C$9:BV$293,34,FALSE)),"",VLOOKUP(C22,'Master Sheet'!C$9:BV$293,34,FALSE)))</f>
        <v/>
      </c>
      <c r="K22" s="56" t="str">
        <f>IF(AND(C22=""),"",IF(ISNA(VLOOKUP(C22,'Master Sheet'!C$9:BV$293,7,FALSE)),"",VLOOKUP(C22,'Master Sheet'!C$9:BV$293,7,FALSE)))</f>
        <v/>
      </c>
      <c r="L22" s="23" t="str">
        <f>IF(AND(C22=""),"",IF(ISNA(VLOOKUP(C22,'Master Sheet'!C$9:BV$293,41,FALSE)),"",VLOOKUP(C22,'Master Sheet'!C$9:BV$293,41,FALSE)))</f>
        <v/>
      </c>
      <c r="M22" s="57" t="str">
        <f>IF(AND(C22=""),"",IF(ISNA(VLOOKUP(C22,'Master Sheet'!C$9:BV$293,7,FALSE)),"",VLOOKUP(C22,'Master Sheet'!C$9:BV$293,7,FALSE)))</f>
        <v/>
      </c>
      <c r="N22" s="56" t="str">
        <f>IF(AND(C22=""),"",IF(ISNA(VLOOKUP(C22,'Master Sheet'!C$9:BV$293,48,FALSE)),"",VLOOKUP(C22,'Master Sheet'!C$9:BV$293,48,FALSE)))</f>
        <v/>
      </c>
      <c r="O22" s="56" t="str">
        <f>IF(AND(C22=""),"",IF(ISNA(VLOOKUP(C22,'Master Sheet'!C$9:BV$293,7,FALSE)),"",VLOOKUP(C22,'Master Sheet'!C$9:BV$293,7,FALSE)))</f>
        <v/>
      </c>
      <c r="P22" s="56" t="str">
        <f>IF(AND(C22=""),"",IF(ISNA(VLOOKUP(C22,'Master Sheet'!C$9:BV$293,55,FALSE)),"",VLOOKUP(C22,'Master Sheet'!C$9:BV$293,55,FALSE)))</f>
        <v/>
      </c>
      <c r="Q22" s="56" t="str">
        <f>IF(AND(C22=""),"",IF(ISNA(VLOOKUP(C22,'Master Sheet'!C$9:BV$293,56,FALSE)),"",VLOOKUP(C22,'Master Sheet'!C$9:BV$293,56,FALSE)))</f>
        <v/>
      </c>
      <c r="R22" s="56" t="str">
        <f>IF(AND(C22=""),"",IF(ISNA(VLOOKUP(C22,'Master Sheet'!C$9:BV$293,62,FALSE)),"",VLOOKUP(C22,'Master Sheet'!C$9:BV$293,62,FALSE)))</f>
        <v/>
      </c>
      <c r="S22" s="23" t="str">
        <f>IF(AND(C22=""),"",IF(ISNA(VLOOKUP(C22,'Master Sheet'!C$9:BV$293,63,FALSE)),"",VLOOKUP(C22,'Master Sheet'!C$9:BV$293,63,FALSE)))</f>
        <v/>
      </c>
      <c r="T22" s="56" t="str">
        <f>IF(AND(C22=""),"",IF(ISNA(VLOOKUP(C22,'Master Sheet'!C$9:BV$293,69,FALSE)),"",VLOOKUP(C22,'Master Sheet'!C$9:BV$293,69,FALSE)))</f>
        <v/>
      </c>
      <c r="U22" s="23" t="str">
        <f>IF(AND(C22=""),"",IF(ISNA(VLOOKUP(C22,'Master Sheet'!C$9:BV$293,70,FALSE)),"",VLOOKUP(C22,'Master Sheet'!C$9:BV$293,70,FALSE)))</f>
        <v/>
      </c>
      <c r="Y22" s="159"/>
      <c r="Z22" s="160"/>
      <c r="AA22" s="161"/>
    </row>
    <row r="23" spans="1:27" ht="15" customHeight="1">
      <c r="A23" s="12">
        <v>15</v>
      </c>
      <c r="B23" s="215" t="str">
        <f>IF(AND(C23=""),"",IF(ISNA(VLOOKUP(A23,'Master Sheet'!A$9:BY$292,2,FALSE)),"",VLOOKUP(A23,'Master Sheet'!A$9:BY$292,2,FALSE)))</f>
        <v/>
      </c>
      <c r="C23" s="22" t="str">
        <f>IF(AND('Master Sheet'!C23=""),"",'Master Sheet'!C23)</f>
        <v/>
      </c>
      <c r="D23" s="23" t="str">
        <f>IF(AND(C23=""),"",IF(ISNA(VLOOKUP(C23,'Master Sheet'!C$9:BV$293,13,FALSE)),"",VLOOKUP(C23,'Master Sheet'!C$9:BV$293,13,FALSE)))</f>
        <v/>
      </c>
      <c r="E23" s="23" t="str">
        <f>IF(AND(C23=""),"",IF(ISNA(VLOOKUP(C23,'Master Sheet'!C$9:BV$293,7,FALSE)),"",VLOOKUP(C23,'Master Sheet'!C$9:BV$293,7,FALSE)))</f>
        <v/>
      </c>
      <c r="F23" s="23" t="str">
        <f>IF(AND(C23=""),"",IF(ISNA(VLOOKUP(C23,'Master Sheet'!C$9:BV$293,20,FALSE)),"",VLOOKUP(C23,'Master Sheet'!C$9:BV$293,20,FALSE)))</f>
        <v/>
      </c>
      <c r="G23" s="56" t="str">
        <f>IF(AND(C23=""),"",IF(ISNA(VLOOKUP(C23,'Master Sheet'!C$9:BV$293,7,FALSE)),"",VLOOKUP(C23,'Master Sheet'!C$9:BV$293,7,FALSE)))</f>
        <v/>
      </c>
      <c r="H23" s="23" t="str">
        <f>IF(AND(C23=""),"",IF(ISNA(VLOOKUP(C23,'Master Sheet'!C$9:BV$293,27,FALSE)),"",VLOOKUP(C23,'Master Sheet'!C$9:BV$293,27,FALSE)))</f>
        <v/>
      </c>
      <c r="I23" s="56" t="str">
        <f>IF(AND(C23=""),"",IF(ISNA(VLOOKUP(C23,'Master Sheet'!C$9:BV$293,7,FALSE)),"",VLOOKUP(C23,'Master Sheet'!C$9:BV$293,7,FALSE)))</f>
        <v/>
      </c>
      <c r="J23" s="23" t="str">
        <f>IF(AND(C23=""),"",IF(ISNA(VLOOKUP(C23,'Master Sheet'!C$9:BV$293,34,FALSE)),"",VLOOKUP(C23,'Master Sheet'!C$9:BV$293,34,FALSE)))</f>
        <v/>
      </c>
      <c r="K23" s="56" t="str">
        <f>IF(AND(C23=""),"",IF(ISNA(VLOOKUP(C23,'Master Sheet'!C$9:BV$293,7,FALSE)),"",VLOOKUP(C23,'Master Sheet'!C$9:BV$293,7,FALSE)))</f>
        <v/>
      </c>
      <c r="L23" s="23" t="str">
        <f>IF(AND(C23=""),"",IF(ISNA(VLOOKUP(C23,'Master Sheet'!C$9:BV$293,41,FALSE)),"",VLOOKUP(C23,'Master Sheet'!C$9:BV$293,41,FALSE)))</f>
        <v/>
      </c>
      <c r="M23" s="57" t="str">
        <f>IF(AND(C23=""),"",IF(ISNA(VLOOKUP(C23,'Master Sheet'!C$9:BV$293,7,FALSE)),"",VLOOKUP(C23,'Master Sheet'!C$9:BV$293,7,FALSE)))</f>
        <v/>
      </c>
      <c r="N23" s="56" t="str">
        <f>IF(AND(C23=""),"",IF(ISNA(VLOOKUP(C23,'Master Sheet'!C$9:BV$293,48,FALSE)),"",VLOOKUP(C23,'Master Sheet'!C$9:BV$293,48,FALSE)))</f>
        <v/>
      </c>
      <c r="O23" s="56" t="str">
        <f>IF(AND(C23=""),"",IF(ISNA(VLOOKUP(C23,'Master Sheet'!C$9:BV$293,7,FALSE)),"",VLOOKUP(C23,'Master Sheet'!C$9:BV$293,7,FALSE)))</f>
        <v/>
      </c>
      <c r="P23" s="56" t="str">
        <f>IF(AND(C23=""),"",IF(ISNA(VLOOKUP(C23,'Master Sheet'!C$9:BV$293,55,FALSE)),"",VLOOKUP(C23,'Master Sheet'!C$9:BV$293,55,FALSE)))</f>
        <v/>
      </c>
      <c r="Q23" s="56" t="str">
        <f>IF(AND(C23=""),"",IF(ISNA(VLOOKUP(C23,'Master Sheet'!C$9:BV$293,56,FALSE)),"",VLOOKUP(C23,'Master Sheet'!C$9:BV$293,56,FALSE)))</f>
        <v/>
      </c>
      <c r="R23" s="56" t="str">
        <f>IF(AND(C23=""),"",IF(ISNA(VLOOKUP(C23,'Master Sheet'!C$9:BV$293,62,FALSE)),"",VLOOKUP(C23,'Master Sheet'!C$9:BV$293,62,FALSE)))</f>
        <v/>
      </c>
      <c r="S23" s="23" t="str">
        <f>IF(AND(C23=""),"",IF(ISNA(VLOOKUP(C23,'Master Sheet'!C$9:BV$293,63,FALSE)),"",VLOOKUP(C23,'Master Sheet'!C$9:BV$293,63,FALSE)))</f>
        <v/>
      </c>
      <c r="T23" s="56" t="str">
        <f>IF(AND(C23=""),"",IF(ISNA(VLOOKUP(C23,'Master Sheet'!C$9:BV$293,69,FALSE)),"",VLOOKUP(C23,'Master Sheet'!C$9:BV$293,69,FALSE)))</f>
        <v/>
      </c>
      <c r="U23" s="23" t="str">
        <f>IF(AND(C23=""),"",IF(ISNA(VLOOKUP(C23,'Master Sheet'!C$9:BV$293,70,FALSE)),"",VLOOKUP(C23,'Master Sheet'!C$9:BV$293,70,FALSE)))</f>
        <v/>
      </c>
      <c r="Y23" s="159"/>
      <c r="Z23" s="160"/>
      <c r="AA23" s="161"/>
    </row>
    <row r="24" spans="1:27" ht="15" customHeight="1">
      <c r="A24" s="12">
        <v>16</v>
      </c>
      <c r="B24" s="215" t="str">
        <f>IF(AND(C24=""),"",IF(ISNA(VLOOKUP(A24,'Master Sheet'!A$9:BY$292,2,FALSE)),"",VLOOKUP(A24,'Master Sheet'!A$9:BY$292,2,FALSE)))</f>
        <v/>
      </c>
      <c r="C24" s="22" t="str">
        <f>IF(AND('Master Sheet'!C24=""),"",'Master Sheet'!C24)</f>
        <v/>
      </c>
      <c r="D24" s="23" t="str">
        <f>IF(AND(C24=""),"",IF(ISNA(VLOOKUP(C24,'Master Sheet'!C$9:BV$293,13,FALSE)),"",VLOOKUP(C24,'Master Sheet'!C$9:BV$293,13,FALSE)))</f>
        <v/>
      </c>
      <c r="E24" s="23" t="str">
        <f>IF(AND(C24=""),"",IF(ISNA(VLOOKUP(C24,'Master Sheet'!C$9:BV$293,7,FALSE)),"",VLOOKUP(C24,'Master Sheet'!C$9:BV$293,7,FALSE)))</f>
        <v/>
      </c>
      <c r="F24" s="23" t="str">
        <f>IF(AND(C24=""),"",IF(ISNA(VLOOKUP(C24,'Master Sheet'!C$9:BV$293,20,FALSE)),"",VLOOKUP(C24,'Master Sheet'!C$9:BV$293,20,FALSE)))</f>
        <v/>
      </c>
      <c r="G24" s="56" t="str">
        <f>IF(AND(C24=""),"",IF(ISNA(VLOOKUP(C24,'Master Sheet'!C$9:BV$293,7,FALSE)),"",VLOOKUP(C24,'Master Sheet'!C$9:BV$293,7,FALSE)))</f>
        <v/>
      </c>
      <c r="H24" s="23" t="str">
        <f>IF(AND(C24=""),"",IF(ISNA(VLOOKUP(C24,'Master Sheet'!C$9:BV$293,27,FALSE)),"",VLOOKUP(C24,'Master Sheet'!C$9:BV$293,27,FALSE)))</f>
        <v/>
      </c>
      <c r="I24" s="56" t="str">
        <f>IF(AND(C24=""),"",IF(ISNA(VLOOKUP(C24,'Master Sheet'!C$9:BV$293,7,FALSE)),"",VLOOKUP(C24,'Master Sheet'!C$9:BV$293,7,FALSE)))</f>
        <v/>
      </c>
      <c r="J24" s="23" t="str">
        <f>IF(AND(C24=""),"",IF(ISNA(VLOOKUP(C24,'Master Sheet'!C$9:BV$293,34,FALSE)),"",VLOOKUP(C24,'Master Sheet'!C$9:BV$293,34,FALSE)))</f>
        <v/>
      </c>
      <c r="K24" s="56" t="str">
        <f>IF(AND(C24=""),"",IF(ISNA(VLOOKUP(C24,'Master Sheet'!C$9:BV$293,7,FALSE)),"",VLOOKUP(C24,'Master Sheet'!C$9:BV$293,7,FALSE)))</f>
        <v/>
      </c>
      <c r="L24" s="23" t="str">
        <f>IF(AND(C24=""),"",IF(ISNA(VLOOKUP(C24,'Master Sheet'!C$9:BV$293,41,FALSE)),"",VLOOKUP(C24,'Master Sheet'!C$9:BV$293,41,FALSE)))</f>
        <v/>
      </c>
      <c r="M24" s="57" t="str">
        <f>IF(AND(C24=""),"",IF(ISNA(VLOOKUP(C24,'Master Sheet'!C$9:BV$293,7,FALSE)),"",VLOOKUP(C24,'Master Sheet'!C$9:BV$293,7,FALSE)))</f>
        <v/>
      </c>
      <c r="N24" s="56" t="str">
        <f>IF(AND(C24=""),"",IF(ISNA(VLOOKUP(C24,'Master Sheet'!C$9:BV$293,48,FALSE)),"",VLOOKUP(C24,'Master Sheet'!C$9:BV$293,48,FALSE)))</f>
        <v/>
      </c>
      <c r="O24" s="56" t="str">
        <f>IF(AND(C24=""),"",IF(ISNA(VLOOKUP(C24,'Master Sheet'!C$9:BV$293,7,FALSE)),"",VLOOKUP(C24,'Master Sheet'!C$9:BV$293,7,FALSE)))</f>
        <v/>
      </c>
      <c r="P24" s="56" t="str">
        <f>IF(AND(C24=""),"",IF(ISNA(VLOOKUP(C24,'Master Sheet'!C$9:BV$293,55,FALSE)),"",VLOOKUP(C24,'Master Sheet'!C$9:BV$293,55,FALSE)))</f>
        <v/>
      </c>
      <c r="Q24" s="56" t="str">
        <f>IF(AND(C24=""),"",IF(ISNA(VLOOKUP(C24,'Master Sheet'!C$9:BV$293,56,FALSE)),"",VLOOKUP(C24,'Master Sheet'!C$9:BV$293,56,FALSE)))</f>
        <v/>
      </c>
      <c r="R24" s="56" t="str">
        <f>IF(AND(C24=""),"",IF(ISNA(VLOOKUP(C24,'Master Sheet'!C$9:BV$293,62,FALSE)),"",VLOOKUP(C24,'Master Sheet'!C$9:BV$293,62,FALSE)))</f>
        <v/>
      </c>
      <c r="S24" s="23" t="str">
        <f>IF(AND(C24=""),"",IF(ISNA(VLOOKUP(C24,'Master Sheet'!C$9:BV$293,63,FALSE)),"",VLOOKUP(C24,'Master Sheet'!C$9:BV$293,63,FALSE)))</f>
        <v/>
      </c>
      <c r="T24" s="56" t="str">
        <f>IF(AND(C24=""),"",IF(ISNA(VLOOKUP(C24,'Master Sheet'!C$9:BV$293,69,FALSE)),"",VLOOKUP(C24,'Master Sheet'!C$9:BV$293,69,FALSE)))</f>
        <v/>
      </c>
      <c r="U24" s="23" t="str">
        <f>IF(AND(C24=""),"",IF(ISNA(VLOOKUP(C24,'Master Sheet'!C$9:BV$293,70,FALSE)),"",VLOOKUP(C24,'Master Sheet'!C$9:BV$293,70,FALSE)))</f>
        <v/>
      </c>
      <c r="Y24" s="159"/>
      <c r="Z24" s="160"/>
      <c r="AA24" s="161"/>
    </row>
    <row r="25" spans="1:27" ht="15" customHeight="1">
      <c r="A25" s="12">
        <v>17</v>
      </c>
      <c r="B25" s="215" t="str">
        <f>IF(AND(C25=""),"",IF(ISNA(VLOOKUP(A25,'Master Sheet'!A$9:BY$292,2,FALSE)),"",VLOOKUP(A25,'Master Sheet'!A$9:BY$292,2,FALSE)))</f>
        <v/>
      </c>
      <c r="C25" s="22" t="str">
        <f>IF(AND('Master Sheet'!C25=""),"",'Master Sheet'!C25)</f>
        <v/>
      </c>
      <c r="D25" s="23" t="str">
        <f>IF(AND(C25=""),"",IF(ISNA(VLOOKUP(C25,'Master Sheet'!C$9:BV$293,13,FALSE)),"",VLOOKUP(C25,'Master Sheet'!C$9:BV$293,13,FALSE)))</f>
        <v/>
      </c>
      <c r="E25" s="23" t="str">
        <f>IF(AND(C25=""),"",IF(ISNA(VLOOKUP(C25,'Master Sheet'!C$9:BV$293,7,FALSE)),"",VLOOKUP(C25,'Master Sheet'!C$9:BV$293,7,FALSE)))</f>
        <v/>
      </c>
      <c r="F25" s="23" t="str">
        <f>IF(AND(C25=""),"",IF(ISNA(VLOOKUP(C25,'Master Sheet'!C$9:BV$293,20,FALSE)),"",VLOOKUP(C25,'Master Sheet'!C$9:BV$293,20,FALSE)))</f>
        <v/>
      </c>
      <c r="G25" s="56" t="str">
        <f>IF(AND(C25=""),"",IF(ISNA(VLOOKUP(C25,'Master Sheet'!C$9:BV$293,7,FALSE)),"",VLOOKUP(C25,'Master Sheet'!C$9:BV$293,7,FALSE)))</f>
        <v/>
      </c>
      <c r="H25" s="23" t="str">
        <f>IF(AND(C25=""),"",IF(ISNA(VLOOKUP(C25,'Master Sheet'!C$9:BV$293,27,FALSE)),"",VLOOKUP(C25,'Master Sheet'!C$9:BV$293,27,FALSE)))</f>
        <v/>
      </c>
      <c r="I25" s="56" t="str">
        <f>IF(AND(C25=""),"",IF(ISNA(VLOOKUP(C25,'Master Sheet'!C$9:BV$293,7,FALSE)),"",VLOOKUP(C25,'Master Sheet'!C$9:BV$293,7,FALSE)))</f>
        <v/>
      </c>
      <c r="J25" s="23" t="str">
        <f>IF(AND(C25=""),"",IF(ISNA(VLOOKUP(C25,'Master Sheet'!C$9:BV$293,34,FALSE)),"",VLOOKUP(C25,'Master Sheet'!C$9:BV$293,34,FALSE)))</f>
        <v/>
      </c>
      <c r="K25" s="56" t="str">
        <f>IF(AND(C25=""),"",IF(ISNA(VLOOKUP(C25,'Master Sheet'!C$9:BV$293,7,FALSE)),"",VLOOKUP(C25,'Master Sheet'!C$9:BV$293,7,FALSE)))</f>
        <v/>
      </c>
      <c r="L25" s="23" t="str">
        <f>IF(AND(C25=""),"",IF(ISNA(VLOOKUP(C25,'Master Sheet'!C$9:BV$293,41,FALSE)),"",VLOOKUP(C25,'Master Sheet'!C$9:BV$293,41,FALSE)))</f>
        <v/>
      </c>
      <c r="M25" s="57" t="str">
        <f>IF(AND(C25=""),"",IF(ISNA(VLOOKUP(C25,'Master Sheet'!C$9:BV$293,7,FALSE)),"",VLOOKUP(C25,'Master Sheet'!C$9:BV$293,7,FALSE)))</f>
        <v/>
      </c>
      <c r="N25" s="56" t="str">
        <f>IF(AND(C25=""),"",IF(ISNA(VLOOKUP(C25,'Master Sheet'!C$9:BV$293,48,FALSE)),"",VLOOKUP(C25,'Master Sheet'!C$9:BV$293,48,FALSE)))</f>
        <v/>
      </c>
      <c r="O25" s="56" t="str">
        <f>IF(AND(C25=""),"",IF(ISNA(VLOOKUP(C25,'Master Sheet'!C$9:BV$293,7,FALSE)),"",VLOOKUP(C25,'Master Sheet'!C$9:BV$293,7,FALSE)))</f>
        <v/>
      </c>
      <c r="P25" s="56" t="str">
        <f>IF(AND(C25=""),"",IF(ISNA(VLOOKUP(C25,'Master Sheet'!C$9:BV$293,55,FALSE)),"",VLOOKUP(C25,'Master Sheet'!C$9:BV$293,55,FALSE)))</f>
        <v/>
      </c>
      <c r="Q25" s="56" t="str">
        <f>IF(AND(C25=""),"",IF(ISNA(VLOOKUP(C25,'Master Sheet'!C$9:BV$293,56,FALSE)),"",VLOOKUP(C25,'Master Sheet'!C$9:BV$293,56,FALSE)))</f>
        <v/>
      </c>
      <c r="R25" s="56" t="str">
        <f>IF(AND(C25=""),"",IF(ISNA(VLOOKUP(C25,'Master Sheet'!C$9:BV$293,62,FALSE)),"",VLOOKUP(C25,'Master Sheet'!C$9:BV$293,62,FALSE)))</f>
        <v/>
      </c>
      <c r="S25" s="23" t="str">
        <f>IF(AND(C25=""),"",IF(ISNA(VLOOKUP(C25,'Master Sheet'!C$9:BV$293,63,FALSE)),"",VLOOKUP(C25,'Master Sheet'!C$9:BV$293,63,FALSE)))</f>
        <v/>
      </c>
      <c r="T25" s="56" t="str">
        <f>IF(AND(C25=""),"",IF(ISNA(VLOOKUP(C25,'Master Sheet'!C$9:BV$293,69,FALSE)),"",VLOOKUP(C25,'Master Sheet'!C$9:BV$293,69,FALSE)))</f>
        <v/>
      </c>
      <c r="U25" s="23" t="str">
        <f>IF(AND(C25=""),"",IF(ISNA(VLOOKUP(C25,'Master Sheet'!C$9:BV$293,70,FALSE)),"",VLOOKUP(C25,'Master Sheet'!C$9:BV$293,70,FALSE)))</f>
        <v/>
      </c>
      <c r="Y25" s="159"/>
      <c r="Z25" s="160"/>
      <c r="AA25" s="161"/>
    </row>
    <row r="26" spans="1:27" ht="15" customHeight="1">
      <c r="A26" s="12">
        <v>18</v>
      </c>
      <c r="B26" s="215" t="str">
        <f>IF(AND(C26=""),"",IF(ISNA(VLOOKUP(A26,'Master Sheet'!A$9:BY$292,2,FALSE)),"",VLOOKUP(A26,'Master Sheet'!A$9:BY$292,2,FALSE)))</f>
        <v/>
      </c>
      <c r="C26" s="22" t="str">
        <f>IF(AND('Master Sheet'!C26=""),"",'Master Sheet'!C26)</f>
        <v/>
      </c>
      <c r="D26" s="23" t="str">
        <f>IF(AND(C26=""),"",IF(ISNA(VLOOKUP(C26,'Master Sheet'!C$9:BV$293,13,FALSE)),"",VLOOKUP(C26,'Master Sheet'!C$9:BV$293,13,FALSE)))</f>
        <v/>
      </c>
      <c r="E26" s="23" t="str">
        <f>IF(AND(C26=""),"",IF(ISNA(VLOOKUP(C26,'Master Sheet'!C$9:BV$293,7,FALSE)),"",VLOOKUP(C26,'Master Sheet'!C$9:BV$293,7,FALSE)))</f>
        <v/>
      </c>
      <c r="F26" s="23" t="str">
        <f>IF(AND(C26=""),"",IF(ISNA(VLOOKUP(C26,'Master Sheet'!C$9:BV$293,20,FALSE)),"",VLOOKUP(C26,'Master Sheet'!C$9:BV$293,20,FALSE)))</f>
        <v/>
      </c>
      <c r="G26" s="56" t="str">
        <f>IF(AND(C26=""),"",IF(ISNA(VLOOKUP(C26,'Master Sheet'!C$9:BV$293,7,FALSE)),"",VLOOKUP(C26,'Master Sheet'!C$9:BV$293,7,FALSE)))</f>
        <v/>
      </c>
      <c r="H26" s="23" t="str">
        <f>IF(AND(C26=""),"",IF(ISNA(VLOOKUP(C26,'Master Sheet'!C$9:BV$293,27,FALSE)),"",VLOOKUP(C26,'Master Sheet'!C$9:BV$293,27,FALSE)))</f>
        <v/>
      </c>
      <c r="I26" s="56" t="str">
        <f>IF(AND(C26=""),"",IF(ISNA(VLOOKUP(C26,'Master Sheet'!C$9:BV$293,7,FALSE)),"",VLOOKUP(C26,'Master Sheet'!C$9:BV$293,7,FALSE)))</f>
        <v/>
      </c>
      <c r="J26" s="23" t="str">
        <f>IF(AND(C26=""),"",IF(ISNA(VLOOKUP(C26,'Master Sheet'!C$9:BV$293,34,FALSE)),"",VLOOKUP(C26,'Master Sheet'!C$9:BV$293,34,FALSE)))</f>
        <v/>
      </c>
      <c r="K26" s="56" t="str">
        <f>IF(AND(C26=""),"",IF(ISNA(VLOOKUP(C26,'Master Sheet'!C$9:BV$293,7,FALSE)),"",VLOOKUP(C26,'Master Sheet'!C$9:BV$293,7,FALSE)))</f>
        <v/>
      </c>
      <c r="L26" s="23" t="str">
        <f>IF(AND(C26=""),"",IF(ISNA(VLOOKUP(C26,'Master Sheet'!C$9:BV$293,41,FALSE)),"",VLOOKUP(C26,'Master Sheet'!C$9:BV$293,41,FALSE)))</f>
        <v/>
      </c>
      <c r="M26" s="57" t="str">
        <f>IF(AND(C26=""),"",IF(ISNA(VLOOKUP(C26,'Master Sheet'!C$9:BV$293,7,FALSE)),"",VLOOKUP(C26,'Master Sheet'!C$9:BV$293,7,FALSE)))</f>
        <v/>
      </c>
      <c r="N26" s="56" t="str">
        <f>IF(AND(C26=""),"",IF(ISNA(VLOOKUP(C26,'Master Sheet'!C$9:BV$293,48,FALSE)),"",VLOOKUP(C26,'Master Sheet'!C$9:BV$293,48,FALSE)))</f>
        <v/>
      </c>
      <c r="O26" s="56" t="str">
        <f>IF(AND(C26=""),"",IF(ISNA(VLOOKUP(C26,'Master Sheet'!C$9:BV$293,7,FALSE)),"",VLOOKUP(C26,'Master Sheet'!C$9:BV$293,7,FALSE)))</f>
        <v/>
      </c>
      <c r="P26" s="56" t="str">
        <f>IF(AND(C26=""),"",IF(ISNA(VLOOKUP(C26,'Master Sheet'!C$9:BV$293,55,FALSE)),"",VLOOKUP(C26,'Master Sheet'!C$9:BV$293,55,FALSE)))</f>
        <v/>
      </c>
      <c r="Q26" s="56" t="str">
        <f>IF(AND(C26=""),"",IF(ISNA(VLOOKUP(C26,'Master Sheet'!C$9:BV$293,56,FALSE)),"",VLOOKUP(C26,'Master Sheet'!C$9:BV$293,56,FALSE)))</f>
        <v/>
      </c>
      <c r="R26" s="56" t="str">
        <f>IF(AND(C26=""),"",IF(ISNA(VLOOKUP(C26,'Master Sheet'!C$9:BV$293,62,FALSE)),"",VLOOKUP(C26,'Master Sheet'!C$9:BV$293,62,FALSE)))</f>
        <v/>
      </c>
      <c r="S26" s="23" t="str">
        <f>IF(AND(C26=""),"",IF(ISNA(VLOOKUP(C26,'Master Sheet'!C$9:BV$293,63,FALSE)),"",VLOOKUP(C26,'Master Sheet'!C$9:BV$293,63,FALSE)))</f>
        <v/>
      </c>
      <c r="T26" s="56" t="str">
        <f>IF(AND(C26=""),"",IF(ISNA(VLOOKUP(C26,'Master Sheet'!C$9:BV$293,69,FALSE)),"",VLOOKUP(C26,'Master Sheet'!C$9:BV$293,69,FALSE)))</f>
        <v/>
      </c>
      <c r="U26" s="23" t="str">
        <f>IF(AND(C26=""),"",IF(ISNA(VLOOKUP(C26,'Master Sheet'!C$9:BV$293,70,FALSE)),"",VLOOKUP(C26,'Master Sheet'!C$9:BV$293,70,FALSE)))</f>
        <v/>
      </c>
      <c r="Y26" s="159"/>
      <c r="Z26" s="160"/>
      <c r="AA26" s="161"/>
    </row>
    <row r="27" spans="1:27" ht="15" customHeight="1" thickBot="1">
      <c r="A27" s="12">
        <v>19</v>
      </c>
      <c r="B27" s="215" t="str">
        <f>IF(AND(C27=""),"",IF(ISNA(VLOOKUP(A27,'Master Sheet'!A$9:BY$292,2,FALSE)),"",VLOOKUP(A27,'Master Sheet'!A$9:BY$292,2,FALSE)))</f>
        <v/>
      </c>
      <c r="C27" s="22" t="str">
        <f>IF(AND('Master Sheet'!C27=""),"",'Master Sheet'!C27)</f>
        <v/>
      </c>
      <c r="D27" s="23" t="str">
        <f>IF(AND(C27=""),"",IF(ISNA(VLOOKUP(C27,'Master Sheet'!C$9:BV$293,13,FALSE)),"",VLOOKUP(C27,'Master Sheet'!C$9:BV$293,13,FALSE)))</f>
        <v/>
      </c>
      <c r="E27" s="23" t="str">
        <f>IF(AND(C27=""),"",IF(ISNA(VLOOKUP(C27,'Master Sheet'!C$9:BV$293,7,FALSE)),"",VLOOKUP(C27,'Master Sheet'!C$9:BV$293,7,FALSE)))</f>
        <v/>
      </c>
      <c r="F27" s="23" t="str">
        <f>IF(AND(C27=""),"",IF(ISNA(VLOOKUP(C27,'Master Sheet'!C$9:BV$293,20,FALSE)),"",VLOOKUP(C27,'Master Sheet'!C$9:BV$293,20,FALSE)))</f>
        <v/>
      </c>
      <c r="G27" s="56" t="str">
        <f>IF(AND(C27=""),"",IF(ISNA(VLOOKUP(C27,'Master Sheet'!C$9:BV$293,7,FALSE)),"",VLOOKUP(C27,'Master Sheet'!C$9:BV$293,7,FALSE)))</f>
        <v/>
      </c>
      <c r="H27" s="23" t="str">
        <f>IF(AND(C27=""),"",IF(ISNA(VLOOKUP(C27,'Master Sheet'!C$9:BV$293,27,FALSE)),"",VLOOKUP(C27,'Master Sheet'!C$9:BV$293,27,FALSE)))</f>
        <v/>
      </c>
      <c r="I27" s="56" t="str">
        <f>IF(AND(C27=""),"",IF(ISNA(VLOOKUP(C27,'Master Sheet'!C$9:BV$293,7,FALSE)),"",VLOOKUP(C27,'Master Sheet'!C$9:BV$293,7,FALSE)))</f>
        <v/>
      </c>
      <c r="J27" s="23" t="str">
        <f>IF(AND(C27=""),"",IF(ISNA(VLOOKUP(C27,'Master Sheet'!C$9:BV$293,34,FALSE)),"",VLOOKUP(C27,'Master Sheet'!C$9:BV$293,34,FALSE)))</f>
        <v/>
      </c>
      <c r="K27" s="56" t="str">
        <f>IF(AND(C27=""),"",IF(ISNA(VLOOKUP(C27,'Master Sheet'!C$9:BV$293,7,FALSE)),"",VLOOKUP(C27,'Master Sheet'!C$9:BV$293,7,FALSE)))</f>
        <v/>
      </c>
      <c r="L27" s="23" t="str">
        <f>IF(AND(C27=""),"",IF(ISNA(VLOOKUP(C27,'Master Sheet'!C$9:BV$293,41,FALSE)),"",VLOOKUP(C27,'Master Sheet'!C$9:BV$293,41,FALSE)))</f>
        <v/>
      </c>
      <c r="M27" s="57" t="str">
        <f>IF(AND(C27=""),"",IF(ISNA(VLOOKUP(C27,'Master Sheet'!C$9:BV$293,7,FALSE)),"",VLOOKUP(C27,'Master Sheet'!C$9:BV$293,7,FALSE)))</f>
        <v/>
      </c>
      <c r="N27" s="56" t="str">
        <f>IF(AND(C27=""),"",IF(ISNA(VLOOKUP(C27,'Master Sheet'!C$9:BV$293,48,FALSE)),"",VLOOKUP(C27,'Master Sheet'!C$9:BV$293,48,FALSE)))</f>
        <v/>
      </c>
      <c r="O27" s="56" t="str">
        <f>IF(AND(C27=""),"",IF(ISNA(VLOOKUP(C27,'Master Sheet'!C$9:BV$293,7,FALSE)),"",VLOOKUP(C27,'Master Sheet'!C$9:BV$293,7,FALSE)))</f>
        <v/>
      </c>
      <c r="P27" s="56" t="str">
        <f>IF(AND(C27=""),"",IF(ISNA(VLOOKUP(C27,'Master Sheet'!C$9:BV$293,55,FALSE)),"",VLOOKUP(C27,'Master Sheet'!C$9:BV$293,55,FALSE)))</f>
        <v/>
      </c>
      <c r="Q27" s="56" t="str">
        <f>IF(AND(C27=""),"",IF(ISNA(VLOOKUP(C27,'Master Sheet'!C$9:BV$293,56,FALSE)),"",VLOOKUP(C27,'Master Sheet'!C$9:BV$293,56,FALSE)))</f>
        <v/>
      </c>
      <c r="R27" s="56" t="str">
        <f>IF(AND(C27=""),"",IF(ISNA(VLOOKUP(C27,'Master Sheet'!C$9:BV$293,62,FALSE)),"",VLOOKUP(C27,'Master Sheet'!C$9:BV$293,62,FALSE)))</f>
        <v/>
      </c>
      <c r="S27" s="23" t="str">
        <f>IF(AND(C27=""),"",IF(ISNA(VLOOKUP(C27,'Master Sheet'!C$9:BV$293,63,FALSE)),"",VLOOKUP(C27,'Master Sheet'!C$9:BV$293,63,FALSE)))</f>
        <v/>
      </c>
      <c r="T27" s="56" t="str">
        <f>IF(AND(C27=""),"",IF(ISNA(VLOOKUP(C27,'Master Sheet'!C$9:BV$293,69,FALSE)),"",VLOOKUP(C27,'Master Sheet'!C$9:BV$293,69,FALSE)))</f>
        <v/>
      </c>
      <c r="U27" s="23" t="str">
        <f>IF(AND(C27=""),"",IF(ISNA(VLOOKUP(C27,'Master Sheet'!C$9:BV$293,70,FALSE)),"",VLOOKUP(C27,'Master Sheet'!C$9:BV$293,70,FALSE)))</f>
        <v/>
      </c>
      <c r="Y27" s="162"/>
      <c r="Z27" s="163"/>
      <c r="AA27" s="164"/>
    </row>
    <row r="28" spans="1:27" ht="15" customHeight="1">
      <c r="A28" s="12">
        <v>20</v>
      </c>
      <c r="B28" s="215" t="str">
        <f>IF(AND(C28=""),"",IF(ISNA(VLOOKUP(A28,'Master Sheet'!A$9:BY$292,2,FALSE)),"",VLOOKUP(A28,'Master Sheet'!A$9:BY$292,2,FALSE)))</f>
        <v/>
      </c>
      <c r="C28" s="22" t="str">
        <f>IF(AND('Master Sheet'!C28=""),"",'Master Sheet'!C28)</f>
        <v/>
      </c>
      <c r="D28" s="23" t="str">
        <f>IF(AND(C28=""),"",IF(ISNA(VLOOKUP(C28,'Master Sheet'!C$9:BV$293,13,FALSE)),"",VLOOKUP(C28,'Master Sheet'!C$9:BV$293,13,FALSE)))</f>
        <v/>
      </c>
      <c r="E28" s="23" t="str">
        <f>IF(AND(C28=""),"",IF(ISNA(VLOOKUP(C28,'Master Sheet'!C$9:BV$293,7,FALSE)),"",VLOOKUP(C28,'Master Sheet'!C$9:BV$293,7,FALSE)))</f>
        <v/>
      </c>
      <c r="F28" s="23" t="str">
        <f>IF(AND(C28=""),"",IF(ISNA(VLOOKUP(C28,'Master Sheet'!C$9:BV$293,20,FALSE)),"",VLOOKUP(C28,'Master Sheet'!C$9:BV$293,20,FALSE)))</f>
        <v/>
      </c>
      <c r="G28" s="56" t="str">
        <f>IF(AND(C28=""),"",IF(ISNA(VLOOKUP(C28,'Master Sheet'!C$9:BV$293,7,FALSE)),"",VLOOKUP(C28,'Master Sheet'!C$9:BV$293,7,FALSE)))</f>
        <v/>
      </c>
      <c r="H28" s="23" t="str">
        <f>IF(AND(C28=""),"",IF(ISNA(VLOOKUP(C28,'Master Sheet'!C$9:BV$293,27,FALSE)),"",VLOOKUP(C28,'Master Sheet'!C$9:BV$293,27,FALSE)))</f>
        <v/>
      </c>
      <c r="I28" s="56" t="str">
        <f>IF(AND(C28=""),"",IF(ISNA(VLOOKUP(C28,'Master Sheet'!C$9:BV$293,7,FALSE)),"",VLOOKUP(C28,'Master Sheet'!C$9:BV$293,7,FALSE)))</f>
        <v/>
      </c>
      <c r="J28" s="23" t="str">
        <f>IF(AND(C28=""),"",IF(ISNA(VLOOKUP(C28,'Master Sheet'!C$9:BV$293,34,FALSE)),"",VLOOKUP(C28,'Master Sheet'!C$9:BV$293,34,FALSE)))</f>
        <v/>
      </c>
      <c r="K28" s="56" t="str">
        <f>IF(AND(C28=""),"",IF(ISNA(VLOOKUP(C28,'Master Sheet'!C$9:BV$293,7,FALSE)),"",VLOOKUP(C28,'Master Sheet'!C$9:BV$293,7,FALSE)))</f>
        <v/>
      </c>
      <c r="L28" s="23" t="str">
        <f>IF(AND(C28=""),"",IF(ISNA(VLOOKUP(C28,'Master Sheet'!C$9:BV$293,41,FALSE)),"",VLOOKUP(C28,'Master Sheet'!C$9:BV$293,41,FALSE)))</f>
        <v/>
      </c>
      <c r="M28" s="57" t="str">
        <f>IF(AND(C28=""),"",IF(ISNA(VLOOKUP(C28,'Master Sheet'!C$9:BV$293,7,FALSE)),"",VLOOKUP(C28,'Master Sheet'!C$9:BV$293,7,FALSE)))</f>
        <v/>
      </c>
      <c r="N28" s="56" t="str">
        <f>IF(AND(C28=""),"",IF(ISNA(VLOOKUP(C28,'Master Sheet'!C$9:BV$293,48,FALSE)),"",VLOOKUP(C28,'Master Sheet'!C$9:BV$293,48,FALSE)))</f>
        <v/>
      </c>
      <c r="O28" s="56" t="str">
        <f>IF(AND(C28=""),"",IF(ISNA(VLOOKUP(C28,'Master Sheet'!C$9:BV$293,7,FALSE)),"",VLOOKUP(C28,'Master Sheet'!C$9:BV$293,7,FALSE)))</f>
        <v/>
      </c>
      <c r="P28" s="56" t="str">
        <f>IF(AND(C28=""),"",IF(ISNA(VLOOKUP(C28,'Master Sheet'!C$9:BV$293,55,FALSE)),"",VLOOKUP(C28,'Master Sheet'!C$9:BV$293,55,FALSE)))</f>
        <v/>
      </c>
      <c r="Q28" s="56" t="str">
        <f>IF(AND(C28=""),"",IF(ISNA(VLOOKUP(C28,'Master Sheet'!C$9:BV$293,56,FALSE)),"",VLOOKUP(C28,'Master Sheet'!C$9:BV$293,56,FALSE)))</f>
        <v/>
      </c>
      <c r="R28" s="56" t="str">
        <f>IF(AND(C28=""),"",IF(ISNA(VLOOKUP(C28,'Master Sheet'!C$9:BV$293,62,FALSE)),"",VLOOKUP(C28,'Master Sheet'!C$9:BV$293,62,FALSE)))</f>
        <v/>
      </c>
      <c r="S28" s="23" t="str">
        <f>IF(AND(C28=""),"",IF(ISNA(VLOOKUP(C28,'Master Sheet'!C$9:BV$293,63,FALSE)),"",VLOOKUP(C28,'Master Sheet'!C$9:BV$293,63,FALSE)))</f>
        <v/>
      </c>
      <c r="T28" s="56" t="str">
        <f>IF(AND(C28=""),"",IF(ISNA(VLOOKUP(C28,'Master Sheet'!C$9:BV$293,69,FALSE)),"",VLOOKUP(C28,'Master Sheet'!C$9:BV$293,69,FALSE)))</f>
        <v/>
      </c>
      <c r="U28" s="23" t="str">
        <f>IF(AND(C28=""),"",IF(ISNA(VLOOKUP(C28,'Master Sheet'!C$9:BV$293,70,FALSE)),"",VLOOKUP(C28,'Master Sheet'!C$9:BV$293,70,FALSE)))</f>
        <v/>
      </c>
    </row>
    <row r="29" spans="1:27" ht="15" customHeight="1">
      <c r="A29" s="12">
        <v>21</v>
      </c>
      <c r="B29" s="215" t="str">
        <f>IF(AND(C29=""),"",IF(ISNA(VLOOKUP(A29,'Master Sheet'!A$9:BY$292,2,FALSE)),"",VLOOKUP(A29,'Master Sheet'!A$9:BY$292,2,FALSE)))</f>
        <v/>
      </c>
      <c r="C29" s="22" t="str">
        <f>IF(AND('Master Sheet'!C29=""),"",'Master Sheet'!C29)</f>
        <v/>
      </c>
      <c r="D29" s="23" t="str">
        <f>IF(AND(C29=""),"",IF(ISNA(VLOOKUP(C29,'Master Sheet'!C$9:BV$293,13,FALSE)),"",VLOOKUP(C29,'Master Sheet'!C$9:BV$293,13,FALSE)))</f>
        <v/>
      </c>
      <c r="E29" s="23" t="str">
        <f>IF(AND(C29=""),"",IF(ISNA(VLOOKUP(C29,'Master Sheet'!C$9:BV$293,7,FALSE)),"",VLOOKUP(C29,'Master Sheet'!C$9:BV$293,7,FALSE)))</f>
        <v/>
      </c>
      <c r="F29" s="23" t="str">
        <f>IF(AND(C29=""),"",IF(ISNA(VLOOKUP(C29,'Master Sheet'!C$9:BV$293,20,FALSE)),"",VLOOKUP(C29,'Master Sheet'!C$9:BV$293,20,FALSE)))</f>
        <v/>
      </c>
      <c r="G29" s="56" t="str">
        <f>IF(AND(C29=""),"",IF(ISNA(VLOOKUP(C29,'Master Sheet'!C$9:BV$293,7,FALSE)),"",VLOOKUP(C29,'Master Sheet'!C$9:BV$293,7,FALSE)))</f>
        <v/>
      </c>
      <c r="H29" s="23" t="str">
        <f>IF(AND(C29=""),"",IF(ISNA(VLOOKUP(C29,'Master Sheet'!C$9:BV$293,27,FALSE)),"",VLOOKUP(C29,'Master Sheet'!C$9:BV$293,27,FALSE)))</f>
        <v/>
      </c>
      <c r="I29" s="56" t="str">
        <f>IF(AND(C29=""),"",IF(ISNA(VLOOKUP(C29,'Master Sheet'!C$9:BV$293,7,FALSE)),"",VLOOKUP(C29,'Master Sheet'!C$9:BV$293,7,FALSE)))</f>
        <v/>
      </c>
      <c r="J29" s="23" t="str">
        <f>IF(AND(C29=""),"",IF(ISNA(VLOOKUP(C29,'Master Sheet'!C$9:BV$293,34,FALSE)),"",VLOOKUP(C29,'Master Sheet'!C$9:BV$293,34,FALSE)))</f>
        <v/>
      </c>
      <c r="K29" s="56" t="str">
        <f>IF(AND(C29=""),"",IF(ISNA(VLOOKUP(C29,'Master Sheet'!C$9:BV$293,7,FALSE)),"",VLOOKUP(C29,'Master Sheet'!C$9:BV$293,7,FALSE)))</f>
        <v/>
      </c>
      <c r="L29" s="23" t="str">
        <f>IF(AND(C29=""),"",IF(ISNA(VLOOKUP(C29,'Master Sheet'!C$9:BV$293,41,FALSE)),"",VLOOKUP(C29,'Master Sheet'!C$9:BV$293,41,FALSE)))</f>
        <v/>
      </c>
      <c r="M29" s="57" t="str">
        <f>IF(AND(C29=""),"",IF(ISNA(VLOOKUP(C29,'Master Sheet'!C$9:BV$293,7,FALSE)),"",VLOOKUP(C29,'Master Sheet'!C$9:BV$293,7,FALSE)))</f>
        <v/>
      </c>
      <c r="N29" s="56" t="str">
        <f>IF(AND(C29=""),"",IF(ISNA(VLOOKUP(C29,'Master Sheet'!C$9:BV$293,48,FALSE)),"",VLOOKUP(C29,'Master Sheet'!C$9:BV$293,48,FALSE)))</f>
        <v/>
      </c>
      <c r="O29" s="56" t="str">
        <f>IF(AND(C29=""),"",IF(ISNA(VLOOKUP(C29,'Master Sheet'!C$9:BV$293,7,FALSE)),"",VLOOKUP(C29,'Master Sheet'!C$9:BV$293,7,FALSE)))</f>
        <v/>
      </c>
      <c r="P29" s="56" t="str">
        <f>IF(AND(C29=""),"",IF(ISNA(VLOOKUP(C29,'Master Sheet'!C$9:BV$293,55,FALSE)),"",VLOOKUP(C29,'Master Sheet'!C$9:BV$293,55,FALSE)))</f>
        <v/>
      </c>
      <c r="Q29" s="56" t="str">
        <f>IF(AND(C29=""),"",IF(ISNA(VLOOKUP(C29,'Master Sheet'!C$9:BV$293,56,FALSE)),"",VLOOKUP(C29,'Master Sheet'!C$9:BV$293,56,FALSE)))</f>
        <v/>
      </c>
      <c r="R29" s="56" t="str">
        <f>IF(AND(C29=""),"",IF(ISNA(VLOOKUP(C29,'Master Sheet'!C$9:BV$293,62,FALSE)),"",VLOOKUP(C29,'Master Sheet'!C$9:BV$293,62,FALSE)))</f>
        <v/>
      </c>
      <c r="S29" s="23" t="str">
        <f>IF(AND(C29=""),"",IF(ISNA(VLOOKUP(C29,'Master Sheet'!C$9:BV$293,63,FALSE)),"",VLOOKUP(C29,'Master Sheet'!C$9:BV$293,63,FALSE)))</f>
        <v/>
      </c>
      <c r="T29" s="56" t="str">
        <f>IF(AND(C29=""),"",IF(ISNA(VLOOKUP(C29,'Master Sheet'!C$9:BV$293,69,FALSE)),"",VLOOKUP(C29,'Master Sheet'!C$9:BV$293,69,FALSE)))</f>
        <v/>
      </c>
      <c r="U29" s="23" t="str">
        <f>IF(AND(C29=""),"",IF(ISNA(VLOOKUP(C29,'Master Sheet'!C$9:BV$293,70,FALSE)),"",VLOOKUP(C29,'Master Sheet'!C$9:BV$293,70,FALSE)))</f>
        <v/>
      </c>
    </row>
    <row r="30" spans="1:27" ht="15" customHeight="1">
      <c r="A30" s="12">
        <v>22</v>
      </c>
      <c r="B30" s="215" t="str">
        <f>IF(AND(C30=""),"",IF(ISNA(VLOOKUP(A30,'Master Sheet'!A$9:BY$292,2,FALSE)),"",VLOOKUP(A30,'Master Sheet'!A$9:BY$292,2,FALSE)))</f>
        <v/>
      </c>
      <c r="C30" s="22" t="str">
        <f>IF(AND('Master Sheet'!C30=""),"",'Master Sheet'!C30)</f>
        <v/>
      </c>
      <c r="D30" s="23" t="str">
        <f>IF(AND(C30=""),"",IF(ISNA(VLOOKUP(C30,'Master Sheet'!C$9:BV$293,13,FALSE)),"",VLOOKUP(C30,'Master Sheet'!C$9:BV$293,13,FALSE)))</f>
        <v/>
      </c>
      <c r="E30" s="23" t="str">
        <f>IF(AND(C30=""),"",IF(ISNA(VLOOKUP(C30,'Master Sheet'!C$9:BV$293,7,FALSE)),"",VLOOKUP(C30,'Master Sheet'!C$9:BV$293,7,FALSE)))</f>
        <v/>
      </c>
      <c r="F30" s="23" t="str">
        <f>IF(AND(C30=""),"",IF(ISNA(VLOOKUP(C30,'Master Sheet'!C$9:BV$293,20,FALSE)),"",VLOOKUP(C30,'Master Sheet'!C$9:BV$293,20,FALSE)))</f>
        <v/>
      </c>
      <c r="G30" s="56" t="str">
        <f>IF(AND(C30=""),"",IF(ISNA(VLOOKUP(C30,'Master Sheet'!C$9:BV$293,7,FALSE)),"",VLOOKUP(C30,'Master Sheet'!C$9:BV$293,7,FALSE)))</f>
        <v/>
      </c>
      <c r="H30" s="23" t="str">
        <f>IF(AND(C30=""),"",IF(ISNA(VLOOKUP(C30,'Master Sheet'!C$9:BV$293,27,FALSE)),"",VLOOKUP(C30,'Master Sheet'!C$9:BV$293,27,FALSE)))</f>
        <v/>
      </c>
      <c r="I30" s="56" t="str">
        <f>IF(AND(C30=""),"",IF(ISNA(VLOOKUP(C30,'Master Sheet'!C$9:BV$293,7,FALSE)),"",VLOOKUP(C30,'Master Sheet'!C$9:BV$293,7,FALSE)))</f>
        <v/>
      </c>
      <c r="J30" s="23" t="str">
        <f>IF(AND(C30=""),"",IF(ISNA(VLOOKUP(C30,'Master Sheet'!C$9:BV$293,34,FALSE)),"",VLOOKUP(C30,'Master Sheet'!C$9:BV$293,34,FALSE)))</f>
        <v/>
      </c>
      <c r="K30" s="56" t="str">
        <f>IF(AND(C30=""),"",IF(ISNA(VLOOKUP(C30,'Master Sheet'!C$9:BV$293,7,FALSE)),"",VLOOKUP(C30,'Master Sheet'!C$9:BV$293,7,FALSE)))</f>
        <v/>
      </c>
      <c r="L30" s="23" t="str">
        <f>IF(AND(C30=""),"",IF(ISNA(VLOOKUP(C30,'Master Sheet'!C$9:BV$293,41,FALSE)),"",VLOOKUP(C30,'Master Sheet'!C$9:BV$293,41,FALSE)))</f>
        <v/>
      </c>
      <c r="M30" s="57" t="str">
        <f>IF(AND(C30=""),"",IF(ISNA(VLOOKUP(C30,'Master Sheet'!C$9:BV$293,7,FALSE)),"",VLOOKUP(C30,'Master Sheet'!C$9:BV$293,7,FALSE)))</f>
        <v/>
      </c>
      <c r="N30" s="56" t="str">
        <f>IF(AND(C30=""),"",IF(ISNA(VLOOKUP(C30,'Master Sheet'!C$9:BV$293,48,FALSE)),"",VLOOKUP(C30,'Master Sheet'!C$9:BV$293,48,FALSE)))</f>
        <v/>
      </c>
      <c r="O30" s="56" t="str">
        <f>IF(AND(C30=""),"",IF(ISNA(VLOOKUP(C30,'Master Sheet'!C$9:BV$293,7,FALSE)),"",VLOOKUP(C30,'Master Sheet'!C$9:BV$293,7,FALSE)))</f>
        <v/>
      </c>
      <c r="P30" s="56" t="str">
        <f>IF(AND(C30=""),"",IF(ISNA(VLOOKUP(C30,'Master Sheet'!C$9:BV$293,55,FALSE)),"",VLOOKUP(C30,'Master Sheet'!C$9:BV$293,55,FALSE)))</f>
        <v/>
      </c>
      <c r="Q30" s="56" t="str">
        <f>IF(AND(C30=""),"",IF(ISNA(VLOOKUP(C30,'Master Sheet'!C$9:BV$293,56,FALSE)),"",VLOOKUP(C30,'Master Sheet'!C$9:BV$293,56,FALSE)))</f>
        <v/>
      </c>
      <c r="R30" s="56" t="str">
        <f>IF(AND(C30=""),"",IF(ISNA(VLOOKUP(C30,'Master Sheet'!C$9:BV$293,62,FALSE)),"",VLOOKUP(C30,'Master Sheet'!C$9:BV$293,62,FALSE)))</f>
        <v/>
      </c>
      <c r="S30" s="23" t="str">
        <f>IF(AND(C30=""),"",IF(ISNA(VLOOKUP(C30,'Master Sheet'!C$9:BV$293,63,FALSE)),"",VLOOKUP(C30,'Master Sheet'!C$9:BV$293,63,FALSE)))</f>
        <v/>
      </c>
      <c r="T30" s="56" t="str">
        <f>IF(AND(C30=""),"",IF(ISNA(VLOOKUP(C30,'Master Sheet'!C$9:BV$293,69,FALSE)),"",VLOOKUP(C30,'Master Sheet'!C$9:BV$293,69,FALSE)))</f>
        <v/>
      </c>
      <c r="U30" s="23" t="str">
        <f>IF(AND(C30=""),"",IF(ISNA(VLOOKUP(C30,'Master Sheet'!C$9:BV$293,70,FALSE)),"",VLOOKUP(C30,'Master Sheet'!C$9:BV$293,70,FALSE)))</f>
        <v/>
      </c>
    </row>
    <row r="31" spans="1:27" ht="15" customHeight="1">
      <c r="A31" s="12">
        <v>23</v>
      </c>
      <c r="B31" s="215" t="str">
        <f>IF(AND(C31=""),"",IF(ISNA(VLOOKUP(A31,'Master Sheet'!A$9:BY$292,2,FALSE)),"",VLOOKUP(A31,'Master Sheet'!A$9:BY$292,2,FALSE)))</f>
        <v/>
      </c>
      <c r="C31" s="22" t="str">
        <f>IF(AND('Master Sheet'!C31=""),"",'Master Sheet'!C31)</f>
        <v/>
      </c>
      <c r="D31" s="23" t="str">
        <f>IF(AND(C31=""),"",IF(ISNA(VLOOKUP(C31,'Master Sheet'!C$9:BV$293,13,FALSE)),"",VLOOKUP(C31,'Master Sheet'!C$9:BV$293,13,FALSE)))</f>
        <v/>
      </c>
      <c r="E31" s="23" t="str">
        <f>IF(AND(C31=""),"",IF(ISNA(VLOOKUP(C31,'Master Sheet'!C$9:BV$293,7,FALSE)),"",VLOOKUP(C31,'Master Sheet'!C$9:BV$293,7,FALSE)))</f>
        <v/>
      </c>
      <c r="F31" s="23" t="str">
        <f>IF(AND(C31=""),"",IF(ISNA(VLOOKUP(C31,'Master Sheet'!C$9:BV$293,20,FALSE)),"",VLOOKUP(C31,'Master Sheet'!C$9:BV$293,20,FALSE)))</f>
        <v/>
      </c>
      <c r="G31" s="56" t="str">
        <f>IF(AND(C31=""),"",IF(ISNA(VLOOKUP(C31,'Master Sheet'!C$9:BV$293,7,FALSE)),"",VLOOKUP(C31,'Master Sheet'!C$9:BV$293,7,FALSE)))</f>
        <v/>
      </c>
      <c r="H31" s="23" t="str">
        <f>IF(AND(C31=""),"",IF(ISNA(VLOOKUP(C31,'Master Sheet'!C$9:BV$293,27,FALSE)),"",VLOOKUP(C31,'Master Sheet'!C$9:BV$293,27,FALSE)))</f>
        <v/>
      </c>
      <c r="I31" s="56" t="str">
        <f>IF(AND(C31=""),"",IF(ISNA(VLOOKUP(C31,'Master Sheet'!C$9:BV$293,7,FALSE)),"",VLOOKUP(C31,'Master Sheet'!C$9:BV$293,7,FALSE)))</f>
        <v/>
      </c>
      <c r="J31" s="23" t="str">
        <f>IF(AND(C31=""),"",IF(ISNA(VLOOKUP(C31,'Master Sheet'!C$9:BV$293,34,FALSE)),"",VLOOKUP(C31,'Master Sheet'!C$9:BV$293,34,FALSE)))</f>
        <v/>
      </c>
      <c r="K31" s="56" t="str">
        <f>IF(AND(C31=""),"",IF(ISNA(VLOOKUP(C31,'Master Sheet'!C$9:BV$293,7,FALSE)),"",VLOOKUP(C31,'Master Sheet'!C$9:BV$293,7,FALSE)))</f>
        <v/>
      </c>
      <c r="L31" s="23" t="str">
        <f>IF(AND(C31=""),"",IF(ISNA(VLOOKUP(C31,'Master Sheet'!C$9:BV$293,41,FALSE)),"",VLOOKUP(C31,'Master Sheet'!C$9:BV$293,41,FALSE)))</f>
        <v/>
      </c>
      <c r="M31" s="57" t="str">
        <f>IF(AND(C31=""),"",IF(ISNA(VLOOKUP(C31,'Master Sheet'!C$9:BV$293,7,FALSE)),"",VLOOKUP(C31,'Master Sheet'!C$9:BV$293,7,FALSE)))</f>
        <v/>
      </c>
      <c r="N31" s="56" t="str">
        <f>IF(AND(C31=""),"",IF(ISNA(VLOOKUP(C31,'Master Sheet'!C$9:BV$293,48,FALSE)),"",VLOOKUP(C31,'Master Sheet'!C$9:BV$293,48,FALSE)))</f>
        <v/>
      </c>
      <c r="O31" s="56" t="str">
        <f>IF(AND(C31=""),"",IF(ISNA(VLOOKUP(C31,'Master Sheet'!C$9:BV$293,7,FALSE)),"",VLOOKUP(C31,'Master Sheet'!C$9:BV$293,7,FALSE)))</f>
        <v/>
      </c>
      <c r="P31" s="56" t="str">
        <f>IF(AND(C31=""),"",IF(ISNA(VLOOKUP(C31,'Master Sheet'!C$9:BV$293,55,FALSE)),"",VLOOKUP(C31,'Master Sheet'!C$9:BV$293,55,FALSE)))</f>
        <v/>
      </c>
      <c r="Q31" s="56" t="str">
        <f>IF(AND(C31=""),"",IF(ISNA(VLOOKUP(C31,'Master Sheet'!C$9:BV$293,56,FALSE)),"",VLOOKUP(C31,'Master Sheet'!C$9:BV$293,56,FALSE)))</f>
        <v/>
      </c>
      <c r="R31" s="56" t="str">
        <f>IF(AND(C31=""),"",IF(ISNA(VLOOKUP(C31,'Master Sheet'!C$9:BV$293,62,FALSE)),"",VLOOKUP(C31,'Master Sheet'!C$9:BV$293,62,FALSE)))</f>
        <v/>
      </c>
      <c r="S31" s="23" t="str">
        <f>IF(AND(C31=""),"",IF(ISNA(VLOOKUP(C31,'Master Sheet'!C$9:BV$293,63,FALSE)),"",VLOOKUP(C31,'Master Sheet'!C$9:BV$293,63,FALSE)))</f>
        <v/>
      </c>
      <c r="T31" s="56" t="str">
        <f>IF(AND(C31=""),"",IF(ISNA(VLOOKUP(C31,'Master Sheet'!C$9:BV$293,69,FALSE)),"",VLOOKUP(C31,'Master Sheet'!C$9:BV$293,69,FALSE)))</f>
        <v/>
      </c>
      <c r="U31" s="23" t="str">
        <f>IF(AND(C31=""),"",IF(ISNA(VLOOKUP(C31,'Master Sheet'!C$9:BV$293,70,FALSE)),"",VLOOKUP(C31,'Master Sheet'!C$9:BV$293,70,FALSE)))</f>
        <v/>
      </c>
    </row>
    <row r="32" spans="1:27" ht="15" customHeight="1">
      <c r="A32" s="12">
        <v>24</v>
      </c>
      <c r="B32" s="215" t="str">
        <f>IF(AND(C32=""),"",IF(ISNA(VLOOKUP(A32,'Master Sheet'!A$9:BY$292,2,FALSE)),"",VLOOKUP(A32,'Master Sheet'!A$9:BY$292,2,FALSE)))</f>
        <v/>
      </c>
      <c r="C32" s="22" t="str">
        <f>IF(AND('Master Sheet'!C32=""),"",'Master Sheet'!C32)</f>
        <v/>
      </c>
      <c r="D32" s="23" t="str">
        <f>IF(AND(C32=""),"",IF(ISNA(VLOOKUP(C32,'Master Sheet'!C$9:BV$293,13,FALSE)),"",VLOOKUP(C32,'Master Sheet'!C$9:BV$293,13,FALSE)))</f>
        <v/>
      </c>
      <c r="E32" s="23" t="str">
        <f>IF(AND(C32=""),"",IF(ISNA(VLOOKUP(C32,'Master Sheet'!C$9:BV$293,7,FALSE)),"",VLOOKUP(C32,'Master Sheet'!C$9:BV$293,7,FALSE)))</f>
        <v/>
      </c>
      <c r="F32" s="23" t="str">
        <f>IF(AND(C32=""),"",IF(ISNA(VLOOKUP(C32,'Master Sheet'!C$9:BV$293,20,FALSE)),"",VLOOKUP(C32,'Master Sheet'!C$9:BV$293,20,FALSE)))</f>
        <v/>
      </c>
      <c r="G32" s="56" t="str">
        <f>IF(AND(C32=""),"",IF(ISNA(VLOOKUP(C32,'Master Sheet'!C$9:BV$293,7,FALSE)),"",VLOOKUP(C32,'Master Sheet'!C$9:BV$293,7,FALSE)))</f>
        <v/>
      </c>
      <c r="H32" s="23" t="str">
        <f>IF(AND(C32=""),"",IF(ISNA(VLOOKUP(C32,'Master Sheet'!C$9:BV$293,27,FALSE)),"",VLOOKUP(C32,'Master Sheet'!C$9:BV$293,27,FALSE)))</f>
        <v/>
      </c>
      <c r="I32" s="56" t="str">
        <f>IF(AND(C32=""),"",IF(ISNA(VLOOKUP(C32,'Master Sheet'!C$9:BV$293,7,FALSE)),"",VLOOKUP(C32,'Master Sheet'!C$9:BV$293,7,FALSE)))</f>
        <v/>
      </c>
      <c r="J32" s="23" t="str">
        <f>IF(AND(C32=""),"",IF(ISNA(VLOOKUP(C32,'Master Sheet'!C$9:BV$293,34,FALSE)),"",VLOOKUP(C32,'Master Sheet'!C$9:BV$293,34,FALSE)))</f>
        <v/>
      </c>
      <c r="K32" s="56" t="str">
        <f>IF(AND(C32=""),"",IF(ISNA(VLOOKUP(C32,'Master Sheet'!C$9:BV$293,7,FALSE)),"",VLOOKUP(C32,'Master Sheet'!C$9:BV$293,7,FALSE)))</f>
        <v/>
      </c>
      <c r="L32" s="23" t="str">
        <f>IF(AND(C32=""),"",IF(ISNA(VLOOKUP(C32,'Master Sheet'!C$9:BV$293,41,FALSE)),"",VLOOKUP(C32,'Master Sheet'!C$9:BV$293,41,FALSE)))</f>
        <v/>
      </c>
      <c r="M32" s="57" t="str">
        <f>IF(AND(C32=""),"",IF(ISNA(VLOOKUP(C32,'Master Sheet'!C$9:BV$293,7,FALSE)),"",VLOOKUP(C32,'Master Sheet'!C$9:BV$293,7,FALSE)))</f>
        <v/>
      </c>
      <c r="N32" s="56" t="str">
        <f>IF(AND(C32=""),"",IF(ISNA(VLOOKUP(C32,'Master Sheet'!C$9:BV$293,48,FALSE)),"",VLOOKUP(C32,'Master Sheet'!C$9:BV$293,48,FALSE)))</f>
        <v/>
      </c>
      <c r="O32" s="56" t="str">
        <f>IF(AND(C32=""),"",IF(ISNA(VLOOKUP(C32,'Master Sheet'!C$9:BV$293,7,FALSE)),"",VLOOKUP(C32,'Master Sheet'!C$9:BV$293,7,FALSE)))</f>
        <v/>
      </c>
      <c r="P32" s="56" t="str">
        <f>IF(AND(C32=""),"",IF(ISNA(VLOOKUP(C32,'Master Sheet'!C$9:BV$293,55,FALSE)),"",VLOOKUP(C32,'Master Sheet'!C$9:BV$293,55,FALSE)))</f>
        <v/>
      </c>
      <c r="Q32" s="56" t="str">
        <f>IF(AND(C32=""),"",IF(ISNA(VLOOKUP(C32,'Master Sheet'!C$9:BV$293,56,FALSE)),"",VLOOKUP(C32,'Master Sheet'!C$9:BV$293,56,FALSE)))</f>
        <v/>
      </c>
      <c r="R32" s="56" t="str">
        <f>IF(AND(C32=""),"",IF(ISNA(VLOOKUP(C32,'Master Sheet'!C$9:BV$293,62,FALSE)),"",VLOOKUP(C32,'Master Sheet'!C$9:BV$293,62,FALSE)))</f>
        <v/>
      </c>
      <c r="S32" s="23" t="str">
        <f>IF(AND(C32=""),"",IF(ISNA(VLOOKUP(C32,'Master Sheet'!C$9:BV$293,63,FALSE)),"",VLOOKUP(C32,'Master Sheet'!C$9:BV$293,63,FALSE)))</f>
        <v/>
      </c>
      <c r="T32" s="56" t="str">
        <f>IF(AND(C32=""),"",IF(ISNA(VLOOKUP(C32,'Master Sheet'!C$9:BV$293,69,FALSE)),"",VLOOKUP(C32,'Master Sheet'!C$9:BV$293,69,FALSE)))</f>
        <v/>
      </c>
      <c r="U32" s="23" t="str">
        <f>IF(AND(C32=""),"",IF(ISNA(VLOOKUP(C32,'Master Sheet'!C$9:BV$293,70,FALSE)),"",VLOOKUP(C32,'Master Sheet'!C$9:BV$293,70,FALSE)))</f>
        <v/>
      </c>
    </row>
    <row r="33" spans="1:21" ht="18.75">
      <c r="A33" s="12">
        <v>25</v>
      </c>
      <c r="B33" s="215" t="str">
        <f>IF(AND(C33=""),"",IF(ISNA(VLOOKUP(A33,'Master Sheet'!A$9:BY$292,2,FALSE)),"",VLOOKUP(A33,'Master Sheet'!A$9:BY$292,2,FALSE)))</f>
        <v/>
      </c>
      <c r="C33" s="22" t="str">
        <f>IF(AND('Master Sheet'!C33=""),"",'Master Sheet'!C33)</f>
        <v/>
      </c>
      <c r="D33" s="23" t="str">
        <f>IF(AND(C33=""),"",IF(ISNA(VLOOKUP(C33,'Master Sheet'!C$9:BV$293,13,FALSE)),"",VLOOKUP(C33,'Master Sheet'!C$9:BV$293,13,FALSE)))</f>
        <v/>
      </c>
      <c r="E33" s="23" t="str">
        <f>IF(AND(C33=""),"",IF(ISNA(VLOOKUP(C33,'Master Sheet'!C$9:BV$293,7,FALSE)),"",VLOOKUP(C33,'Master Sheet'!C$9:BV$293,7,FALSE)))</f>
        <v/>
      </c>
      <c r="F33" s="23" t="str">
        <f>IF(AND(C33=""),"",IF(ISNA(VLOOKUP(C33,'Master Sheet'!C$9:BV$293,20,FALSE)),"",VLOOKUP(C33,'Master Sheet'!C$9:BV$293,20,FALSE)))</f>
        <v/>
      </c>
      <c r="G33" s="56" t="str">
        <f>IF(AND(C33=""),"",IF(ISNA(VLOOKUP(C33,'Master Sheet'!C$9:BV$293,7,FALSE)),"",VLOOKUP(C33,'Master Sheet'!C$9:BV$293,7,FALSE)))</f>
        <v/>
      </c>
      <c r="H33" s="23" t="str">
        <f>IF(AND(C33=""),"",IF(ISNA(VLOOKUP(C33,'Master Sheet'!C$9:BV$293,27,FALSE)),"",VLOOKUP(C33,'Master Sheet'!C$9:BV$293,27,FALSE)))</f>
        <v/>
      </c>
      <c r="I33" s="56" t="str">
        <f>IF(AND(C33=""),"",IF(ISNA(VLOOKUP(C33,'Master Sheet'!C$9:BV$293,7,FALSE)),"",VLOOKUP(C33,'Master Sheet'!C$9:BV$293,7,FALSE)))</f>
        <v/>
      </c>
      <c r="J33" s="23" t="str">
        <f>IF(AND(C33=""),"",IF(ISNA(VLOOKUP(C33,'Master Sheet'!C$9:BV$293,34,FALSE)),"",VLOOKUP(C33,'Master Sheet'!C$9:BV$293,34,FALSE)))</f>
        <v/>
      </c>
      <c r="K33" s="56" t="str">
        <f>IF(AND(C33=""),"",IF(ISNA(VLOOKUP(C33,'Master Sheet'!C$9:BV$293,7,FALSE)),"",VLOOKUP(C33,'Master Sheet'!C$9:BV$293,7,FALSE)))</f>
        <v/>
      </c>
      <c r="L33" s="23" t="str">
        <f>IF(AND(C33=""),"",IF(ISNA(VLOOKUP(C33,'Master Sheet'!C$9:BV$293,41,FALSE)),"",VLOOKUP(C33,'Master Sheet'!C$9:BV$293,41,FALSE)))</f>
        <v/>
      </c>
      <c r="M33" s="57" t="str">
        <f>IF(AND(C33=""),"",IF(ISNA(VLOOKUP(C33,'Master Sheet'!C$9:BV$293,7,FALSE)),"",VLOOKUP(C33,'Master Sheet'!C$9:BV$293,7,FALSE)))</f>
        <v/>
      </c>
      <c r="N33" s="56" t="str">
        <f>IF(AND(C33=""),"",IF(ISNA(VLOOKUP(C33,'Master Sheet'!C$9:BV$293,48,FALSE)),"",VLOOKUP(C33,'Master Sheet'!C$9:BV$293,48,FALSE)))</f>
        <v/>
      </c>
      <c r="O33" s="56" t="str">
        <f>IF(AND(C33=""),"",IF(ISNA(VLOOKUP(C33,'Master Sheet'!C$9:BV$293,7,FALSE)),"",VLOOKUP(C33,'Master Sheet'!C$9:BV$293,7,FALSE)))</f>
        <v/>
      </c>
      <c r="P33" s="56" t="str">
        <f>IF(AND(C33=""),"",IF(ISNA(VLOOKUP(C33,'Master Sheet'!C$9:BV$293,55,FALSE)),"",VLOOKUP(C33,'Master Sheet'!C$9:BV$293,55,FALSE)))</f>
        <v/>
      </c>
      <c r="Q33" s="56" t="str">
        <f>IF(AND(C33=""),"",IF(ISNA(VLOOKUP(C33,'Master Sheet'!C$9:BV$293,56,FALSE)),"",VLOOKUP(C33,'Master Sheet'!C$9:BV$293,56,FALSE)))</f>
        <v/>
      </c>
      <c r="R33" s="56" t="str">
        <f>IF(AND(C33=""),"",IF(ISNA(VLOOKUP(C33,'Master Sheet'!C$9:BV$293,62,FALSE)),"",VLOOKUP(C33,'Master Sheet'!C$9:BV$293,62,FALSE)))</f>
        <v/>
      </c>
      <c r="S33" s="23" t="str">
        <f>IF(AND(C33=""),"",IF(ISNA(VLOOKUP(C33,'Master Sheet'!C$9:BV$293,63,FALSE)),"",VLOOKUP(C33,'Master Sheet'!C$9:BV$293,63,FALSE)))</f>
        <v/>
      </c>
      <c r="T33" s="56" t="str">
        <f>IF(AND(C33=""),"",IF(ISNA(VLOOKUP(C33,'Master Sheet'!C$9:BV$293,69,FALSE)),"",VLOOKUP(C33,'Master Sheet'!C$9:BV$293,69,FALSE)))</f>
        <v/>
      </c>
      <c r="U33" s="23" t="str">
        <f>IF(AND(C33=""),"",IF(ISNA(VLOOKUP(C33,'Master Sheet'!C$9:BV$293,70,FALSE)),"",VLOOKUP(C33,'Master Sheet'!C$9:BV$293,70,FALSE)))</f>
        <v/>
      </c>
    </row>
    <row r="34" spans="1:21" ht="18.75">
      <c r="A34" s="12">
        <v>26</v>
      </c>
      <c r="B34" s="215" t="str">
        <f>IF(AND(C34=""),"",IF(ISNA(VLOOKUP(A34,'Master Sheet'!A$9:BY$292,2,FALSE)),"",VLOOKUP(A34,'Master Sheet'!A$9:BY$292,2,FALSE)))</f>
        <v/>
      </c>
      <c r="C34" s="22" t="str">
        <f>IF(AND('Master Sheet'!C34=""),"",'Master Sheet'!C34)</f>
        <v/>
      </c>
      <c r="D34" s="23" t="str">
        <f>IF(AND(C34=""),"",IF(ISNA(VLOOKUP(C34,'Master Sheet'!C$9:BV$293,13,FALSE)),"",VLOOKUP(C34,'Master Sheet'!C$9:BV$293,13,FALSE)))</f>
        <v/>
      </c>
      <c r="E34" s="23" t="str">
        <f>IF(AND(C34=""),"",IF(ISNA(VLOOKUP(C34,'Master Sheet'!C$9:BV$293,7,FALSE)),"",VLOOKUP(C34,'Master Sheet'!C$9:BV$293,7,FALSE)))</f>
        <v/>
      </c>
      <c r="F34" s="23" t="str">
        <f>IF(AND(C34=""),"",IF(ISNA(VLOOKUP(C34,'Master Sheet'!C$9:BV$293,20,FALSE)),"",VLOOKUP(C34,'Master Sheet'!C$9:BV$293,20,FALSE)))</f>
        <v/>
      </c>
      <c r="G34" s="56" t="str">
        <f>IF(AND(C34=""),"",IF(ISNA(VLOOKUP(C34,'Master Sheet'!C$9:BV$293,7,FALSE)),"",VLOOKUP(C34,'Master Sheet'!C$9:BV$293,7,FALSE)))</f>
        <v/>
      </c>
      <c r="H34" s="23" t="str">
        <f>IF(AND(C34=""),"",IF(ISNA(VLOOKUP(C34,'Master Sheet'!C$9:BV$293,27,FALSE)),"",VLOOKUP(C34,'Master Sheet'!C$9:BV$293,27,FALSE)))</f>
        <v/>
      </c>
      <c r="I34" s="56" t="str">
        <f>IF(AND(C34=""),"",IF(ISNA(VLOOKUP(C34,'Master Sheet'!C$9:BV$293,7,FALSE)),"",VLOOKUP(C34,'Master Sheet'!C$9:BV$293,7,FALSE)))</f>
        <v/>
      </c>
      <c r="J34" s="23" t="str">
        <f>IF(AND(C34=""),"",IF(ISNA(VLOOKUP(C34,'Master Sheet'!C$9:BV$293,34,FALSE)),"",VLOOKUP(C34,'Master Sheet'!C$9:BV$293,34,FALSE)))</f>
        <v/>
      </c>
      <c r="K34" s="56" t="str">
        <f>IF(AND(C34=""),"",IF(ISNA(VLOOKUP(C34,'Master Sheet'!C$9:BV$293,7,FALSE)),"",VLOOKUP(C34,'Master Sheet'!C$9:BV$293,7,FALSE)))</f>
        <v/>
      </c>
      <c r="L34" s="23" t="str">
        <f>IF(AND(C34=""),"",IF(ISNA(VLOOKUP(C34,'Master Sheet'!C$9:BV$293,41,FALSE)),"",VLOOKUP(C34,'Master Sheet'!C$9:BV$293,41,FALSE)))</f>
        <v/>
      </c>
      <c r="M34" s="57" t="str">
        <f>IF(AND(C34=""),"",IF(ISNA(VLOOKUP(C34,'Master Sheet'!C$9:BV$293,7,FALSE)),"",VLOOKUP(C34,'Master Sheet'!C$9:BV$293,7,FALSE)))</f>
        <v/>
      </c>
      <c r="N34" s="56" t="str">
        <f>IF(AND(C34=""),"",IF(ISNA(VLOOKUP(C34,'Master Sheet'!C$9:BV$293,48,FALSE)),"",VLOOKUP(C34,'Master Sheet'!C$9:BV$293,48,FALSE)))</f>
        <v/>
      </c>
      <c r="O34" s="56" t="str">
        <f>IF(AND(C34=""),"",IF(ISNA(VLOOKUP(C34,'Master Sheet'!C$9:BV$293,7,FALSE)),"",VLOOKUP(C34,'Master Sheet'!C$9:BV$293,7,FALSE)))</f>
        <v/>
      </c>
      <c r="P34" s="56" t="str">
        <f>IF(AND(C34=""),"",IF(ISNA(VLOOKUP(C34,'Master Sheet'!C$9:BV$293,55,FALSE)),"",VLOOKUP(C34,'Master Sheet'!C$9:BV$293,55,FALSE)))</f>
        <v/>
      </c>
      <c r="Q34" s="56" t="str">
        <f>IF(AND(C34=""),"",IF(ISNA(VLOOKUP(C34,'Master Sheet'!C$9:BV$293,56,FALSE)),"",VLOOKUP(C34,'Master Sheet'!C$9:BV$293,56,FALSE)))</f>
        <v/>
      </c>
      <c r="R34" s="56" t="str">
        <f>IF(AND(C34=""),"",IF(ISNA(VLOOKUP(C34,'Master Sheet'!C$9:BV$293,62,FALSE)),"",VLOOKUP(C34,'Master Sheet'!C$9:BV$293,62,FALSE)))</f>
        <v/>
      </c>
      <c r="S34" s="23" t="str">
        <f>IF(AND(C34=""),"",IF(ISNA(VLOOKUP(C34,'Master Sheet'!C$9:BV$293,63,FALSE)),"",VLOOKUP(C34,'Master Sheet'!C$9:BV$293,63,FALSE)))</f>
        <v/>
      </c>
      <c r="T34" s="56" t="str">
        <f>IF(AND(C34=""),"",IF(ISNA(VLOOKUP(C34,'Master Sheet'!C$9:BV$293,69,FALSE)),"",VLOOKUP(C34,'Master Sheet'!C$9:BV$293,69,FALSE)))</f>
        <v/>
      </c>
      <c r="U34" s="23" t="str">
        <f>IF(AND(C34=""),"",IF(ISNA(VLOOKUP(C34,'Master Sheet'!C$9:BV$293,70,FALSE)),"",VLOOKUP(C34,'Master Sheet'!C$9:BV$293,70,FALSE)))</f>
        <v/>
      </c>
    </row>
    <row r="35" spans="1:21" ht="15.75">
      <c r="A35" s="2"/>
      <c r="B35" s="2"/>
      <c r="C35" s="2"/>
      <c r="D35" s="19"/>
      <c r="E35" s="46"/>
      <c r="F35" s="19"/>
      <c r="G35" s="47"/>
      <c r="H35" s="19"/>
      <c r="I35" s="47"/>
      <c r="J35" s="19"/>
      <c r="K35" s="47"/>
      <c r="L35" s="19"/>
      <c r="M35" s="48"/>
      <c r="N35" s="49"/>
      <c r="O35" s="47"/>
      <c r="P35" s="47"/>
      <c r="Q35" s="49"/>
      <c r="R35" s="47"/>
      <c r="S35" s="19"/>
      <c r="T35" s="47"/>
      <c r="U35" s="19"/>
    </row>
    <row r="36" spans="1:21" ht="18.75">
      <c r="A36" s="2"/>
      <c r="B36" s="2"/>
      <c r="C36" s="208" t="s">
        <v>72</v>
      </c>
      <c r="D36" s="208"/>
      <c r="E36" s="208"/>
      <c r="F36" s="208"/>
      <c r="G36" s="2"/>
      <c r="H36" s="2"/>
      <c r="I36" s="2"/>
      <c r="J36" s="2"/>
      <c r="K36" s="2"/>
      <c r="L36" s="147" t="s">
        <v>43</v>
      </c>
      <c r="M36" s="147"/>
      <c r="N36" s="147"/>
      <c r="O36" s="147"/>
      <c r="P36" s="147"/>
      <c r="Q36" s="147"/>
      <c r="R36" s="147"/>
      <c r="S36" s="147"/>
      <c r="T36" s="2"/>
      <c r="U36" s="2"/>
    </row>
    <row r="37" spans="1:21" ht="15" customHeight="1">
      <c r="A37" s="149" t="s">
        <v>4</v>
      </c>
      <c r="B37" s="149" t="s">
        <v>32</v>
      </c>
      <c r="C37" s="178" t="s">
        <v>69</v>
      </c>
      <c r="D37" s="178" t="s">
        <v>20</v>
      </c>
      <c r="E37" s="178"/>
      <c r="F37" s="178" t="s">
        <v>21</v>
      </c>
      <c r="G37" s="178"/>
      <c r="H37" s="178" t="s">
        <v>22</v>
      </c>
      <c r="I37" s="178"/>
      <c r="J37" s="178" t="s">
        <v>23</v>
      </c>
      <c r="K37" s="178"/>
      <c r="L37" s="178" t="s">
        <v>24</v>
      </c>
      <c r="M37" s="178"/>
      <c r="N37" s="165" t="s">
        <v>25</v>
      </c>
      <c r="O37" s="165"/>
      <c r="P37" s="178" t="s">
        <v>54</v>
      </c>
      <c r="Q37" s="178"/>
      <c r="R37" s="178" t="s">
        <v>70</v>
      </c>
      <c r="S37" s="178"/>
      <c r="T37" s="165" t="s">
        <v>71</v>
      </c>
      <c r="U37" s="165"/>
    </row>
    <row r="38" spans="1:21" ht="15" customHeight="1">
      <c r="A38" s="149"/>
      <c r="B38" s="149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65"/>
      <c r="O38" s="165"/>
      <c r="P38" s="178"/>
      <c r="Q38" s="178"/>
      <c r="R38" s="178"/>
      <c r="S38" s="178"/>
      <c r="T38" s="165"/>
      <c r="U38" s="165"/>
    </row>
    <row r="39" spans="1:21" ht="15" customHeight="1">
      <c r="A39" s="149"/>
      <c r="B39" s="149"/>
      <c r="C39" s="178"/>
      <c r="D39" s="55" t="s">
        <v>39</v>
      </c>
      <c r="E39" s="55" t="s">
        <v>73</v>
      </c>
      <c r="F39" s="55" t="s">
        <v>39</v>
      </c>
      <c r="G39" s="55" t="s">
        <v>73</v>
      </c>
      <c r="H39" s="55" t="s">
        <v>39</v>
      </c>
      <c r="I39" s="55" t="s">
        <v>73</v>
      </c>
      <c r="J39" s="55" t="s">
        <v>39</v>
      </c>
      <c r="K39" s="55" t="s">
        <v>73</v>
      </c>
      <c r="L39" s="55" t="s">
        <v>39</v>
      </c>
      <c r="M39" s="55" t="s">
        <v>73</v>
      </c>
      <c r="N39" s="55" t="s">
        <v>39</v>
      </c>
      <c r="O39" s="55" t="s">
        <v>73</v>
      </c>
      <c r="P39" s="44" t="s">
        <v>12</v>
      </c>
      <c r="Q39" s="180" t="s">
        <v>58</v>
      </c>
      <c r="R39" s="44" t="s">
        <v>12</v>
      </c>
      <c r="S39" s="181" t="s">
        <v>58</v>
      </c>
      <c r="T39" s="44" t="s">
        <v>12</v>
      </c>
      <c r="U39" s="180" t="s">
        <v>58</v>
      </c>
    </row>
    <row r="40" spans="1:21" ht="15.75" customHeight="1">
      <c r="A40" s="149"/>
      <c r="B40" s="149"/>
      <c r="C40" s="178"/>
      <c r="D40" s="45">
        <v>15</v>
      </c>
      <c r="E40" s="45">
        <v>5</v>
      </c>
      <c r="F40" s="45">
        <v>15</v>
      </c>
      <c r="G40" s="45">
        <v>5</v>
      </c>
      <c r="H40" s="45">
        <v>15</v>
      </c>
      <c r="I40" s="45">
        <v>5</v>
      </c>
      <c r="J40" s="45">
        <v>15</v>
      </c>
      <c r="K40" s="45">
        <v>5</v>
      </c>
      <c r="L40" s="45">
        <v>15</v>
      </c>
      <c r="M40" s="45">
        <v>5</v>
      </c>
      <c r="N40" s="45">
        <v>15</v>
      </c>
      <c r="O40" s="45">
        <v>5</v>
      </c>
      <c r="P40" s="45">
        <v>100</v>
      </c>
      <c r="Q40" s="180"/>
      <c r="R40" s="45">
        <v>100</v>
      </c>
      <c r="S40" s="181"/>
      <c r="T40" s="45">
        <v>100</v>
      </c>
      <c r="U40" s="180"/>
    </row>
    <row r="41" spans="1:21" ht="18" customHeight="1">
      <c r="A41" s="12">
        <v>27</v>
      </c>
      <c r="B41" s="215" t="str">
        <f>IF(AND(C41=""),"",IF(ISNA(VLOOKUP(A41,'Master Sheet'!A$9:BY$292,2,FALSE)),"",VLOOKUP(A41,'Master Sheet'!A$9:BY$292,2,FALSE)))</f>
        <v/>
      </c>
      <c r="C41" s="22" t="str">
        <f>IF(AND('Master Sheet'!C35=""),"",'Master Sheet'!C35)</f>
        <v/>
      </c>
      <c r="D41" s="23" t="str">
        <f>IF(AND(C41=""),"",IF(ISNA(VLOOKUP(C41,'Master Sheet'!C$9:BV$293,13,FALSE)),"",VLOOKUP(C41,'Master Sheet'!C$9:BV$293,13,FALSE)))</f>
        <v/>
      </c>
      <c r="E41" s="23" t="str">
        <f>IF(AND(C41=""),"",IF(ISNA(VLOOKUP(C41,'Master Sheet'!C$9:BV$293,7,FALSE)),"",VLOOKUP(C41,'Master Sheet'!C$9:BV$293,7,FALSE)))</f>
        <v/>
      </c>
      <c r="F41" s="23" t="str">
        <f>IF(AND(C41=""),"",IF(ISNA(VLOOKUP(C41,'Master Sheet'!C$9:BV$293,20,FALSE)),"",VLOOKUP(C41,'Master Sheet'!C$9:BV$293,20,FALSE)))</f>
        <v/>
      </c>
      <c r="G41" s="56" t="str">
        <f>IF(AND(C41=""),"",IF(ISNA(VLOOKUP(C41,'Master Sheet'!C$9:BV$293,7,FALSE)),"",VLOOKUP(C41,'Master Sheet'!C$9:BV$293,7,FALSE)))</f>
        <v/>
      </c>
      <c r="H41" s="23" t="str">
        <f>IF(AND(C41=""),"",IF(ISNA(VLOOKUP(C41,'Master Sheet'!C$9:BV$293,27,FALSE)),"",VLOOKUP(C41,'Master Sheet'!C$9:BV$293,27,FALSE)))</f>
        <v/>
      </c>
      <c r="I41" s="56" t="str">
        <f>IF(AND(C41=""),"",IF(ISNA(VLOOKUP(C41,'Master Sheet'!C$9:BV$293,7,FALSE)),"",VLOOKUP(C41,'Master Sheet'!C$9:BV$293,7,FALSE)))</f>
        <v/>
      </c>
      <c r="J41" s="23" t="str">
        <f>IF(AND(C41=""),"",IF(ISNA(VLOOKUP(C41,'Master Sheet'!C$9:BV$293,34,FALSE)),"",VLOOKUP(C41,'Master Sheet'!C$9:BV$293,34,FALSE)))</f>
        <v/>
      </c>
      <c r="K41" s="56" t="str">
        <f>IF(AND(C41=""),"",IF(ISNA(VLOOKUP(C41,'Master Sheet'!C$9:BV$293,7,FALSE)),"",VLOOKUP(C41,'Master Sheet'!C$9:BV$293,7,FALSE)))</f>
        <v/>
      </c>
      <c r="L41" s="23" t="str">
        <f>IF(AND(C41=""),"",IF(ISNA(VLOOKUP(C41,'Master Sheet'!C$9:BV$293,41,FALSE)),"",VLOOKUP(C41,'Master Sheet'!C$9:BV$293,41,FALSE)))</f>
        <v/>
      </c>
      <c r="M41" s="57" t="str">
        <f>IF(AND(C41=""),"",IF(ISNA(VLOOKUP(C41,'Master Sheet'!C$9:BV$293,7,FALSE)),"",VLOOKUP(C41,'Master Sheet'!C$9:BV$293,7,FALSE)))</f>
        <v/>
      </c>
      <c r="N41" s="56" t="str">
        <f>IF(AND(C41=""),"",IF(ISNA(VLOOKUP(C41,'Master Sheet'!C$9:BV$293,48,FALSE)),"",VLOOKUP(C41,'Master Sheet'!C$9:BV$293,48,FALSE)))</f>
        <v/>
      </c>
      <c r="O41" s="56" t="str">
        <f>IF(AND(C41=""),"",IF(ISNA(VLOOKUP(C41,'Master Sheet'!C$9:BV$293,7,FALSE)),"",VLOOKUP(C41,'Master Sheet'!C$9:BV$293,7,FALSE)))</f>
        <v/>
      </c>
      <c r="P41" s="56" t="str">
        <f>IF(AND(C41=""),"",IF(ISNA(VLOOKUP(C41,'Master Sheet'!C$9:BV$293,55,FALSE)),"",VLOOKUP(C41,'Master Sheet'!C$9:BV$293,55,FALSE)))</f>
        <v/>
      </c>
      <c r="Q41" s="56" t="str">
        <f>IF(AND(C41=""),"",IF(ISNA(VLOOKUP(C41,'Master Sheet'!C$9:BV$293,56,FALSE)),"",VLOOKUP(C41,'Master Sheet'!C$9:BV$293,56,FALSE)))</f>
        <v/>
      </c>
      <c r="R41" s="56" t="str">
        <f>IF(AND(C41=""),"",IF(ISNA(VLOOKUP(C41,'Master Sheet'!C$9:BV$293,62,FALSE)),"",VLOOKUP(C41,'Master Sheet'!C$9:BV$293,62,FALSE)))</f>
        <v/>
      </c>
      <c r="S41" s="23" t="str">
        <f>IF(AND(C41=""),"",IF(ISNA(VLOOKUP(C41,'Master Sheet'!C$9:BV$293,63,FALSE)),"",VLOOKUP(C41,'Master Sheet'!C$9:BV$293,63,FALSE)))</f>
        <v/>
      </c>
      <c r="T41" s="56" t="str">
        <f>IF(AND(C41=""),"",IF(ISNA(VLOOKUP(C41,'Master Sheet'!C$9:BV$293,69,FALSE)),"",VLOOKUP(C41,'Master Sheet'!C$9:BV$293,69,FALSE)))</f>
        <v/>
      </c>
      <c r="U41" s="23" t="str">
        <f>IF(AND(C41=""),"",IF(ISNA(VLOOKUP(C41,'Master Sheet'!C$9:BV$293,70,FALSE)),"",VLOOKUP(C41,'Master Sheet'!C$9:BV$293,70,FALSE)))</f>
        <v/>
      </c>
    </row>
    <row r="42" spans="1:21" ht="18" customHeight="1">
      <c r="A42" s="12">
        <v>28</v>
      </c>
      <c r="B42" s="215" t="str">
        <f>IF(AND(C42=""),"",IF(ISNA(VLOOKUP(A42,'Master Sheet'!A$9:BY$292,2,FALSE)),"",VLOOKUP(A42,'Master Sheet'!A$9:BY$292,2,FALSE)))</f>
        <v/>
      </c>
      <c r="C42" s="22" t="str">
        <f>IF(AND('Master Sheet'!C36=""),"",'Master Sheet'!C36)</f>
        <v/>
      </c>
      <c r="D42" s="23" t="str">
        <f>IF(AND(C42=""),"",IF(ISNA(VLOOKUP(C42,'Master Sheet'!C$9:BV$293,13,FALSE)),"",VLOOKUP(C42,'Master Sheet'!C$9:BV$293,13,FALSE)))</f>
        <v/>
      </c>
      <c r="E42" s="23" t="str">
        <f>IF(AND(C42=""),"",IF(ISNA(VLOOKUP(C42,'Master Sheet'!C$9:BV$293,7,FALSE)),"",VLOOKUP(C42,'Master Sheet'!C$9:BV$293,7,FALSE)))</f>
        <v/>
      </c>
      <c r="F42" s="23" t="str">
        <f>IF(AND(C42=""),"",IF(ISNA(VLOOKUP(C42,'Master Sheet'!C$9:BV$293,20,FALSE)),"",VLOOKUP(C42,'Master Sheet'!C$9:BV$293,20,FALSE)))</f>
        <v/>
      </c>
      <c r="G42" s="56" t="str">
        <f>IF(AND(C42=""),"",IF(ISNA(VLOOKUP(C42,'Master Sheet'!C$9:BV$293,7,FALSE)),"",VLOOKUP(C42,'Master Sheet'!C$9:BV$293,7,FALSE)))</f>
        <v/>
      </c>
      <c r="H42" s="23" t="str">
        <f>IF(AND(C42=""),"",IF(ISNA(VLOOKUP(C42,'Master Sheet'!C$9:BV$293,27,FALSE)),"",VLOOKUP(C42,'Master Sheet'!C$9:BV$293,27,FALSE)))</f>
        <v/>
      </c>
      <c r="I42" s="56" t="str">
        <f>IF(AND(C42=""),"",IF(ISNA(VLOOKUP(C42,'Master Sheet'!C$9:BV$293,7,FALSE)),"",VLOOKUP(C42,'Master Sheet'!C$9:BV$293,7,FALSE)))</f>
        <v/>
      </c>
      <c r="J42" s="23" t="str">
        <f>IF(AND(C42=""),"",IF(ISNA(VLOOKUP(C42,'Master Sheet'!C$9:BV$293,34,FALSE)),"",VLOOKUP(C42,'Master Sheet'!C$9:BV$293,34,FALSE)))</f>
        <v/>
      </c>
      <c r="K42" s="56" t="str">
        <f>IF(AND(C42=""),"",IF(ISNA(VLOOKUP(C42,'Master Sheet'!C$9:BV$293,7,FALSE)),"",VLOOKUP(C42,'Master Sheet'!C$9:BV$293,7,FALSE)))</f>
        <v/>
      </c>
      <c r="L42" s="23" t="str">
        <f>IF(AND(C42=""),"",IF(ISNA(VLOOKUP(C42,'Master Sheet'!C$9:BV$293,41,FALSE)),"",VLOOKUP(C42,'Master Sheet'!C$9:BV$293,41,FALSE)))</f>
        <v/>
      </c>
      <c r="M42" s="57" t="str">
        <f>IF(AND(C42=""),"",IF(ISNA(VLOOKUP(C42,'Master Sheet'!C$9:BV$293,7,FALSE)),"",VLOOKUP(C42,'Master Sheet'!C$9:BV$293,7,FALSE)))</f>
        <v/>
      </c>
      <c r="N42" s="56" t="str">
        <f>IF(AND(C42=""),"",IF(ISNA(VLOOKUP(C42,'Master Sheet'!C$9:BV$293,48,FALSE)),"",VLOOKUP(C42,'Master Sheet'!C$9:BV$293,48,FALSE)))</f>
        <v/>
      </c>
      <c r="O42" s="56" t="str">
        <f>IF(AND(C42=""),"",IF(ISNA(VLOOKUP(C42,'Master Sheet'!C$9:BV$293,7,FALSE)),"",VLOOKUP(C42,'Master Sheet'!C$9:BV$293,7,FALSE)))</f>
        <v/>
      </c>
      <c r="P42" s="56" t="str">
        <f>IF(AND(C42=""),"",IF(ISNA(VLOOKUP(C42,'Master Sheet'!C$9:BV$293,55,FALSE)),"",VLOOKUP(C42,'Master Sheet'!C$9:BV$293,55,FALSE)))</f>
        <v/>
      </c>
      <c r="Q42" s="56" t="str">
        <f>IF(AND(C42=""),"",IF(ISNA(VLOOKUP(C42,'Master Sheet'!C$9:BV$293,56,FALSE)),"",VLOOKUP(C42,'Master Sheet'!C$9:BV$293,56,FALSE)))</f>
        <v/>
      </c>
      <c r="R42" s="56" t="str">
        <f>IF(AND(C42=""),"",IF(ISNA(VLOOKUP(C42,'Master Sheet'!C$9:BV$293,62,FALSE)),"",VLOOKUP(C42,'Master Sheet'!C$9:BV$293,62,FALSE)))</f>
        <v/>
      </c>
      <c r="S42" s="23" t="str">
        <f>IF(AND(C42=""),"",IF(ISNA(VLOOKUP(C42,'Master Sheet'!C$9:BV$293,63,FALSE)),"",VLOOKUP(C42,'Master Sheet'!C$9:BV$293,63,FALSE)))</f>
        <v/>
      </c>
      <c r="T42" s="56" t="str">
        <f>IF(AND(C42=""),"",IF(ISNA(VLOOKUP(C42,'Master Sheet'!C$9:BV$293,69,FALSE)),"",VLOOKUP(C42,'Master Sheet'!C$9:BV$293,69,FALSE)))</f>
        <v/>
      </c>
      <c r="U42" s="23" t="str">
        <f>IF(AND(C42=""),"",IF(ISNA(VLOOKUP(C42,'Master Sheet'!C$9:BV$293,70,FALSE)),"",VLOOKUP(C42,'Master Sheet'!C$9:BV$293,70,FALSE)))</f>
        <v/>
      </c>
    </row>
    <row r="43" spans="1:21" ht="18" customHeight="1">
      <c r="A43" s="12">
        <v>29</v>
      </c>
      <c r="B43" s="215" t="str">
        <f>IF(AND(C43=""),"",IF(ISNA(VLOOKUP(A43,'Master Sheet'!A$9:BY$292,2,FALSE)),"",VLOOKUP(A43,'Master Sheet'!A$9:BY$292,2,FALSE)))</f>
        <v/>
      </c>
      <c r="C43" s="22" t="str">
        <f>IF(AND('Master Sheet'!C37=""),"",'Master Sheet'!C37)</f>
        <v/>
      </c>
      <c r="D43" s="23" t="str">
        <f>IF(AND(C43=""),"",IF(ISNA(VLOOKUP(C43,'Master Sheet'!C$9:BV$293,13,FALSE)),"",VLOOKUP(C43,'Master Sheet'!C$9:BV$293,13,FALSE)))</f>
        <v/>
      </c>
      <c r="E43" s="23" t="str">
        <f>IF(AND(C43=""),"",IF(ISNA(VLOOKUP(C43,'Master Sheet'!C$9:BV$293,7,FALSE)),"",VLOOKUP(C43,'Master Sheet'!C$9:BV$293,7,FALSE)))</f>
        <v/>
      </c>
      <c r="F43" s="23" t="str">
        <f>IF(AND(C43=""),"",IF(ISNA(VLOOKUP(C43,'Master Sheet'!C$9:BV$293,20,FALSE)),"",VLOOKUP(C43,'Master Sheet'!C$9:BV$293,20,FALSE)))</f>
        <v/>
      </c>
      <c r="G43" s="56" t="str">
        <f>IF(AND(C43=""),"",IF(ISNA(VLOOKUP(C43,'Master Sheet'!C$9:BV$293,7,FALSE)),"",VLOOKUP(C43,'Master Sheet'!C$9:BV$293,7,FALSE)))</f>
        <v/>
      </c>
      <c r="H43" s="23" t="str">
        <f>IF(AND(C43=""),"",IF(ISNA(VLOOKUP(C43,'Master Sheet'!C$9:BV$293,27,FALSE)),"",VLOOKUP(C43,'Master Sheet'!C$9:BV$293,27,FALSE)))</f>
        <v/>
      </c>
      <c r="I43" s="56" t="str">
        <f>IF(AND(C43=""),"",IF(ISNA(VLOOKUP(C43,'Master Sheet'!C$9:BV$293,7,FALSE)),"",VLOOKUP(C43,'Master Sheet'!C$9:BV$293,7,FALSE)))</f>
        <v/>
      </c>
      <c r="J43" s="23" t="str">
        <f>IF(AND(C43=""),"",IF(ISNA(VLOOKUP(C43,'Master Sheet'!C$9:BV$293,34,FALSE)),"",VLOOKUP(C43,'Master Sheet'!C$9:BV$293,34,FALSE)))</f>
        <v/>
      </c>
      <c r="K43" s="56" t="str">
        <f>IF(AND(C43=""),"",IF(ISNA(VLOOKUP(C43,'Master Sheet'!C$9:BV$293,7,FALSE)),"",VLOOKUP(C43,'Master Sheet'!C$9:BV$293,7,FALSE)))</f>
        <v/>
      </c>
      <c r="L43" s="23" t="str">
        <f>IF(AND(C43=""),"",IF(ISNA(VLOOKUP(C43,'Master Sheet'!C$9:BV$293,41,FALSE)),"",VLOOKUP(C43,'Master Sheet'!C$9:BV$293,41,FALSE)))</f>
        <v/>
      </c>
      <c r="M43" s="57" t="str">
        <f>IF(AND(C43=""),"",IF(ISNA(VLOOKUP(C43,'Master Sheet'!C$9:BV$293,7,FALSE)),"",VLOOKUP(C43,'Master Sheet'!C$9:BV$293,7,FALSE)))</f>
        <v/>
      </c>
      <c r="N43" s="56" t="str">
        <f>IF(AND(C43=""),"",IF(ISNA(VLOOKUP(C43,'Master Sheet'!C$9:BV$293,48,FALSE)),"",VLOOKUP(C43,'Master Sheet'!C$9:BV$293,48,FALSE)))</f>
        <v/>
      </c>
      <c r="O43" s="56" t="str">
        <f>IF(AND(C43=""),"",IF(ISNA(VLOOKUP(C43,'Master Sheet'!C$9:BV$293,7,FALSE)),"",VLOOKUP(C43,'Master Sheet'!C$9:BV$293,7,FALSE)))</f>
        <v/>
      </c>
      <c r="P43" s="56" t="str">
        <f>IF(AND(C43=""),"",IF(ISNA(VLOOKUP(C43,'Master Sheet'!C$9:BV$293,55,FALSE)),"",VLOOKUP(C43,'Master Sheet'!C$9:BV$293,55,FALSE)))</f>
        <v/>
      </c>
      <c r="Q43" s="56" t="str">
        <f>IF(AND(C43=""),"",IF(ISNA(VLOOKUP(C43,'Master Sheet'!C$9:BV$293,56,FALSE)),"",VLOOKUP(C43,'Master Sheet'!C$9:BV$293,56,FALSE)))</f>
        <v/>
      </c>
      <c r="R43" s="56" t="str">
        <f>IF(AND(C43=""),"",IF(ISNA(VLOOKUP(C43,'Master Sheet'!C$9:BV$293,62,FALSE)),"",VLOOKUP(C43,'Master Sheet'!C$9:BV$293,62,FALSE)))</f>
        <v/>
      </c>
      <c r="S43" s="23" t="str">
        <f>IF(AND(C43=""),"",IF(ISNA(VLOOKUP(C43,'Master Sheet'!C$9:BV$293,63,FALSE)),"",VLOOKUP(C43,'Master Sheet'!C$9:BV$293,63,FALSE)))</f>
        <v/>
      </c>
      <c r="T43" s="56" t="str">
        <f>IF(AND(C43=""),"",IF(ISNA(VLOOKUP(C43,'Master Sheet'!C$9:BV$293,69,FALSE)),"",VLOOKUP(C43,'Master Sheet'!C$9:BV$293,69,FALSE)))</f>
        <v/>
      </c>
      <c r="U43" s="23" t="str">
        <f>IF(AND(C43=""),"",IF(ISNA(VLOOKUP(C43,'Master Sheet'!C$9:BV$293,70,FALSE)),"",VLOOKUP(C43,'Master Sheet'!C$9:BV$293,70,FALSE)))</f>
        <v/>
      </c>
    </row>
    <row r="44" spans="1:21" ht="18" customHeight="1">
      <c r="A44" s="12">
        <v>30</v>
      </c>
      <c r="B44" s="215" t="str">
        <f>IF(AND(C44=""),"",IF(ISNA(VLOOKUP(A44,'Master Sheet'!A$9:BY$292,2,FALSE)),"",VLOOKUP(A44,'Master Sheet'!A$9:BY$292,2,FALSE)))</f>
        <v/>
      </c>
      <c r="C44" s="22" t="str">
        <f>IF(AND('Master Sheet'!C38=""),"",'Master Sheet'!C38)</f>
        <v/>
      </c>
      <c r="D44" s="23" t="str">
        <f>IF(AND(C44=""),"",IF(ISNA(VLOOKUP(C44,'Master Sheet'!C$9:BV$293,13,FALSE)),"",VLOOKUP(C44,'Master Sheet'!C$9:BV$293,13,FALSE)))</f>
        <v/>
      </c>
      <c r="E44" s="23" t="str">
        <f>IF(AND(C44=""),"",IF(ISNA(VLOOKUP(C44,'Master Sheet'!C$9:BV$293,7,FALSE)),"",VLOOKUP(C44,'Master Sheet'!C$9:BV$293,7,FALSE)))</f>
        <v/>
      </c>
      <c r="F44" s="23" t="str">
        <f>IF(AND(C44=""),"",IF(ISNA(VLOOKUP(C44,'Master Sheet'!C$9:BV$293,20,FALSE)),"",VLOOKUP(C44,'Master Sheet'!C$9:BV$293,20,FALSE)))</f>
        <v/>
      </c>
      <c r="G44" s="56" t="str">
        <f>IF(AND(C44=""),"",IF(ISNA(VLOOKUP(C44,'Master Sheet'!C$9:BV$293,7,FALSE)),"",VLOOKUP(C44,'Master Sheet'!C$9:BV$293,7,FALSE)))</f>
        <v/>
      </c>
      <c r="H44" s="23" t="str">
        <f>IF(AND(C44=""),"",IF(ISNA(VLOOKUP(C44,'Master Sheet'!C$9:BV$293,27,FALSE)),"",VLOOKUP(C44,'Master Sheet'!C$9:BV$293,27,FALSE)))</f>
        <v/>
      </c>
      <c r="I44" s="56" t="str">
        <f>IF(AND(C44=""),"",IF(ISNA(VLOOKUP(C44,'Master Sheet'!C$9:BV$293,7,FALSE)),"",VLOOKUP(C44,'Master Sheet'!C$9:BV$293,7,FALSE)))</f>
        <v/>
      </c>
      <c r="J44" s="23" t="str">
        <f>IF(AND(C44=""),"",IF(ISNA(VLOOKUP(C44,'Master Sheet'!C$9:BV$293,34,FALSE)),"",VLOOKUP(C44,'Master Sheet'!C$9:BV$293,34,FALSE)))</f>
        <v/>
      </c>
      <c r="K44" s="56" t="str">
        <f>IF(AND(C44=""),"",IF(ISNA(VLOOKUP(C44,'Master Sheet'!C$9:BV$293,7,FALSE)),"",VLOOKUP(C44,'Master Sheet'!C$9:BV$293,7,FALSE)))</f>
        <v/>
      </c>
      <c r="L44" s="23" t="str">
        <f>IF(AND(C44=""),"",IF(ISNA(VLOOKUP(C44,'Master Sheet'!C$9:BV$293,41,FALSE)),"",VLOOKUP(C44,'Master Sheet'!C$9:BV$293,41,FALSE)))</f>
        <v/>
      </c>
      <c r="M44" s="57" t="str">
        <f>IF(AND(C44=""),"",IF(ISNA(VLOOKUP(C44,'Master Sheet'!C$9:BV$293,7,FALSE)),"",VLOOKUP(C44,'Master Sheet'!C$9:BV$293,7,FALSE)))</f>
        <v/>
      </c>
      <c r="N44" s="56" t="str">
        <f>IF(AND(C44=""),"",IF(ISNA(VLOOKUP(C44,'Master Sheet'!C$9:BV$293,48,FALSE)),"",VLOOKUP(C44,'Master Sheet'!C$9:BV$293,48,FALSE)))</f>
        <v/>
      </c>
      <c r="O44" s="56" t="str">
        <f>IF(AND(C44=""),"",IF(ISNA(VLOOKUP(C44,'Master Sheet'!C$9:BV$293,7,FALSE)),"",VLOOKUP(C44,'Master Sheet'!C$9:BV$293,7,FALSE)))</f>
        <v/>
      </c>
      <c r="P44" s="56" t="str">
        <f>IF(AND(C44=""),"",IF(ISNA(VLOOKUP(C44,'Master Sheet'!C$9:BV$293,55,FALSE)),"",VLOOKUP(C44,'Master Sheet'!C$9:BV$293,55,FALSE)))</f>
        <v/>
      </c>
      <c r="Q44" s="56" t="str">
        <f>IF(AND(C44=""),"",IF(ISNA(VLOOKUP(C44,'Master Sheet'!C$9:BV$293,56,FALSE)),"",VLOOKUP(C44,'Master Sheet'!C$9:BV$293,56,FALSE)))</f>
        <v/>
      </c>
      <c r="R44" s="56" t="str">
        <f>IF(AND(C44=""),"",IF(ISNA(VLOOKUP(C44,'Master Sheet'!C$9:BV$293,62,FALSE)),"",VLOOKUP(C44,'Master Sheet'!C$9:BV$293,62,FALSE)))</f>
        <v/>
      </c>
      <c r="S44" s="23" t="str">
        <f>IF(AND(C44=""),"",IF(ISNA(VLOOKUP(C44,'Master Sheet'!C$9:BV$293,63,FALSE)),"",VLOOKUP(C44,'Master Sheet'!C$9:BV$293,63,FALSE)))</f>
        <v/>
      </c>
      <c r="T44" s="56" t="str">
        <f>IF(AND(C44=""),"",IF(ISNA(VLOOKUP(C44,'Master Sheet'!C$9:BV$293,69,FALSE)),"",VLOOKUP(C44,'Master Sheet'!C$9:BV$293,69,FALSE)))</f>
        <v/>
      </c>
      <c r="U44" s="23" t="str">
        <f>IF(AND(C44=""),"",IF(ISNA(VLOOKUP(C44,'Master Sheet'!C$9:BV$293,70,FALSE)),"",VLOOKUP(C44,'Master Sheet'!C$9:BV$293,70,FALSE)))</f>
        <v/>
      </c>
    </row>
    <row r="45" spans="1:21" ht="18" customHeight="1">
      <c r="A45" s="12">
        <v>31</v>
      </c>
      <c r="B45" s="215" t="str">
        <f>IF(AND(C45=""),"",IF(ISNA(VLOOKUP(A45,'Master Sheet'!A$9:BY$292,2,FALSE)),"",VLOOKUP(A45,'Master Sheet'!A$9:BY$292,2,FALSE)))</f>
        <v/>
      </c>
      <c r="C45" s="22" t="str">
        <f>IF(AND('Master Sheet'!C39=""),"",'Master Sheet'!C39)</f>
        <v/>
      </c>
      <c r="D45" s="23" t="str">
        <f>IF(AND(C45=""),"",IF(ISNA(VLOOKUP(C45,'Master Sheet'!C$9:BV$293,13,FALSE)),"",VLOOKUP(C45,'Master Sheet'!C$9:BV$293,13,FALSE)))</f>
        <v/>
      </c>
      <c r="E45" s="23" t="str">
        <f>IF(AND(C45=""),"",IF(ISNA(VLOOKUP(C45,'Master Sheet'!C$9:BV$293,7,FALSE)),"",VLOOKUP(C45,'Master Sheet'!C$9:BV$293,7,FALSE)))</f>
        <v/>
      </c>
      <c r="F45" s="23" t="str">
        <f>IF(AND(C45=""),"",IF(ISNA(VLOOKUP(C45,'Master Sheet'!C$9:BV$293,20,FALSE)),"",VLOOKUP(C45,'Master Sheet'!C$9:BV$293,20,FALSE)))</f>
        <v/>
      </c>
      <c r="G45" s="56" t="str">
        <f>IF(AND(C45=""),"",IF(ISNA(VLOOKUP(C45,'Master Sheet'!C$9:BV$293,7,FALSE)),"",VLOOKUP(C45,'Master Sheet'!C$9:BV$293,7,FALSE)))</f>
        <v/>
      </c>
      <c r="H45" s="23" t="str">
        <f>IF(AND(C45=""),"",IF(ISNA(VLOOKUP(C45,'Master Sheet'!C$9:BV$293,27,FALSE)),"",VLOOKUP(C45,'Master Sheet'!C$9:BV$293,27,FALSE)))</f>
        <v/>
      </c>
      <c r="I45" s="56" t="str">
        <f>IF(AND(C45=""),"",IF(ISNA(VLOOKUP(C45,'Master Sheet'!C$9:BV$293,7,FALSE)),"",VLOOKUP(C45,'Master Sheet'!C$9:BV$293,7,FALSE)))</f>
        <v/>
      </c>
      <c r="J45" s="23" t="str">
        <f>IF(AND(C45=""),"",IF(ISNA(VLOOKUP(C45,'Master Sheet'!C$9:BV$293,34,FALSE)),"",VLOOKUP(C45,'Master Sheet'!C$9:BV$293,34,FALSE)))</f>
        <v/>
      </c>
      <c r="K45" s="56" t="str">
        <f>IF(AND(C45=""),"",IF(ISNA(VLOOKUP(C45,'Master Sheet'!C$9:BV$293,7,FALSE)),"",VLOOKUP(C45,'Master Sheet'!C$9:BV$293,7,FALSE)))</f>
        <v/>
      </c>
      <c r="L45" s="23" t="str">
        <f>IF(AND(C45=""),"",IF(ISNA(VLOOKUP(C45,'Master Sheet'!C$9:BV$293,41,FALSE)),"",VLOOKUP(C45,'Master Sheet'!C$9:BV$293,41,FALSE)))</f>
        <v/>
      </c>
      <c r="M45" s="57" t="str">
        <f>IF(AND(C45=""),"",IF(ISNA(VLOOKUP(C45,'Master Sheet'!C$9:BV$293,7,FALSE)),"",VLOOKUP(C45,'Master Sheet'!C$9:BV$293,7,FALSE)))</f>
        <v/>
      </c>
      <c r="N45" s="56" t="str">
        <f>IF(AND(C45=""),"",IF(ISNA(VLOOKUP(C45,'Master Sheet'!C$9:BV$293,48,FALSE)),"",VLOOKUP(C45,'Master Sheet'!C$9:BV$293,48,FALSE)))</f>
        <v/>
      </c>
      <c r="O45" s="56" t="str">
        <f>IF(AND(C45=""),"",IF(ISNA(VLOOKUP(C45,'Master Sheet'!C$9:BV$293,7,FALSE)),"",VLOOKUP(C45,'Master Sheet'!C$9:BV$293,7,FALSE)))</f>
        <v/>
      </c>
      <c r="P45" s="56" t="str">
        <f>IF(AND(C45=""),"",IF(ISNA(VLOOKUP(C45,'Master Sheet'!C$9:BV$293,55,FALSE)),"",VLOOKUP(C45,'Master Sheet'!C$9:BV$293,55,FALSE)))</f>
        <v/>
      </c>
      <c r="Q45" s="56" t="str">
        <f>IF(AND(C45=""),"",IF(ISNA(VLOOKUP(C45,'Master Sheet'!C$9:BV$293,56,FALSE)),"",VLOOKUP(C45,'Master Sheet'!C$9:BV$293,56,FALSE)))</f>
        <v/>
      </c>
      <c r="R45" s="56" t="str">
        <f>IF(AND(C45=""),"",IF(ISNA(VLOOKUP(C45,'Master Sheet'!C$9:BV$293,62,FALSE)),"",VLOOKUP(C45,'Master Sheet'!C$9:BV$293,62,FALSE)))</f>
        <v/>
      </c>
      <c r="S45" s="23" t="str">
        <f>IF(AND(C45=""),"",IF(ISNA(VLOOKUP(C45,'Master Sheet'!C$9:BV$293,63,FALSE)),"",VLOOKUP(C45,'Master Sheet'!C$9:BV$293,63,FALSE)))</f>
        <v/>
      </c>
      <c r="T45" s="56" t="str">
        <f>IF(AND(C45=""),"",IF(ISNA(VLOOKUP(C45,'Master Sheet'!C$9:BV$293,69,FALSE)),"",VLOOKUP(C45,'Master Sheet'!C$9:BV$293,69,FALSE)))</f>
        <v/>
      </c>
      <c r="U45" s="23" t="str">
        <f>IF(AND(C45=""),"",IF(ISNA(VLOOKUP(C45,'Master Sheet'!C$9:BV$293,70,FALSE)),"",VLOOKUP(C45,'Master Sheet'!C$9:BV$293,70,FALSE)))</f>
        <v/>
      </c>
    </row>
    <row r="46" spans="1:21" ht="18" customHeight="1">
      <c r="A46" s="12">
        <v>32</v>
      </c>
      <c r="B46" s="215" t="str">
        <f>IF(AND(C46=""),"",IF(ISNA(VLOOKUP(A46,'Master Sheet'!A$9:BY$292,2,FALSE)),"",VLOOKUP(A46,'Master Sheet'!A$9:BY$292,2,FALSE)))</f>
        <v/>
      </c>
      <c r="C46" s="22" t="str">
        <f>IF(AND('Master Sheet'!C40=""),"",'Master Sheet'!C40)</f>
        <v/>
      </c>
      <c r="D46" s="23" t="str">
        <f>IF(AND(C46=""),"",IF(ISNA(VLOOKUP(C46,'Master Sheet'!C$9:BV$293,13,FALSE)),"",VLOOKUP(C46,'Master Sheet'!C$9:BV$293,13,FALSE)))</f>
        <v/>
      </c>
      <c r="E46" s="23" t="str">
        <f>IF(AND(C46=""),"",IF(ISNA(VLOOKUP(C46,'Master Sheet'!C$9:BV$293,7,FALSE)),"",VLOOKUP(C46,'Master Sheet'!C$9:BV$293,7,FALSE)))</f>
        <v/>
      </c>
      <c r="F46" s="23" t="str">
        <f>IF(AND(C46=""),"",IF(ISNA(VLOOKUP(C46,'Master Sheet'!C$9:BV$293,20,FALSE)),"",VLOOKUP(C46,'Master Sheet'!C$9:BV$293,20,FALSE)))</f>
        <v/>
      </c>
      <c r="G46" s="56" t="str">
        <f>IF(AND(C46=""),"",IF(ISNA(VLOOKUP(C46,'Master Sheet'!C$9:BV$293,7,FALSE)),"",VLOOKUP(C46,'Master Sheet'!C$9:BV$293,7,FALSE)))</f>
        <v/>
      </c>
      <c r="H46" s="23" t="str">
        <f>IF(AND(C46=""),"",IF(ISNA(VLOOKUP(C46,'Master Sheet'!C$9:BV$293,27,FALSE)),"",VLOOKUP(C46,'Master Sheet'!C$9:BV$293,27,FALSE)))</f>
        <v/>
      </c>
      <c r="I46" s="56" t="str">
        <f>IF(AND(C46=""),"",IF(ISNA(VLOOKUP(C46,'Master Sheet'!C$9:BV$293,7,FALSE)),"",VLOOKUP(C46,'Master Sheet'!C$9:BV$293,7,FALSE)))</f>
        <v/>
      </c>
      <c r="J46" s="23" t="str">
        <f>IF(AND(C46=""),"",IF(ISNA(VLOOKUP(C46,'Master Sheet'!C$9:BV$293,34,FALSE)),"",VLOOKUP(C46,'Master Sheet'!C$9:BV$293,34,FALSE)))</f>
        <v/>
      </c>
      <c r="K46" s="56" t="str">
        <f>IF(AND(C46=""),"",IF(ISNA(VLOOKUP(C46,'Master Sheet'!C$9:BV$293,7,FALSE)),"",VLOOKUP(C46,'Master Sheet'!C$9:BV$293,7,FALSE)))</f>
        <v/>
      </c>
      <c r="L46" s="23" t="str">
        <f>IF(AND(C46=""),"",IF(ISNA(VLOOKUP(C46,'Master Sheet'!C$9:BV$293,41,FALSE)),"",VLOOKUP(C46,'Master Sheet'!C$9:BV$293,41,FALSE)))</f>
        <v/>
      </c>
      <c r="M46" s="57" t="str">
        <f>IF(AND(C46=""),"",IF(ISNA(VLOOKUP(C46,'Master Sheet'!C$9:BV$293,7,FALSE)),"",VLOOKUP(C46,'Master Sheet'!C$9:BV$293,7,FALSE)))</f>
        <v/>
      </c>
      <c r="N46" s="56" t="str">
        <f>IF(AND(C46=""),"",IF(ISNA(VLOOKUP(C46,'Master Sheet'!C$9:BV$293,48,FALSE)),"",VLOOKUP(C46,'Master Sheet'!C$9:BV$293,48,FALSE)))</f>
        <v/>
      </c>
      <c r="O46" s="56" t="str">
        <f>IF(AND(C46=""),"",IF(ISNA(VLOOKUP(C46,'Master Sheet'!C$9:BV$293,7,FALSE)),"",VLOOKUP(C46,'Master Sheet'!C$9:BV$293,7,FALSE)))</f>
        <v/>
      </c>
      <c r="P46" s="56" t="str">
        <f>IF(AND(C46=""),"",IF(ISNA(VLOOKUP(C46,'Master Sheet'!C$9:BV$293,55,FALSE)),"",VLOOKUP(C46,'Master Sheet'!C$9:BV$293,55,FALSE)))</f>
        <v/>
      </c>
      <c r="Q46" s="56" t="str">
        <f>IF(AND(C46=""),"",IF(ISNA(VLOOKUP(C46,'Master Sheet'!C$9:BV$293,56,FALSE)),"",VLOOKUP(C46,'Master Sheet'!C$9:BV$293,56,FALSE)))</f>
        <v/>
      </c>
      <c r="R46" s="56" t="str">
        <f>IF(AND(C46=""),"",IF(ISNA(VLOOKUP(C46,'Master Sheet'!C$9:BV$293,62,FALSE)),"",VLOOKUP(C46,'Master Sheet'!C$9:BV$293,62,FALSE)))</f>
        <v/>
      </c>
      <c r="S46" s="23" t="str">
        <f>IF(AND(C46=""),"",IF(ISNA(VLOOKUP(C46,'Master Sheet'!C$9:BV$293,63,FALSE)),"",VLOOKUP(C46,'Master Sheet'!C$9:BV$293,63,FALSE)))</f>
        <v/>
      </c>
      <c r="T46" s="56" t="str">
        <f>IF(AND(C46=""),"",IF(ISNA(VLOOKUP(C46,'Master Sheet'!C$9:BV$293,69,FALSE)),"",VLOOKUP(C46,'Master Sheet'!C$9:BV$293,69,FALSE)))</f>
        <v/>
      </c>
      <c r="U46" s="23" t="str">
        <f>IF(AND(C46=""),"",IF(ISNA(VLOOKUP(C46,'Master Sheet'!C$9:BV$293,70,FALSE)),"",VLOOKUP(C46,'Master Sheet'!C$9:BV$293,70,FALSE)))</f>
        <v/>
      </c>
    </row>
    <row r="47" spans="1:21" ht="18" customHeight="1">
      <c r="A47" s="12">
        <v>33</v>
      </c>
      <c r="B47" s="215" t="str">
        <f>IF(AND(C47=""),"",IF(ISNA(VLOOKUP(A47,'Master Sheet'!A$9:BY$292,2,FALSE)),"",VLOOKUP(A47,'Master Sheet'!A$9:BY$292,2,FALSE)))</f>
        <v/>
      </c>
      <c r="C47" s="22" t="str">
        <f>IF(AND('Master Sheet'!C41=""),"",'Master Sheet'!C41)</f>
        <v/>
      </c>
      <c r="D47" s="23" t="str">
        <f>IF(AND(C47=""),"",IF(ISNA(VLOOKUP(C47,'Master Sheet'!C$9:BV$293,13,FALSE)),"",VLOOKUP(C47,'Master Sheet'!C$9:BV$293,13,FALSE)))</f>
        <v/>
      </c>
      <c r="E47" s="23" t="str">
        <f>IF(AND(C47=""),"",IF(ISNA(VLOOKUP(C47,'Master Sheet'!C$9:BV$293,7,FALSE)),"",VLOOKUP(C47,'Master Sheet'!C$9:BV$293,7,FALSE)))</f>
        <v/>
      </c>
      <c r="F47" s="23" t="str">
        <f>IF(AND(C47=""),"",IF(ISNA(VLOOKUP(C47,'Master Sheet'!C$9:BV$293,20,FALSE)),"",VLOOKUP(C47,'Master Sheet'!C$9:BV$293,20,FALSE)))</f>
        <v/>
      </c>
      <c r="G47" s="56" t="str">
        <f>IF(AND(C47=""),"",IF(ISNA(VLOOKUP(C47,'Master Sheet'!C$9:BV$293,7,FALSE)),"",VLOOKUP(C47,'Master Sheet'!C$9:BV$293,7,FALSE)))</f>
        <v/>
      </c>
      <c r="H47" s="23" t="str">
        <f>IF(AND(C47=""),"",IF(ISNA(VLOOKUP(C47,'Master Sheet'!C$9:BV$293,27,FALSE)),"",VLOOKUP(C47,'Master Sheet'!C$9:BV$293,27,FALSE)))</f>
        <v/>
      </c>
      <c r="I47" s="56" t="str">
        <f>IF(AND(C47=""),"",IF(ISNA(VLOOKUP(C47,'Master Sheet'!C$9:BV$293,7,FALSE)),"",VLOOKUP(C47,'Master Sheet'!C$9:BV$293,7,FALSE)))</f>
        <v/>
      </c>
      <c r="J47" s="23" t="str">
        <f>IF(AND(C47=""),"",IF(ISNA(VLOOKUP(C47,'Master Sheet'!C$9:BV$293,34,FALSE)),"",VLOOKUP(C47,'Master Sheet'!C$9:BV$293,34,FALSE)))</f>
        <v/>
      </c>
      <c r="K47" s="56" t="str">
        <f>IF(AND(C47=""),"",IF(ISNA(VLOOKUP(C47,'Master Sheet'!C$9:BV$293,7,FALSE)),"",VLOOKUP(C47,'Master Sheet'!C$9:BV$293,7,FALSE)))</f>
        <v/>
      </c>
      <c r="L47" s="23" t="str">
        <f>IF(AND(C47=""),"",IF(ISNA(VLOOKUP(C47,'Master Sheet'!C$9:BV$293,41,FALSE)),"",VLOOKUP(C47,'Master Sheet'!C$9:BV$293,41,FALSE)))</f>
        <v/>
      </c>
      <c r="M47" s="57" t="str">
        <f>IF(AND(C47=""),"",IF(ISNA(VLOOKUP(C47,'Master Sheet'!C$9:BV$293,7,FALSE)),"",VLOOKUP(C47,'Master Sheet'!C$9:BV$293,7,FALSE)))</f>
        <v/>
      </c>
      <c r="N47" s="56" t="str">
        <f>IF(AND(C47=""),"",IF(ISNA(VLOOKUP(C47,'Master Sheet'!C$9:BV$293,48,FALSE)),"",VLOOKUP(C47,'Master Sheet'!C$9:BV$293,48,FALSE)))</f>
        <v/>
      </c>
      <c r="O47" s="56" t="str">
        <f>IF(AND(C47=""),"",IF(ISNA(VLOOKUP(C47,'Master Sheet'!C$9:BV$293,7,FALSE)),"",VLOOKUP(C47,'Master Sheet'!C$9:BV$293,7,FALSE)))</f>
        <v/>
      </c>
      <c r="P47" s="56" t="str">
        <f>IF(AND(C47=""),"",IF(ISNA(VLOOKUP(C47,'Master Sheet'!C$9:BV$293,55,FALSE)),"",VLOOKUP(C47,'Master Sheet'!C$9:BV$293,55,FALSE)))</f>
        <v/>
      </c>
      <c r="Q47" s="56" t="str">
        <f>IF(AND(C47=""),"",IF(ISNA(VLOOKUP(C47,'Master Sheet'!C$9:BV$293,56,FALSE)),"",VLOOKUP(C47,'Master Sheet'!C$9:BV$293,56,FALSE)))</f>
        <v/>
      </c>
      <c r="R47" s="56" t="str">
        <f>IF(AND(C47=""),"",IF(ISNA(VLOOKUP(C47,'Master Sheet'!C$9:BV$293,62,FALSE)),"",VLOOKUP(C47,'Master Sheet'!C$9:BV$293,62,FALSE)))</f>
        <v/>
      </c>
      <c r="S47" s="23" t="str">
        <f>IF(AND(C47=""),"",IF(ISNA(VLOOKUP(C47,'Master Sheet'!C$9:BV$293,63,FALSE)),"",VLOOKUP(C47,'Master Sheet'!C$9:BV$293,63,FALSE)))</f>
        <v/>
      </c>
      <c r="T47" s="56" t="str">
        <f>IF(AND(C47=""),"",IF(ISNA(VLOOKUP(C47,'Master Sheet'!C$9:BV$293,69,FALSE)),"",VLOOKUP(C47,'Master Sheet'!C$9:BV$293,69,FALSE)))</f>
        <v/>
      </c>
      <c r="U47" s="23" t="str">
        <f>IF(AND(C47=""),"",IF(ISNA(VLOOKUP(C47,'Master Sheet'!C$9:BV$293,70,FALSE)),"",VLOOKUP(C47,'Master Sheet'!C$9:BV$293,70,FALSE)))</f>
        <v/>
      </c>
    </row>
    <row r="48" spans="1:21" ht="18" customHeight="1">
      <c r="A48" s="12">
        <v>34</v>
      </c>
      <c r="B48" s="215" t="str">
        <f>IF(AND(C48=""),"",IF(ISNA(VLOOKUP(A48,'Master Sheet'!A$9:BY$292,2,FALSE)),"",VLOOKUP(A48,'Master Sheet'!A$9:BY$292,2,FALSE)))</f>
        <v/>
      </c>
      <c r="C48" s="22" t="str">
        <f>IF(AND('Master Sheet'!C42=""),"",'Master Sheet'!C42)</f>
        <v/>
      </c>
      <c r="D48" s="23" t="str">
        <f>IF(AND(C48=""),"",IF(ISNA(VLOOKUP(C48,'Master Sheet'!C$9:BV$293,13,FALSE)),"",VLOOKUP(C48,'Master Sheet'!C$9:BV$293,13,FALSE)))</f>
        <v/>
      </c>
      <c r="E48" s="23" t="str">
        <f>IF(AND(C48=""),"",IF(ISNA(VLOOKUP(C48,'Master Sheet'!C$9:BV$293,7,FALSE)),"",VLOOKUP(C48,'Master Sheet'!C$9:BV$293,7,FALSE)))</f>
        <v/>
      </c>
      <c r="F48" s="23" t="str">
        <f>IF(AND(C48=""),"",IF(ISNA(VLOOKUP(C48,'Master Sheet'!C$9:BV$293,20,FALSE)),"",VLOOKUP(C48,'Master Sheet'!C$9:BV$293,20,FALSE)))</f>
        <v/>
      </c>
      <c r="G48" s="56" t="str">
        <f>IF(AND(C48=""),"",IF(ISNA(VLOOKUP(C48,'Master Sheet'!C$9:BV$293,7,FALSE)),"",VLOOKUP(C48,'Master Sheet'!C$9:BV$293,7,FALSE)))</f>
        <v/>
      </c>
      <c r="H48" s="23" t="str">
        <f>IF(AND(C48=""),"",IF(ISNA(VLOOKUP(C48,'Master Sheet'!C$9:BV$293,27,FALSE)),"",VLOOKUP(C48,'Master Sheet'!C$9:BV$293,27,FALSE)))</f>
        <v/>
      </c>
      <c r="I48" s="56" t="str">
        <f>IF(AND(C48=""),"",IF(ISNA(VLOOKUP(C48,'Master Sheet'!C$9:BV$293,7,FALSE)),"",VLOOKUP(C48,'Master Sheet'!C$9:BV$293,7,FALSE)))</f>
        <v/>
      </c>
      <c r="J48" s="23" t="str">
        <f>IF(AND(C48=""),"",IF(ISNA(VLOOKUP(C48,'Master Sheet'!C$9:BV$293,34,FALSE)),"",VLOOKUP(C48,'Master Sheet'!C$9:BV$293,34,FALSE)))</f>
        <v/>
      </c>
      <c r="K48" s="56" t="str">
        <f>IF(AND(C48=""),"",IF(ISNA(VLOOKUP(C48,'Master Sheet'!C$9:BV$293,7,FALSE)),"",VLOOKUP(C48,'Master Sheet'!C$9:BV$293,7,FALSE)))</f>
        <v/>
      </c>
      <c r="L48" s="23" t="str">
        <f>IF(AND(C48=""),"",IF(ISNA(VLOOKUP(C48,'Master Sheet'!C$9:BV$293,41,FALSE)),"",VLOOKUP(C48,'Master Sheet'!C$9:BV$293,41,FALSE)))</f>
        <v/>
      </c>
      <c r="M48" s="57" t="str">
        <f>IF(AND(C48=""),"",IF(ISNA(VLOOKUP(C48,'Master Sheet'!C$9:BV$293,7,FALSE)),"",VLOOKUP(C48,'Master Sheet'!C$9:BV$293,7,FALSE)))</f>
        <v/>
      </c>
      <c r="N48" s="56" t="str">
        <f>IF(AND(C48=""),"",IF(ISNA(VLOOKUP(C48,'Master Sheet'!C$9:BV$293,48,FALSE)),"",VLOOKUP(C48,'Master Sheet'!C$9:BV$293,48,FALSE)))</f>
        <v/>
      </c>
      <c r="O48" s="56" t="str">
        <f>IF(AND(C48=""),"",IF(ISNA(VLOOKUP(C48,'Master Sheet'!C$9:BV$293,7,FALSE)),"",VLOOKUP(C48,'Master Sheet'!C$9:BV$293,7,FALSE)))</f>
        <v/>
      </c>
      <c r="P48" s="56" t="str">
        <f>IF(AND(C48=""),"",IF(ISNA(VLOOKUP(C48,'Master Sheet'!C$9:BV$293,55,FALSE)),"",VLOOKUP(C48,'Master Sheet'!C$9:BV$293,55,FALSE)))</f>
        <v/>
      </c>
      <c r="Q48" s="56" t="str">
        <f>IF(AND(C48=""),"",IF(ISNA(VLOOKUP(C48,'Master Sheet'!C$9:BV$293,56,FALSE)),"",VLOOKUP(C48,'Master Sheet'!C$9:BV$293,56,FALSE)))</f>
        <v/>
      </c>
      <c r="R48" s="56" t="str">
        <f>IF(AND(C48=""),"",IF(ISNA(VLOOKUP(C48,'Master Sheet'!C$9:BV$293,62,FALSE)),"",VLOOKUP(C48,'Master Sheet'!C$9:BV$293,62,FALSE)))</f>
        <v/>
      </c>
      <c r="S48" s="23" t="str">
        <f>IF(AND(C48=""),"",IF(ISNA(VLOOKUP(C48,'Master Sheet'!C$9:BV$293,63,FALSE)),"",VLOOKUP(C48,'Master Sheet'!C$9:BV$293,63,FALSE)))</f>
        <v/>
      </c>
      <c r="T48" s="56" t="str">
        <f>IF(AND(C48=""),"",IF(ISNA(VLOOKUP(C48,'Master Sheet'!C$9:BV$293,69,FALSE)),"",VLOOKUP(C48,'Master Sheet'!C$9:BV$293,69,FALSE)))</f>
        <v/>
      </c>
      <c r="U48" s="23" t="str">
        <f>IF(AND(C48=""),"",IF(ISNA(VLOOKUP(C48,'Master Sheet'!C$9:BV$293,70,FALSE)),"",VLOOKUP(C48,'Master Sheet'!C$9:BV$293,70,FALSE)))</f>
        <v/>
      </c>
    </row>
    <row r="49" spans="1:21" ht="18" customHeight="1">
      <c r="A49" s="12">
        <v>35</v>
      </c>
      <c r="B49" s="215" t="str">
        <f>IF(AND(C49=""),"",IF(ISNA(VLOOKUP(A49,'Master Sheet'!A$9:BY$292,2,FALSE)),"",VLOOKUP(A49,'Master Sheet'!A$9:BY$292,2,FALSE)))</f>
        <v/>
      </c>
      <c r="C49" s="22" t="str">
        <f>IF(AND('Master Sheet'!C43=""),"",'Master Sheet'!C43)</f>
        <v/>
      </c>
      <c r="D49" s="23" t="str">
        <f>IF(AND(C49=""),"",IF(ISNA(VLOOKUP(C49,'Master Sheet'!C$9:BV$293,13,FALSE)),"",VLOOKUP(C49,'Master Sheet'!C$9:BV$293,13,FALSE)))</f>
        <v/>
      </c>
      <c r="E49" s="23" t="str">
        <f>IF(AND(C49=""),"",IF(ISNA(VLOOKUP(C49,'Master Sheet'!C$9:BV$293,7,FALSE)),"",VLOOKUP(C49,'Master Sheet'!C$9:BV$293,7,FALSE)))</f>
        <v/>
      </c>
      <c r="F49" s="23" t="str">
        <f>IF(AND(C49=""),"",IF(ISNA(VLOOKUP(C49,'Master Sheet'!C$9:BV$293,20,FALSE)),"",VLOOKUP(C49,'Master Sheet'!C$9:BV$293,20,FALSE)))</f>
        <v/>
      </c>
      <c r="G49" s="56" t="str">
        <f>IF(AND(C49=""),"",IF(ISNA(VLOOKUP(C49,'Master Sheet'!C$9:BV$293,7,FALSE)),"",VLOOKUP(C49,'Master Sheet'!C$9:BV$293,7,FALSE)))</f>
        <v/>
      </c>
      <c r="H49" s="23" t="str">
        <f>IF(AND(C49=""),"",IF(ISNA(VLOOKUP(C49,'Master Sheet'!C$9:BV$293,27,FALSE)),"",VLOOKUP(C49,'Master Sheet'!C$9:BV$293,27,FALSE)))</f>
        <v/>
      </c>
      <c r="I49" s="56" t="str">
        <f>IF(AND(C49=""),"",IF(ISNA(VLOOKUP(C49,'Master Sheet'!C$9:BV$293,7,FALSE)),"",VLOOKUP(C49,'Master Sheet'!C$9:BV$293,7,FALSE)))</f>
        <v/>
      </c>
      <c r="J49" s="23" t="str">
        <f>IF(AND(C49=""),"",IF(ISNA(VLOOKUP(C49,'Master Sheet'!C$9:BV$293,34,FALSE)),"",VLOOKUP(C49,'Master Sheet'!C$9:BV$293,34,FALSE)))</f>
        <v/>
      </c>
      <c r="K49" s="56" t="str">
        <f>IF(AND(C49=""),"",IF(ISNA(VLOOKUP(C49,'Master Sheet'!C$9:BV$293,7,FALSE)),"",VLOOKUP(C49,'Master Sheet'!C$9:BV$293,7,FALSE)))</f>
        <v/>
      </c>
      <c r="L49" s="23" t="str">
        <f>IF(AND(C49=""),"",IF(ISNA(VLOOKUP(C49,'Master Sheet'!C$9:BV$293,41,FALSE)),"",VLOOKUP(C49,'Master Sheet'!C$9:BV$293,41,FALSE)))</f>
        <v/>
      </c>
      <c r="M49" s="57" t="str">
        <f>IF(AND(C49=""),"",IF(ISNA(VLOOKUP(C49,'Master Sheet'!C$9:BV$293,7,FALSE)),"",VLOOKUP(C49,'Master Sheet'!C$9:BV$293,7,FALSE)))</f>
        <v/>
      </c>
      <c r="N49" s="56" t="str">
        <f>IF(AND(C49=""),"",IF(ISNA(VLOOKUP(C49,'Master Sheet'!C$9:BV$293,48,FALSE)),"",VLOOKUP(C49,'Master Sheet'!C$9:BV$293,48,FALSE)))</f>
        <v/>
      </c>
      <c r="O49" s="56" t="str">
        <f>IF(AND(C49=""),"",IF(ISNA(VLOOKUP(C49,'Master Sheet'!C$9:BV$293,7,FALSE)),"",VLOOKUP(C49,'Master Sheet'!C$9:BV$293,7,FALSE)))</f>
        <v/>
      </c>
      <c r="P49" s="56" t="str">
        <f>IF(AND(C49=""),"",IF(ISNA(VLOOKUP(C49,'Master Sheet'!C$9:BV$293,55,FALSE)),"",VLOOKUP(C49,'Master Sheet'!C$9:BV$293,55,FALSE)))</f>
        <v/>
      </c>
      <c r="Q49" s="56" t="str">
        <f>IF(AND(C49=""),"",IF(ISNA(VLOOKUP(C49,'Master Sheet'!C$9:BV$293,56,FALSE)),"",VLOOKUP(C49,'Master Sheet'!C$9:BV$293,56,FALSE)))</f>
        <v/>
      </c>
      <c r="R49" s="56" t="str">
        <f>IF(AND(C49=""),"",IF(ISNA(VLOOKUP(C49,'Master Sheet'!C$9:BV$293,62,FALSE)),"",VLOOKUP(C49,'Master Sheet'!C$9:BV$293,62,FALSE)))</f>
        <v/>
      </c>
      <c r="S49" s="23" t="str">
        <f>IF(AND(C49=""),"",IF(ISNA(VLOOKUP(C49,'Master Sheet'!C$9:BV$293,63,FALSE)),"",VLOOKUP(C49,'Master Sheet'!C$9:BV$293,63,FALSE)))</f>
        <v/>
      </c>
      <c r="T49" s="56" t="str">
        <f>IF(AND(C49=""),"",IF(ISNA(VLOOKUP(C49,'Master Sheet'!C$9:BV$293,69,FALSE)),"",VLOOKUP(C49,'Master Sheet'!C$9:BV$293,69,FALSE)))</f>
        <v/>
      </c>
      <c r="U49" s="23" t="str">
        <f>IF(AND(C49=""),"",IF(ISNA(VLOOKUP(C49,'Master Sheet'!C$9:BV$293,70,FALSE)),"",VLOOKUP(C49,'Master Sheet'!C$9:BV$293,70,FALSE)))</f>
        <v/>
      </c>
    </row>
    <row r="50" spans="1:21" ht="18" customHeight="1">
      <c r="A50" s="12">
        <v>36</v>
      </c>
      <c r="B50" s="215" t="str">
        <f>IF(AND(C50=""),"",IF(ISNA(VLOOKUP(A50,'Master Sheet'!A$9:BY$292,2,FALSE)),"",VLOOKUP(A50,'Master Sheet'!A$9:BY$292,2,FALSE)))</f>
        <v/>
      </c>
      <c r="C50" s="22" t="str">
        <f>IF(AND('Master Sheet'!C44=""),"",'Master Sheet'!C44)</f>
        <v/>
      </c>
      <c r="D50" s="23" t="str">
        <f>IF(AND(C50=""),"",IF(ISNA(VLOOKUP(C50,'Master Sheet'!C$9:BV$293,13,FALSE)),"",VLOOKUP(C50,'Master Sheet'!C$9:BV$293,13,FALSE)))</f>
        <v/>
      </c>
      <c r="E50" s="23" t="str">
        <f>IF(AND(C50=""),"",IF(ISNA(VLOOKUP(C50,'Master Sheet'!C$9:BV$293,7,FALSE)),"",VLOOKUP(C50,'Master Sheet'!C$9:BV$293,7,FALSE)))</f>
        <v/>
      </c>
      <c r="F50" s="23" t="str">
        <f>IF(AND(C50=""),"",IF(ISNA(VLOOKUP(C50,'Master Sheet'!C$9:BV$293,20,FALSE)),"",VLOOKUP(C50,'Master Sheet'!C$9:BV$293,20,FALSE)))</f>
        <v/>
      </c>
      <c r="G50" s="56" t="str">
        <f>IF(AND(C50=""),"",IF(ISNA(VLOOKUP(C50,'Master Sheet'!C$9:BV$293,7,FALSE)),"",VLOOKUP(C50,'Master Sheet'!C$9:BV$293,7,FALSE)))</f>
        <v/>
      </c>
      <c r="H50" s="23" t="str">
        <f>IF(AND(C50=""),"",IF(ISNA(VLOOKUP(C50,'Master Sheet'!C$9:BV$293,27,FALSE)),"",VLOOKUP(C50,'Master Sheet'!C$9:BV$293,27,FALSE)))</f>
        <v/>
      </c>
      <c r="I50" s="56" t="str">
        <f>IF(AND(C50=""),"",IF(ISNA(VLOOKUP(C50,'Master Sheet'!C$9:BV$293,7,FALSE)),"",VLOOKUP(C50,'Master Sheet'!C$9:BV$293,7,FALSE)))</f>
        <v/>
      </c>
      <c r="J50" s="23" t="str">
        <f>IF(AND(C50=""),"",IF(ISNA(VLOOKUP(C50,'Master Sheet'!C$9:BV$293,34,FALSE)),"",VLOOKUP(C50,'Master Sheet'!C$9:BV$293,34,FALSE)))</f>
        <v/>
      </c>
      <c r="K50" s="56" t="str">
        <f>IF(AND(C50=""),"",IF(ISNA(VLOOKUP(C50,'Master Sheet'!C$9:BV$293,7,FALSE)),"",VLOOKUP(C50,'Master Sheet'!C$9:BV$293,7,FALSE)))</f>
        <v/>
      </c>
      <c r="L50" s="23" t="str">
        <f>IF(AND(C50=""),"",IF(ISNA(VLOOKUP(C50,'Master Sheet'!C$9:BV$293,41,FALSE)),"",VLOOKUP(C50,'Master Sheet'!C$9:BV$293,41,FALSE)))</f>
        <v/>
      </c>
      <c r="M50" s="57" t="str">
        <f>IF(AND(C50=""),"",IF(ISNA(VLOOKUP(C50,'Master Sheet'!C$9:BV$293,7,FALSE)),"",VLOOKUP(C50,'Master Sheet'!C$9:BV$293,7,FALSE)))</f>
        <v/>
      </c>
      <c r="N50" s="56" t="str">
        <f>IF(AND(C50=""),"",IF(ISNA(VLOOKUP(C50,'Master Sheet'!C$9:BV$293,48,FALSE)),"",VLOOKUP(C50,'Master Sheet'!C$9:BV$293,48,FALSE)))</f>
        <v/>
      </c>
      <c r="O50" s="56" t="str">
        <f>IF(AND(C50=""),"",IF(ISNA(VLOOKUP(C50,'Master Sheet'!C$9:BV$293,7,FALSE)),"",VLOOKUP(C50,'Master Sheet'!C$9:BV$293,7,FALSE)))</f>
        <v/>
      </c>
      <c r="P50" s="56" t="str">
        <f>IF(AND(C50=""),"",IF(ISNA(VLOOKUP(C50,'Master Sheet'!C$9:BV$293,55,FALSE)),"",VLOOKUP(C50,'Master Sheet'!C$9:BV$293,55,FALSE)))</f>
        <v/>
      </c>
      <c r="Q50" s="56" t="str">
        <f>IF(AND(C50=""),"",IF(ISNA(VLOOKUP(C50,'Master Sheet'!C$9:BV$293,56,FALSE)),"",VLOOKUP(C50,'Master Sheet'!C$9:BV$293,56,FALSE)))</f>
        <v/>
      </c>
      <c r="R50" s="56" t="str">
        <f>IF(AND(C50=""),"",IF(ISNA(VLOOKUP(C50,'Master Sheet'!C$9:BV$293,62,FALSE)),"",VLOOKUP(C50,'Master Sheet'!C$9:BV$293,62,FALSE)))</f>
        <v/>
      </c>
      <c r="S50" s="23" t="str">
        <f>IF(AND(C50=""),"",IF(ISNA(VLOOKUP(C50,'Master Sheet'!C$9:BV$293,63,FALSE)),"",VLOOKUP(C50,'Master Sheet'!C$9:BV$293,63,FALSE)))</f>
        <v/>
      </c>
      <c r="T50" s="56" t="str">
        <f>IF(AND(C50=""),"",IF(ISNA(VLOOKUP(C50,'Master Sheet'!C$9:BV$293,69,FALSE)),"",VLOOKUP(C50,'Master Sheet'!C$9:BV$293,69,FALSE)))</f>
        <v/>
      </c>
      <c r="U50" s="23" t="str">
        <f>IF(AND(C50=""),"",IF(ISNA(VLOOKUP(C50,'Master Sheet'!C$9:BV$293,70,FALSE)),"",VLOOKUP(C50,'Master Sheet'!C$9:BV$293,70,FALSE)))</f>
        <v/>
      </c>
    </row>
    <row r="51" spans="1:21" ht="18" customHeight="1">
      <c r="A51" s="12">
        <v>37</v>
      </c>
      <c r="B51" s="215" t="str">
        <f>IF(AND(C51=""),"",IF(ISNA(VLOOKUP(A51,'Master Sheet'!A$9:BY$292,2,FALSE)),"",VLOOKUP(A51,'Master Sheet'!A$9:BY$292,2,FALSE)))</f>
        <v/>
      </c>
      <c r="C51" s="22" t="str">
        <f>IF(AND('Master Sheet'!C45=""),"",'Master Sheet'!C45)</f>
        <v/>
      </c>
      <c r="D51" s="23" t="str">
        <f>IF(AND(C51=""),"",IF(ISNA(VLOOKUP(C51,'Master Sheet'!C$9:BV$293,13,FALSE)),"",VLOOKUP(C51,'Master Sheet'!C$9:BV$293,13,FALSE)))</f>
        <v/>
      </c>
      <c r="E51" s="23" t="str">
        <f>IF(AND(C51=""),"",IF(ISNA(VLOOKUP(C51,'Master Sheet'!C$9:BV$293,7,FALSE)),"",VLOOKUP(C51,'Master Sheet'!C$9:BV$293,7,FALSE)))</f>
        <v/>
      </c>
      <c r="F51" s="23" t="str">
        <f>IF(AND(C51=""),"",IF(ISNA(VLOOKUP(C51,'Master Sheet'!C$9:BV$293,20,FALSE)),"",VLOOKUP(C51,'Master Sheet'!C$9:BV$293,20,FALSE)))</f>
        <v/>
      </c>
      <c r="G51" s="56" t="str">
        <f>IF(AND(C51=""),"",IF(ISNA(VLOOKUP(C51,'Master Sheet'!C$9:BV$293,7,FALSE)),"",VLOOKUP(C51,'Master Sheet'!C$9:BV$293,7,FALSE)))</f>
        <v/>
      </c>
      <c r="H51" s="23" t="str">
        <f>IF(AND(C51=""),"",IF(ISNA(VLOOKUP(C51,'Master Sheet'!C$9:BV$293,27,FALSE)),"",VLOOKUP(C51,'Master Sheet'!C$9:BV$293,27,FALSE)))</f>
        <v/>
      </c>
      <c r="I51" s="56" t="str">
        <f>IF(AND(C51=""),"",IF(ISNA(VLOOKUP(C51,'Master Sheet'!C$9:BV$293,7,FALSE)),"",VLOOKUP(C51,'Master Sheet'!C$9:BV$293,7,FALSE)))</f>
        <v/>
      </c>
      <c r="J51" s="23" t="str">
        <f>IF(AND(C51=""),"",IF(ISNA(VLOOKUP(C51,'Master Sheet'!C$9:BV$293,34,FALSE)),"",VLOOKUP(C51,'Master Sheet'!C$9:BV$293,34,FALSE)))</f>
        <v/>
      </c>
      <c r="K51" s="56" t="str">
        <f>IF(AND(C51=""),"",IF(ISNA(VLOOKUP(C51,'Master Sheet'!C$9:BV$293,7,FALSE)),"",VLOOKUP(C51,'Master Sheet'!C$9:BV$293,7,FALSE)))</f>
        <v/>
      </c>
      <c r="L51" s="23" t="str">
        <f>IF(AND(C51=""),"",IF(ISNA(VLOOKUP(C51,'Master Sheet'!C$9:BV$293,41,FALSE)),"",VLOOKUP(C51,'Master Sheet'!C$9:BV$293,41,FALSE)))</f>
        <v/>
      </c>
      <c r="M51" s="57" t="str">
        <f>IF(AND(C51=""),"",IF(ISNA(VLOOKUP(C51,'Master Sheet'!C$9:BV$293,7,FALSE)),"",VLOOKUP(C51,'Master Sheet'!C$9:BV$293,7,FALSE)))</f>
        <v/>
      </c>
      <c r="N51" s="56" t="str">
        <f>IF(AND(C51=""),"",IF(ISNA(VLOOKUP(C51,'Master Sheet'!C$9:BV$293,48,FALSE)),"",VLOOKUP(C51,'Master Sheet'!C$9:BV$293,48,FALSE)))</f>
        <v/>
      </c>
      <c r="O51" s="56" t="str">
        <f>IF(AND(C51=""),"",IF(ISNA(VLOOKUP(C51,'Master Sheet'!C$9:BV$293,7,FALSE)),"",VLOOKUP(C51,'Master Sheet'!C$9:BV$293,7,FALSE)))</f>
        <v/>
      </c>
      <c r="P51" s="56" t="str">
        <f>IF(AND(C51=""),"",IF(ISNA(VLOOKUP(C51,'Master Sheet'!C$9:BV$293,55,FALSE)),"",VLOOKUP(C51,'Master Sheet'!C$9:BV$293,55,FALSE)))</f>
        <v/>
      </c>
      <c r="Q51" s="56" t="str">
        <f>IF(AND(C51=""),"",IF(ISNA(VLOOKUP(C51,'Master Sheet'!C$9:BV$293,56,FALSE)),"",VLOOKUP(C51,'Master Sheet'!C$9:BV$293,56,FALSE)))</f>
        <v/>
      </c>
      <c r="R51" s="56" t="str">
        <f>IF(AND(C51=""),"",IF(ISNA(VLOOKUP(C51,'Master Sheet'!C$9:BV$293,62,FALSE)),"",VLOOKUP(C51,'Master Sheet'!C$9:BV$293,62,FALSE)))</f>
        <v/>
      </c>
      <c r="S51" s="23" t="str">
        <f>IF(AND(C51=""),"",IF(ISNA(VLOOKUP(C51,'Master Sheet'!C$9:BV$293,63,FALSE)),"",VLOOKUP(C51,'Master Sheet'!C$9:BV$293,63,FALSE)))</f>
        <v/>
      </c>
      <c r="T51" s="56" t="str">
        <f>IF(AND(C51=""),"",IF(ISNA(VLOOKUP(C51,'Master Sheet'!C$9:BV$293,69,FALSE)),"",VLOOKUP(C51,'Master Sheet'!C$9:BV$293,69,FALSE)))</f>
        <v/>
      </c>
      <c r="U51" s="23" t="str">
        <f>IF(AND(C51=""),"",IF(ISNA(VLOOKUP(C51,'Master Sheet'!C$9:BV$293,70,FALSE)),"",VLOOKUP(C51,'Master Sheet'!C$9:BV$293,70,FALSE)))</f>
        <v/>
      </c>
    </row>
    <row r="52" spans="1:21" ht="18" customHeight="1">
      <c r="A52" s="12">
        <v>38</v>
      </c>
      <c r="B52" s="215" t="str">
        <f>IF(AND(C52=""),"",IF(ISNA(VLOOKUP(A52,'Master Sheet'!A$9:BY$292,2,FALSE)),"",VLOOKUP(A52,'Master Sheet'!A$9:BY$292,2,FALSE)))</f>
        <v/>
      </c>
      <c r="C52" s="22" t="str">
        <f>IF(AND('Master Sheet'!C46=""),"",'Master Sheet'!C46)</f>
        <v/>
      </c>
      <c r="D52" s="23" t="str">
        <f>IF(AND(C52=""),"",IF(ISNA(VLOOKUP(C52,'Master Sheet'!C$9:BV$293,13,FALSE)),"",VLOOKUP(C52,'Master Sheet'!C$9:BV$293,13,FALSE)))</f>
        <v/>
      </c>
      <c r="E52" s="23" t="str">
        <f>IF(AND(C52=""),"",IF(ISNA(VLOOKUP(C52,'Master Sheet'!C$9:BV$293,7,FALSE)),"",VLOOKUP(C52,'Master Sheet'!C$9:BV$293,7,FALSE)))</f>
        <v/>
      </c>
      <c r="F52" s="23" t="str">
        <f>IF(AND(C52=""),"",IF(ISNA(VLOOKUP(C52,'Master Sheet'!C$9:BV$293,20,FALSE)),"",VLOOKUP(C52,'Master Sheet'!C$9:BV$293,20,FALSE)))</f>
        <v/>
      </c>
      <c r="G52" s="56" t="str">
        <f>IF(AND(C52=""),"",IF(ISNA(VLOOKUP(C52,'Master Sheet'!C$9:BV$293,7,FALSE)),"",VLOOKUP(C52,'Master Sheet'!C$9:BV$293,7,FALSE)))</f>
        <v/>
      </c>
      <c r="H52" s="23" t="str">
        <f>IF(AND(C52=""),"",IF(ISNA(VLOOKUP(C52,'Master Sheet'!C$9:BV$293,27,FALSE)),"",VLOOKUP(C52,'Master Sheet'!C$9:BV$293,27,FALSE)))</f>
        <v/>
      </c>
      <c r="I52" s="56" t="str">
        <f>IF(AND(C52=""),"",IF(ISNA(VLOOKUP(C52,'Master Sheet'!C$9:BV$293,7,FALSE)),"",VLOOKUP(C52,'Master Sheet'!C$9:BV$293,7,FALSE)))</f>
        <v/>
      </c>
      <c r="J52" s="23" t="str">
        <f>IF(AND(C52=""),"",IF(ISNA(VLOOKUP(C52,'Master Sheet'!C$9:BV$293,34,FALSE)),"",VLOOKUP(C52,'Master Sheet'!C$9:BV$293,34,FALSE)))</f>
        <v/>
      </c>
      <c r="K52" s="56" t="str">
        <f>IF(AND(C52=""),"",IF(ISNA(VLOOKUP(C52,'Master Sheet'!C$9:BV$293,7,FALSE)),"",VLOOKUP(C52,'Master Sheet'!C$9:BV$293,7,FALSE)))</f>
        <v/>
      </c>
      <c r="L52" s="23" t="str">
        <f>IF(AND(C52=""),"",IF(ISNA(VLOOKUP(C52,'Master Sheet'!C$9:BV$293,41,FALSE)),"",VLOOKUP(C52,'Master Sheet'!C$9:BV$293,41,FALSE)))</f>
        <v/>
      </c>
      <c r="M52" s="57" t="str">
        <f>IF(AND(C52=""),"",IF(ISNA(VLOOKUP(C52,'Master Sheet'!C$9:BV$293,7,FALSE)),"",VLOOKUP(C52,'Master Sheet'!C$9:BV$293,7,FALSE)))</f>
        <v/>
      </c>
      <c r="N52" s="56" t="str">
        <f>IF(AND(C52=""),"",IF(ISNA(VLOOKUP(C52,'Master Sheet'!C$9:BV$293,48,FALSE)),"",VLOOKUP(C52,'Master Sheet'!C$9:BV$293,48,FALSE)))</f>
        <v/>
      </c>
      <c r="O52" s="56" t="str">
        <f>IF(AND(C52=""),"",IF(ISNA(VLOOKUP(C52,'Master Sheet'!C$9:BV$293,7,FALSE)),"",VLOOKUP(C52,'Master Sheet'!C$9:BV$293,7,FALSE)))</f>
        <v/>
      </c>
      <c r="P52" s="56" t="str">
        <f>IF(AND(C52=""),"",IF(ISNA(VLOOKUP(C52,'Master Sheet'!C$9:BV$293,55,FALSE)),"",VLOOKUP(C52,'Master Sheet'!C$9:BV$293,55,FALSE)))</f>
        <v/>
      </c>
      <c r="Q52" s="56" t="str">
        <f>IF(AND(C52=""),"",IF(ISNA(VLOOKUP(C52,'Master Sheet'!C$9:BV$293,56,FALSE)),"",VLOOKUP(C52,'Master Sheet'!C$9:BV$293,56,FALSE)))</f>
        <v/>
      </c>
      <c r="R52" s="56" t="str">
        <f>IF(AND(C52=""),"",IF(ISNA(VLOOKUP(C52,'Master Sheet'!C$9:BV$293,62,FALSE)),"",VLOOKUP(C52,'Master Sheet'!C$9:BV$293,62,FALSE)))</f>
        <v/>
      </c>
      <c r="S52" s="23" t="str">
        <f>IF(AND(C52=""),"",IF(ISNA(VLOOKUP(C52,'Master Sheet'!C$9:BV$293,63,FALSE)),"",VLOOKUP(C52,'Master Sheet'!C$9:BV$293,63,FALSE)))</f>
        <v/>
      </c>
      <c r="T52" s="56" t="str">
        <f>IF(AND(C52=""),"",IF(ISNA(VLOOKUP(C52,'Master Sheet'!C$9:BV$293,69,FALSE)),"",VLOOKUP(C52,'Master Sheet'!C$9:BV$293,69,FALSE)))</f>
        <v/>
      </c>
      <c r="U52" s="23" t="str">
        <f>IF(AND(C52=""),"",IF(ISNA(VLOOKUP(C52,'Master Sheet'!C$9:BV$293,70,FALSE)),"",VLOOKUP(C52,'Master Sheet'!C$9:BV$293,70,FALSE)))</f>
        <v/>
      </c>
    </row>
    <row r="53" spans="1:21" ht="18" customHeight="1">
      <c r="A53" s="12">
        <v>39</v>
      </c>
      <c r="B53" s="215" t="str">
        <f>IF(AND(C53=""),"",IF(ISNA(VLOOKUP(A53,'Master Sheet'!A$9:BY$292,2,FALSE)),"",VLOOKUP(A53,'Master Sheet'!A$9:BY$292,2,FALSE)))</f>
        <v/>
      </c>
      <c r="C53" s="22" t="str">
        <f>IF(AND('Master Sheet'!C47=""),"",'Master Sheet'!C47)</f>
        <v/>
      </c>
      <c r="D53" s="23" t="str">
        <f>IF(AND(C53=""),"",IF(ISNA(VLOOKUP(C53,'Master Sheet'!C$9:BV$293,13,FALSE)),"",VLOOKUP(C53,'Master Sheet'!C$9:BV$293,13,FALSE)))</f>
        <v/>
      </c>
      <c r="E53" s="23" t="str">
        <f>IF(AND(C53=""),"",IF(ISNA(VLOOKUP(C53,'Master Sheet'!C$9:BV$293,7,FALSE)),"",VLOOKUP(C53,'Master Sheet'!C$9:BV$293,7,FALSE)))</f>
        <v/>
      </c>
      <c r="F53" s="23" t="str">
        <f>IF(AND(C53=""),"",IF(ISNA(VLOOKUP(C53,'Master Sheet'!C$9:BV$293,20,FALSE)),"",VLOOKUP(C53,'Master Sheet'!C$9:BV$293,20,FALSE)))</f>
        <v/>
      </c>
      <c r="G53" s="56" t="str">
        <f>IF(AND(C53=""),"",IF(ISNA(VLOOKUP(C53,'Master Sheet'!C$9:BV$293,7,FALSE)),"",VLOOKUP(C53,'Master Sheet'!C$9:BV$293,7,FALSE)))</f>
        <v/>
      </c>
      <c r="H53" s="23" t="str">
        <f>IF(AND(C53=""),"",IF(ISNA(VLOOKUP(C53,'Master Sheet'!C$9:BV$293,27,FALSE)),"",VLOOKUP(C53,'Master Sheet'!C$9:BV$293,27,FALSE)))</f>
        <v/>
      </c>
      <c r="I53" s="56" t="str">
        <f>IF(AND(C53=""),"",IF(ISNA(VLOOKUP(C53,'Master Sheet'!C$9:BV$293,7,FALSE)),"",VLOOKUP(C53,'Master Sheet'!C$9:BV$293,7,FALSE)))</f>
        <v/>
      </c>
      <c r="J53" s="23" t="str">
        <f>IF(AND(C53=""),"",IF(ISNA(VLOOKUP(C53,'Master Sheet'!C$9:BV$293,34,FALSE)),"",VLOOKUP(C53,'Master Sheet'!C$9:BV$293,34,FALSE)))</f>
        <v/>
      </c>
      <c r="K53" s="56" t="str">
        <f>IF(AND(C53=""),"",IF(ISNA(VLOOKUP(C53,'Master Sheet'!C$9:BV$293,7,FALSE)),"",VLOOKUP(C53,'Master Sheet'!C$9:BV$293,7,FALSE)))</f>
        <v/>
      </c>
      <c r="L53" s="23" t="str">
        <f>IF(AND(C53=""),"",IF(ISNA(VLOOKUP(C53,'Master Sheet'!C$9:BV$293,41,FALSE)),"",VLOOKUP(C53,'Master Sheet'!C$9:BV$293,41,FALSE)))</f>
        <v/>
      </c>
      <c r="M53" s="57" t="str">
        <f>IF(AND(C53=""),"",IF(ISNA(VLOOKUP(C53,'Master Sheet'!C$9:BV$293,7,FALSE)),"",VLOOKUP(C53,'Master Sheet'!C$9:BV$293,7,FALSE)))</f>
        <v/>
      </c>
      <c r="N53" s="56" t="str">
        <f>IF(AND(C53=""),"",IF(ISNA(VLOOKUP(C53,'Master Sheet'!C$9:BV$293,48,FALSE)),"",VLOOKUP(C53,'Master Sheet'!C$9:BV$293,48,FALSE)))</f>
        <v/>
      </c>
      <c r="O53" s="56" t="str">
        <f>IF(AND(C53=""),"",IF(ISNA(VLOOKUP(C53,'Master Sheet'!C$9:BV$293,7,FALSE)),"",VLOOKUP(C53,'Master Sheet'!C$9:BV$293,7,FALSE)))</f>
        <v/>
      </c>
      <c r="P53" s="56" t="str">
        <f>IF(AND(C53=""),"",IF(ISNA(VLOOKUP(C53,'Master Sheet'!C$9:BV$293,55,FALSE)),"",VLOOKUP(C53,'Master Sheet'!C$9:BV$293,55,FALSE)))</f>
        <v/>
      </c>
      <c r="Q53" s="56" t="str">
        <f>IF(AND(C53=""),"",IF(ISNA(VLOOKUP(C53,'Master Sheet'!C$9:BV$293,56,FALSE)),"",VLOOKUP(C53,'Master Sheet'!C$9:BV$293,56,FALSE)))</f>
        <v/>
      </c>
      <c r="R53" s="56" t="str">
        <f>IF(AND(C53=""),"",IF(ISNA(VLOOKUP(C53,'Master Sheet'!C$9:BV$293,62,FALSE)),"",VLOOKUP(C53,'Master Sheet'!C$9:BV$293,62,FALSE)))</f>
        <v/>
      </c>
      <c r="S53" s="23" t="str">
        <f>IF(AND(C53=""),"",IF(ISNA(VLOOKUP(C53,'Master Sheet'!C$9:BV$293,63,FALSE)),"",VLOOKUP(C53,'Master Sheet'!C$9:BV$293,63,FALSE)))</f>
        <v/>
      </c>
      <c r="T53" s="56" t="str">
        <f>IF(AND(C53=""),"",IF(ISNA(VLOOKUP(C53,'Master Sheet'!C$9:BV$293,69,FALSE)),"",VLOOKUP(C53,'Master Sheet'!C$9:BV$293,69,FALSE)))</f>
        <v/>
      </c>
      <c r="U53" s="23" t="str">
        <f>IF(AND(C53=""),"",IF(ISNA(VLOOKUP(C53,'Master Sheet'!C$9:BV$293,70,FALSE)),"",VLOOKUP(C53,'Master Sheet'!C$9:BV$293,70,FALSE)))</f>
        <v/>
      </c>
    </row>
    <row r="54" spans="1:21" ht="18" customHeight="1">
      <c r="A54" s="12">
        <v>40</v>
      </c>
      <c r="B54" s="215" t="str">
        <f>IF(AND(C54=""),"",IF(ISNA(VLOOKUP(A54,'Master Sheet'!A$9:BY$292,2,FALSE)),"",VLOOKUP(A54,'Master Sheet'!A$9:BY$292,2,FALSE)))</f>
        <v/>
      </c>
      <c r="C54" s="22" t="str">
        <f>IF(AND('Master Sheet'!C48=""),"",'Master Sheet'!C48)</f>
        <v/>
      </c>
      <c r="D54" s="23" t="str">
        <f>IF(AND(C54=""),"",IF(ISNA(VLOOKUP(C54,'Master Sheet'!C$9:BV$293,13,FALSE)),"",VLOOKUP(C54,'Master Sheet'!C$9:BV$293,13,FALSE)))</f>
        <v/>
      </c>
      <c r="E54" s="23" t="str">
        <f>IF(AND(C54=""),"",IF(ISNA(VLOOKUP(C54,'Master Sheet'!C$9:BV$293,7,FALSE)),"",VLOOKUP(C54,'Master Sheet'!C$9:BV$293,7,FALSE)))</f>
        <v/>
      </c>
      <c r="F54" s="23" t="str">
        <f>IF(AND(C54=""),"",IF(ISNA(VLOOKUP(C54,'Master Sheet'!C$9:BV$293,20,FALSE)),"",VLOOKUP(C54,'Master Sheet'!C$9:BV$293,20,FALSE)))</f>
        <v/>
      </c>
      <c r="G54" s="56" t="str">
        <f>IF(AND(C54=""),"",IF(ISNA(VLOOKUP(C54,'Master Sheet'!C$9:BV$293,7,FALSE)),"",VLOOKUP(C54,'Master Sheet'!C$9:BV$293,7,FALSE)))</f>
        <v/>
      </c>
      <c r="H54" s="23" t="str">
        <f>IF(AND(C54=""),"",IF(ISNA(VLOOKUP(C54,'Master Sheet'!C$9:BV$293,27,FALSE)),"",VLOOKUP(C54,'Master Sheet'!C$9:BV$293,27,FALSE)))</f>
        <v/>
      </c>
      <c r="I54" s="56" t="str">
        <f>IF(AND(C54=""),"",IF(ISNA(VLOOKUP(C54,'Master Sheet'!C$9:BV$293,7,FALSE)),"",VLOOKUP(C54,'Master Sheet'!C$9:BV$293,7,FALSE)))</f>
        <v/>
      </c>
      <c r="J54" s="23" t="str">
        <f>IF(AND(C54=""),"",IF(ISNA(VLOOKUP(C54,'Master Sheet'!C$9:BV$293,34,FALSE)),"",VLOOKUP(C54,'Master Sheet'!C$9:BV$293,34,FALSE)))</f>
        <v/>
      </c>
      <c r="K54" s="56" t="str">
        <f>IF(AND(C54=""),"",IF(ISNA(VLOOKUP(C54,'Master Sheet'!C$9:BV$293,7,FALSE)),"",VLOOKUP(C54,'Master Sheet'!C$9:BV$293,7,FALSE)))</f>
        <v/>
      </c>
      <c r="L54" s="23" t="str">
        <f>IF(AND(C54=""),"",IF(ISNA(VLOOKUP(C54,'Master Sheet'!C$9:BV$293,41,FALSE)),"",VLOOKUP(C54,'Master Sheet'!C$9:BV$293,41,FALSE)))</f>
        <v/>
      </c>
      <c r="M54" s="57" t="str">
        <f>IF(AND(C54=""),"",IF(ISNA(VLOOKUP(C54,'Master Sheet'!C$9:BV$293,7,FALSE)),"",VLOOKUP(C54,'Master Sheet'!C$9:BV$293,7,FALSE)))</f>
        <v/>
      </c>
      <c r="N54" s="56" t="str">
        <f>IF(AND(C54=""),"",IF(ISNA(VLOOKUP(C54,'Master Sheet'!C$9:BV$293,48,FALSE)),"",VLOOKUP(C54,'Master Sheet'!C$9:BV$293,48,FALSE)))</f>
        <v/>
      </c>
      <c r="O54" s="56" t="str">
        <f>IF(AND(C54=""),"",IF(ISNA(VLOOKUP(C54,'Master Sheet'!C$9:BV$293,7,FALSE)),"",VLOOKUP(C54,'Master Sheet'!C$9:BV$293,7,FALSE)))</f>
        <v/>
      </c>
      <c r="P54" s="56" t="str">
        <f>IF(AND(C54=""),"",IF(ISNA(VLOOKUP(C54,'Master Sheet'!C$9:BV$293,55,FALSE)),"",VLOOKUP(C54,'Master Sheet'!C$9:BV$293,55,FALSE)))</f>
        <v/>
      </c>
      <c r="Q54" s="56" t="str">
        <f>IF(AND(C54=""),"",IF(ISNA(VLOOKUP(C54,'Master Sheet'!C$9:BV$293,56,FALSE)),"",VLOOKUP(C54,'Master Sheet'!C$9:BV$293,56,FALSE)))</f>
        <v/>
      </c>
      <c r="R54" s="56" t="str">
        <f>IF(AND(C54=""),"",IF(ISNA(VLOOKUP(C54,'Master Sheet'!C$9:BV$293,62,FALSE)),"",VLOOKUP(C54,'Master Sheet'!C$9:BV$293,62,FALSE)))</f>
        <v/>
      </c>
      <c r="S54" s="23" t="str">
        <f>IF(AND(C54=""),"",IF(ISNA(VLOOKUP(C54,'Master Sheet'!C$9:BV$293,63,FALSE)),"",VLOOKUP(C54,'Master Sheet'!C$9:BV$293,63,FALSE)))</f>
        <v/>
      </c>
      <c r="T54" s="56" t="str">
        <f>IF(AND(C54=""),"",IF(ISNA(VLOOKUP(C54,'Master Sheet'!C$9:BV$293,69,FALSE)),"",VLOOKUP(C54,'Master Sheet'!C$9:BV$293,69,FALSE)))</f>
        <v/>
      </c>
      <c r="U54" s="23" t="str">
        <f>IF(AND(C54=""),"",IF(ISNA(VLOOKUP(C54,'Master Sheet'!C$9:BV$293,70,FALSE)),"",VLOOKUP(C54,'Master Sheet'!C$9:BV$293,70,FALSE)))</f>
        <v/>
      </c>
    </row>
    <row r="55" spans="1:21" ht="18" customHeight="1">
      <c r="A55" s="12">
        <v>41</v>
      </c>
      <c r="B55" s="215" t="str">
        <f>IF(AND(C55=""),"",IF(ISNA(VLOOKUP(A55,'Master Sheet'!A$9:BY$292,2,FALSE)),"",VLOOKUP(A55,'Master Sheet'!A$9:BY$292,2,FALSE)))</f>
        <v/>
      </c>
      <c r="C55" s="22" t="str">
        <f>IF(AND('Master Sheet'!C49=""),"",'Master Sheet'!C49)</f>
        <v/>
      </c>
      <c r="D55" s="23" t="str">
        <f>IF(AND(C55=""),"",IF(ISNA(VLOOKUP(C55,'Master Sheet'!C$9:BV$293,13,FALSE)),"",VLOOKUP(C55,'Master Sheet'!C$9:BV$293,13,FALSE)))</f>
        <v/>
      </c>
      <c r="E55" s="23" t="str">
        <f>IF(AND(C55=""),"",IF(ISNA(VLOOKUP(C55,'Master Sheet'!C$9:BV$293,7,FALSE)),"",VLOOKUP(C55,'Master Sheet'!C$9:BV$293,7,FALSE)))</f>
        <v/>
      </c>
      <c r="F55" s="23" t="str">
        <f>IF(AND(C55=""),"",IF(ISNA(VLOOKUP(C55,'Master Sheet'!C$9:BV$293,20,FALSE)),"",VLOOKUP(C55,'Master Sheet'!C$9:BV$293,20,FALSE)))</f>
        <v/>
      </c>
      <c r="G55" s="56" t="str">
        <f>IF(AND(C55=""),"",IF(ISNA(VLOOKUP(C55,'Master Sheet'!C$9:BV$293,7,FALSE)),"",VLOOKUP(C55,'Master Sheet'!C$9:BV$293,7,FALSE)))</f>
        <v/>
      </c>
      <c r="H55" s="23" t="str">
        <f>IF(AND(C55=""),"",IF(ISNA(VLOOKUP(C55,'Master Sheet'!C$9:BV$293,27,FALSE)),"",VLOOKUP(C55,'Master Sheet'!C$9:BV$293,27,FALSE)))</f>
        <v/>
      </c>
      <c r="I55" s="56" t="str">
        <f>IF(AND(C55=""),"",IF(ISNA(VLOOKUP(C55,'Master Sheet'!C$9:BV$293,7,FALSE)),"",VLOOKUP(C55,'Master Sheet'!C$9:BV$293,7,FALSE)))</f>
        <v/>
      </c>
      <c r="J55" s="23" t="str">
        <f>IF(AND(C55=""),"",IF(ISNA(VLOOKUP(C55,'Master Sheet'!C$9:BV$293,34,FALSE)),"",VLOOKUP(C55,'Master Sheet'!C$9:BV$293,34,FALSE)))</f>
        <v/>
      </c>
      <c r="K55" s="56" t="str">
        <f>IF(AND(C55=""),"",IF(ISNA(VLOOKUP(C55,'Master Sheet'!C$9:BV$293,7,FALSE)),"",VLOOKUP(C55,'Master Sheet'!C$9:BV$293,7,FALSE)))</f>
        <v/>
      </c>
      <c r="L55" s="23" t="str">
        <f>IF(AND(C55=""),"",IF(ISNA(VLOOKUP(C55,'Master Sheet'!C$9:BV$293,41,FALSE)),"",VLOOKUP(C55,'Master Sheet'!C$9:BV$293,41,FALSE)))</f>
        <v/>
      </c>
      <c r="M55" s="57" t="str">
        <f>IF(AND(C55=""),"",IF(ISNA(VLOOKUP(C55,'Master Sheet'!C$9:BV$293,7,FALSE)),"",VLOOKUP(C55,'Master Sheet'!C$9:BV$293,7,FALSE)))</f>
        <v/>
      </c>
      <c r="N55" s="56" t="str">
        <f>IF(AND(C55=""),"",IF(ISNA(VLOOKUP(C55,'Master Sheet'!C$9:BV$293,48,FALSE)),"",VLOOKUP(C55,'Master Sheet'!C$9:BV$293,48,FALSE)))</f>
        <v/>
      </c>
      <c r="O55" s="56" t="str">
        <f>IF(AND(C55=""),"",IF(ISNA(VLOOKUP(C55,'Master Sheet'!C$9:BV$293,7,FALSE)),"",VLOOKUP(C55,'Master Sheet'!C$9:BV$293,7,FALSE)))</f>
        <v/>
      </c>
      <c r="P55" s="56" t="str">
        <f>IF(AND(C55=""),"",IF(ISNA(VLOOKUP(C55,'Master Sheet'!C$9:BV$293,55,FALSE)),"",VLOOKUP(C55,'Master Sheet'!C$9:BV$293,55,FALSE)))</f>
        <v/>
      </c>
      <c r="Q55" s="56" t="str">
        <f>IF(AND(C55=""),"",IF(ISNA(VLOOKUP(C55,'Master Sheet'!C$9:BV$293,56,FALSE)),"",VLOOKUP(C55,'Master Sheet'!C$9:BV$293,56,FALSE)))</f>
        <v/>
      </c>
      <c r="R55" s="56" t="str">
        <f>IF(AND(C55=""),"",IF(ISNA(VLOOKUP(C55,'Master Sheet'!C$9:BV$293,62,FALSE)),"",VLOOKUP(C55,'Master Sheet'!C$9:BV$293,62,FALSE)))</f>
        <v/>
      </c>
      <c r="S55" s="23" t="str">
        <f>IF(AND(C55=""),"",IF(ISNA(VLOOKUP(C55,'Master Sheet'!C$9:BV$293,63,FALSE)),"",VLOOKUP(C55,'Master Sheet'!C$9:BV$293,63,FALSE)))</f>
        <v/>
      </c>
      <c r="T55" s="56" t="str">
        <f>IF(AND(C55=""),"",IF(ISNA(VLOOKUP(C55,'Master Sheet'!C$9:BV$293,69,FALSE)),"",VLOOKUP(C55,'Master Sheet'!C$9:BV$293,69,FALSE)))</f>
        <v/>
      </c>
      <c r="U55" s="23" t="str">
        <f>IF(AND(C55=""),"",IF(ISNA(VLOOKUP(C55,'Master Sheet'!C$9:BV$293,70,FALSE)),"",VLOOKUP(C55,'Master Sheet'!C$9:BV$293,70,FALSE)))</f>
        <v/>
      </c>
    </row>
    <row r="56" spans="1:21" ht="18" customHeight="1">
      <c r="A56" s="12">
        <v>42</v>
      </c>
      <c r="B56" s="215" t="str">
        <f>IF(AND(C56=""),"",IF(ISNA(VLOOKUP(A56,'Master Sheet'!A$9:BY$292,2,FALSE)),"",VLOOKUP(A56,'Master Sheet'!A$9:BY$292,2,FALSE)))</f>
        <v/>
      </c>
      <c r="C56" s="22" t="str">
        <f>IF(AND('Master Sheet'!C50=""),"",'Master Sheet'!C50)</f>
        <v/>
      </c>
      <c r="D56" s="23" t="str">
        <f>IF(AND(C56=""),"",IF(ISNA(VLOOKUP(C56,'Master Sheet'!C$9:BV$293,13,FALSE)),"",VLOOKUP(C56,'Master Sheet'!C$9:BV$293,13,FALSE)))</f>
        <v/>
      </c>
      <c r="E56" s="23" t="str">
        <f>IF(AND(C56=""),"",IF(ISNA(VLOOKUP(C56,'Master Sheet'!C$9:BV$293,7,FALSE)),"",VLOOKUP(C56,'Master Sheet'!C$9:BV$293,7,FALSE)))</f>
        <v/>
      </c>
      <c r="F56" s="23" t="str">
        <f>IF(AND(C56=""),"",IF(ISNA(VLOOKUP(C56,'Master Sheet'!C$9:BV$293,20,FALSE)),"",VLOOKUP(C56,'Master Sheet'!C$9:BV$293,20,FALSE)))</f>
        <v/>
      </c>
      <c r="G56" s="56" t="str">
        <f>IF(AND(C56=""),"",IF(ISNA(VLOOKUP(C56,'Master Sheet'!C$9:BV$293,7,FALSE)),"",VLOOKUP(C56,'Master Sheet'!C$9:BV$293,7,FALSE)))</f>
        <v/>
      </c>
      <c r="H56" s="23" t="str">
        <f>IF(AND(C56=""),"",IF(ISNA(VLOOKUP(C56,'Master Sheet'!C$9:BV$293,27,FALSE)),"",VLOOKUP(C56,'Master Sheet'!C$9:BV$293,27,FALSE)))</f>
        <v/>
      </c>
      <c r="I56" s="56" t="str">
        <f>IF(AND(C56=""),"",IF(ISNA(VLOOKUP(C56,'Master Sheet'!C$9:BV$293,7,FALSE)),"",VLOOKUP(C56,'Master Sheet'!C$9:BV$293,7,FALSE)))</f>
        <v/>
      </c>
      <c r="J56" s="23" t="str">
        <f>IF(AND(C56=""),"",IF(ISNA(VLOOKUP(C56,'Master Sheet'!C$9:BV$293,34,FALSE)),"",VLOOKUP(C56,'Master Sheet'!C$9:BV$293,34,FALSE)))</f>
        <v/>
      </c>
      <c r="K56" s="56" t="str">
        <f>IF(AND(C56=""),"",IF(ISNA(VLOOKUP(C56,'Master Sheet'!C$9:BV$293,7,FALSE)),"",VLOOKUP(C56,'Master Sheet'!C$9:BV$293,7,FALSE)))</f>
        <v/>
      </c>
      <c r="L56" s="23" t="str">
        <f>IF(AND(C56=""),"",IF(ISNA(VLOOKUP(C56,'Master Sheet'!C$9:BV$293,41,FALSE)),"",VLOOKUP(C56,'Master Sheet'!C$9:BV$293,41,FALSE)))</f>
        <v/>
      </c>
      <c r="M56" s="57" t="str">
        <f>IF(AND(C56=""),"",IF(ISNA(VLOOKUP(C56,'Master Sheet'!C$9:BV$293,7,FALSE)),"",VLOOKUP(C56,'Master Sheet'!C$9:BV$293,7,FALSE)))</f>
        <v/>
      </c>
      <c r="N56" s="56" t="str">
        <f>IF(AND(C56=""),"",IF(ISNA(VLOOKUP(C56,'Master Sheet'!C$9:BV$293,48,FALSE)),"",VLOOKUP(C56,'Master Sheet'!C$9:BV$293,48,FALSE)))</f>
        <v/>
      </c>
      <c r="O56" s="56" t="str">
        <f>IF(AND(C56=""),"",IF(ISNA(VLOOKUP(C56,'Master Sheet'!C$9:BV$293,7,FALSE)),"",VLOOKUP(C56,'Master Sheet'!C$9:BV$293,7,FALSE)))</f>
        <v/>
      </c>
      <c r="P56" s="56" t="str">
        <f>IF(AND(C56=""),"",IF(ISNA(VLOOKUP(C56,'Master Sheet'!C$9:BV$293,55,FALSE)),"",VLOOKUP(C56,'Master Sheet'!C$9:BV$293,55,FALSE)))</f>
        <v/>
      </c>
      <c r="Q56" s="56" t="str">
        <f>IF(AND(C56=""),"",IF(ISNA(VLOOKUP(C56,'Master Sheet'!C$9:BV$293,56,FALSE)),"",VLOOKUP(C56,'Master Sheet'!C$9:BV$293,56,FALSE)))</f>
        <v/>
      </c>
      <c r="R56" s="56" t="str">
        <f>IF(AND(C56=""),"",IF(ISNA(VLOOKUP(C56,'Master Sheet'!C$9:BV$293,62,FALSE)),"",VLOOKUP(C56,'Master Sheet'!C$9:BV$293,62,FALSE)))</f>
        <v/>
      </c>
      <c r="S56" s="23" t="str">
        <f>IF(AND(C56=""),"",IF(ISNA(VLOOKUP(C56,'Master Sheet'!C$9:BV$293,63,FALSE)),"",VLOOKUP(C56,'Master Sheet'!C$9:BV$293,63,FALSE)))</f>
        <v/>
      </c>
      <c r="T56" s="56" t="str">
        <f>IF(AND(C56=""),"",IF(ISNA(VLOOKUP(C56,'Master Sheet'!C$9:BV$293,69,FALSE)),"",VLOOKUP(C56,'Master Sheet'!C$9:BV$293,69,FALSE)))</f>
        <v/>
      </c>
      <c r="U56" s="23" t="str">
        <f>IF(AND(C56=""),"",IF(ISNA(VLOOKUP(C56,'Master Sheet'!C$9:BV$293,70,FALSE)),"",VLOOKUP(C56,'Master Sheet'!C$9:BV$293,70,FALSE)))</f>
        <v/>
      </c>
    </row>
    <row r="57" spans="1:21" ht="18" customHeight="1">
      <c r="A57" s="12">
        <v>43</v>
      </c>
      <c r="B57" s="215" t="str">
        <f>IF(AND(C57=""),"",IF(ISNA(VLOOKUP(A57,'Master Sheet'!A$9:BY$292,2,FALSE)),"",VLOOKUP(A57,'Master Sheet'!A$9:BY$292,2,FALSE)))</f>
        <v/>
      </c>
      <c r="C57" s="22" t="str">
        <f>IF(AND('Master Sheet'!C51=""),"",'Master Sheet'!C51)</f>
        <v/>
      </c>
      <c r="D57" s="23" t="str">
        <f>IF(AND(C57=""),"",IF(ISNA(VLOOKUP(C57,'Master Sheet'!C$9:BV$293,13,FALSE)),"",VLOOKUP(C57,'Master Sheet'!C$9:BV$293,13,FALSE)))</f>
        <v/>
      </c>
      <c r="E57" s="23" t="str">
        <f>IF(AND(C57=""),"",IF(ISNA(VLOOKUP(C57,'Master Sheet'!C$9:BV$293,7,FALSE)),"",VLOOKUP(C57,'Master Sheet'!C$9:BV$293,7,FALSE)))</f>
        <v/>
      </c>
      <c r="F57" s="23" t="str">
        <f>IF(AND(C57=""),"",IF(ISNA(VLOOKUP(C57,'Master Sheet'!C$9:BV$293,20,FALSE)),"",VLOOKUP(C57,'Master Sheet'!C$9:BV$293,20,FALSE)))</f>
        <v/>
      </c>
      <c r="G57" s="56" t="str">
        <f>IF(AND(C57=""),"",IF(ISNA(VLOOKUP(C57,'Master Sheet'!C$9:BV$293,7,FALSE)),"",VLOOKUP(C57,'Master Sheet'!C$9:BV$293,7,FALSE)))</f>
        <v/>
      </c>
      <c r="H57" s="23" t="str">
        <f>IF(AND(C57=""),"",IF(ISNA(VLOOKUP(C57,'Master Sheet'!C$9:BV$293,27,FALSE)),"",VLOOKUP(C57,'Master Sheet'!C$9:BV$293,27,FALSE)))</f>
        <v/>
      </c>
      <c r="I57" s="56" t="str">
        <f>IF(AND(C57=""),"",IF(ISNA(VLOOKUP(C57,'Master Sheet'!C$9:BV$293,7,FALSE)),"",VLOOKUP(C57,'Master Sheet'!C$9:BV$293,7,FALSE)))</f>
        <v/>
      </c>
      <c r="J57" s="23" t="str">
        <f>IF(AND(C57=""),"",IF(ISNA(VLOOKUP(C57,'Master Sheet'!C$9:BV$293,34,FALSE)),"",VLOOKUP(C57,'Master Sheet'!C$9:BV$293,34,FALSE)))</f>
        <v/>
      </c>
      <c r="K57" s="56" t="str">
        <f>IF(AND(C57=""),"",IF(ISNA(VLOOKUP(C57,'Master Sheet'!C$9:BV$293,7,FALSE)),"",VLOOKUP(C57,'Master Sheet'!C$9:BV$293,7,FALSE)))</f>
        <v/>
      </c>
      <c r="L57" s="23" t="str">
        <f>IF(AND(C57=""),"",IF(ISNA(VLOOKUP(C57,'Master Sheet'!C$9:BV$293,41,FALSE)),"",VLOOKUP(C57,'Master Sheet'!C$9:BV$293,41,FALSE)))</f>
        <v/>
      </c>
      <c r="M57" s="57" t="str">
        <f>IF(AND(C57=""),"",IF(ISNA(VLOOKUP(C57,'Master Sheet'!C$9:BV$293,7,FALSE)),"",VLOOKUP(C57,'Master Sheet'!C$9:BV$293,7,FALSE)))</f>
        <v/>
      </c>
      <c r="N57" s="56" t="str">
        <f>IF(AND(C57=""),"",IF(ISNA(VLOOKUP(C57,'Master Sheet'!C$9:BV$293,48,FALSE)),"",VLOOKUP(C57,'Master Sheet'!C$9:BV$293,48,FALSE)))</f>
        <v/>
      </c>
      <c r="O57" s="56" t="str">
        <f>IF(AND(C57=""),"",IF(ISNA(VLOOKUP(C57,'Master Sheet'!C$9:BV$293,7,FALSE)),"",VLOOKUP(C57,'Master Sheet'!C$9:BV$293,7,FALSE)))</f>
        <v/>
      </c>
      <c r="P57" s="56" t="str">
        <f>IF(AND(C57=""),"",IF(ISNA(VLOOKUP(C57,'Master Sheet'!C$9:BV$293,55,FALSE)),"",VLOOKUP(C57,'Master Sheet'!C$9:BV$293,55,FALSE)))</f>
        <v/>
      </c>
      <c r="Q57" s="56" t="str">
        <f>IF(AND(C57=""),"",IF(ISNA(VLOOKUP(C57,'Master Sheet'!C$9:BV$293,56,FALSE)),"",VLOOKUP(C57,'Master Sheet'!C$9:BV$293,56,FALSE)))</f>
        <v/>
      </c>
      <c r="R57" s="56" t="str">
        <f>IF(AND(C57=""),"",IF(ISNA(VLOOKUP(C57,'Master Sheet'!C$9:BV$293,62,FALSE)),"",VLOOKUP(C57,'Master Sheet'!C$9:BV$293,62,FALSE)))</f>
        <v/>
      </c>
      <c r="S57" s="23" t="str">
        <f>IF(AND(C57=""),"",IF(ISNA(VLOOKUP(C57,'Master Sheet'!C$9:BV$293,63,FALSE)),"",VLOOKUP(C57,'Master Sheet'!C$9:BV$293,63,FALSE)))</f>
        <v/>
      </c>
      <c r="T57" s="56" t="str">
        <f>IF(AND(C57=""),"",IF(ISNA(VLOOKUP(C57,'Master Sheet'!C$9:BV$293,69,FALSE)),"",VLOOKUP(C57,'Master Sheet'!C$9:BV$293,69,FALSE)))</f>
        <v/>
      </c>
      <c r="U57" s="23" t="str">
        <f>IF(AND(C57=""),"",IF(ISNA(VLOOKUP(C57,'Master Sheet'!C$9:BV$293,70,FALSE)),"",VLOOKUP(C57,'Master Sheet'!C$9:BV$293,70,FALSE)))</f>
        <v/>
      </c>
    </row>
    <row r="58" spans="1:21" ht="18" customHeight="1">
      <c r="A58" s="12">
        <v>44</v>
      </c>
      <c r="B58" s="215" t="str">
        <f>IF(AND(C58=""),"",IF(ISNA(VLOOKUP(A58,'Master Sheet'!A$9:BY$292,2,FALSE)),"",VLOOKUP(A58,'Master Sheet'!A$9:BY$292,2,FALSE)))</f>
        <v/>
      </c>
      <c r="C58" s="22" t="str">
        <f>IF(AND('Master Sheet'!C52=""),"",'Master Sheet'!C52)</f>
        <v/>
      </c>
      <c r="D58" s="23" t="str">
        <f>IF(AND(C58=""),"",IF(ISNA(VLOOKUP(C58,'Master Sheet'!C$9:BV$293,13,FALSE)),"",VLOOKUP(C58,'Master Sheet'!C$9:BV$293,13,FALSE)))</f>
        <v/>
      </c>
      <c r="E58" s="23" t="str">
        <f>IF(AND(C58=""),"",IF(ISNA(VLOOKUP(C58,'Master Sheet'!C$9:BV$293,7,FALSE)),"",VLOOKUP(C58,'Master Sheet'!C$9:BV$293,7,FALSE)))</f>
        <v/>
      </c>
      <c r="F58" s="23" t="str">
        <f>IF(AND(C58=""),"",IF(ISNA(VLOOKUP(C58,'Master Sheet'!C$9:BV$293,20,FALSE)),"",VLOOKUP(C58,'Master Sheet'!C$9:BV$293,20,FALSE)))</f>
        <v/>
      </c>
      <c r="G58" s="56" t="str">
        <f>IF(AND(C58=""),"",IF(ISNA(VLOOKUP(C58,'Master Sheet'!C$9:BV$293,7,FALSE)),"",VLOOKUP(C58,'Master Sheet'!C$9:BV$293,7,FALSE)))</f>
        <v/>
      </c>
      <c r="H58" s="23" t="str">
        <f>IF(AND(C58=""),"",IF(ISNA(VLOOKUP(C58,'Master Sheet'!C$9:BV$293,27,FALSE)),"",VLOOKUP(C58,'Master Sheet'!C$9:BV$293,27,FALSE)))</f>
        <v/>
      </c>
      <c r="I58" s="56" t="str">
        <f>IF(AND(C58=""),"",IF(ISNA(VLOOKUP(C58,'Master Sheet'!C$9:BV$293,7,FALSE)),"",VLOOKUP(C58,'Master Sheet'!C$9:BV$293,7,FALSE)))</f>
        <v/>
      </c>
      <c r="J58" s="23" t="str">
        <f>IF(AND(C58=""),"",IF(ISNA(VLOOKUP(C58,'Master Sheet'!C$9:BV$293,34,FALSE)),"",VLOOKUP(C58,'Master Sheet'!C$9:BV$293,34,FALSE)))</f>
        <v/>
      </c>
      <c r="K58" s="56" t="str">
        <f>IF(AND(C58=""),"",IF(ISNA(VLOOKUP(C58,'Master Sheet'!C$9:BV$293,7,FALSE)),"",VLOOKUP(C58,'Master Sheet'!C$9:BV$293,7,FALSE)))</f>
        <v/>
      </c>
      <c r="L58" s="23" t="str">
        <f>IF(AND(C58=""),"",IF(ISNA(VLOOKUP(C58,'Master Sheet'!C$9:BV$293,41,FALSE)),"",VLOOKUP(C58,'Master Sheet'!C$9:BV$293,41,FALSE)))</f>
        <v/>
      </c>
      <c r="M58" s="57" t="str">
        <f>IF(AND(C58=""),"",IF(ISNA(VLOOKUP(C58,'Master Sheet'!C$9:BV$293,7,FALSE)),"",VLOOKUP(C58,'Master Sheet'!C$9:BV$293,7,FALSE)))</f>
        <v/>
      </c>
      <c r="N58" s="56" t="str">
        <f>IF(AND(C58=""),"",IF(ISNA(VLOOKUP(C58,'Master Sheet'!C$9:BV$293,48,FALSE)),"",VLOOKUP(C58,'Master Sheet'!C$9:BV$293,48,FALSE)))</f>
        <v/>
      </c>
      <c r="O58" s="56" t="str">
        <f>IF(AND(C58=""),"",IF(ISNA(VLOOKUP(C58,'Master Sheet'!C$9:BV$293,7,FALSE)),"",VLOOKUP(C58,'Master Sheet'!C$9:BV$293,7,FALSE)))</f>
        <v/>
      </c>
      <c r="P58" s="56" t="str">
        <f>IF(AND(C58=""),"",IF(ISNA(VLOOKUP(C58,'Master Sheet'!C$9:BV$293,55,FALSE)),"",VLOOKUP(C58,'Master Sheet'!C$9:BV$293,55,FALSE)))</f>
        <v/>
      </c>
      <c r="Q58" s="56" t="str">
        <f>IF(AND(C58=""),"",IF(ISNA(VLOOKUP(C58,'Master Sheet'!C$9:BV$293,56,FALSE)),"",VLOOKUP(C58,'Master Sheet'!C$9:BV$293,56,FALSE)))</f>
        <v/>
      </c>
      <c r="R58" s="56" t="str">
        <f>IF(AND(C58=""),"",IF(ISNA(VLOOKUP(C58,'Master Sheet'!C$9:BV$293,62,FALSE)),"",VLOOKUP(C58,'Master Sheet'!C$9:BV$293,62,FALSE)))</f>
        <v/>
      </c>
      <c r="S58" s="23" t="str">
        <f>IF(AND(C58=""),"",IF(ISNA(VLOOKUP(C58,'Master Sheet'!C$9:BV$293,63,FALSE)),"",VLOOKUP(C58,'Master Sheet'!C$9:BV$293,63,FALSE)))</f>
        <v/>
      </c>
      <c r="T58" s="56" t="str">
        <f>IF(AND(C58=""),"",IF(ISNA(VLOOKUP(C58,'Master Sheet'!C$9:BV$293,69,FALSE)),"",VLOOKUP(C58,'Master Sheet'!C$9:BV$293,69,FALSE)))</f>
        <v/>
      </c>
      <c r="U58" s="23" t="str">
        <f>IF(AND(C58=""),"",IF(ISNA(VLOOKUP(C58,'Master Sheet'!C$9:BV$293,70,FALSE)),"",VLOOKUP(C58,'Master Sheet'!C$9:BV$293,70,FALSE)))</f>
        <v/>
      </c>
    </row>
    <row r="59" spans="1:21" ht="18" customHeight="1">
      <c r="A59" s="12">
        <v>45</v>
      </c>
      <c r="B59" s="215" t="str">
        <f>IF(AND(C59=""),"",IF(ISNA(VLOOKUP(A59,'Master Sheet'!A$9:BY$292,2,FALSE)),"",VLOOKUP(A59,'Master Sheet'!A$9:BY$292,2,FALSE)))</f>
        <v/>
      </c>
      <c r="C59" s="22" t="str">
        <f>IF(AND('Master Sheet'!C53=""),"",'Master Sheet'!C53)</f>
        <v/>
      </c>
      <c r="D59" s="23" t="str">
        <f>IF(AND(C59=""),"",IF(ISNA(VLOOKUP(C59,'Master Sheet'!C$9:BV$293,13,FALSE)),"",VLOOKUP(C59,'Master Sheet'!C$9:BV$293,13,FALSE)))</f>
        <v/>
      </c>
      <c r="E59" s="23" t="str">
        <f>IF(AND(C59=""),"",IF(ISNA(VLOOKUP(C59,'Master Sheet'!C$9:BV$293,7,FALSE)),"",VLOOKUP(C59,'Master Sheet'!C$9:BV$293,7,FALSE)))</f>
        <v/>
      </c>
      <c r="F59" s="23" t="str">
        <f>IF(AND(C59=""),"",IF(ISNA(VLOOKUP(C59,'Master Sheet'!C$9:BV$293,20,FALSE)),"",VLOOKUP(C59,'Master Sheet'!C$9:BV$293,20,FALSE)))</f>
        <v/>
      </c>
      <c r="G59" s="56" t="str">
        <f>IF(AND(C59=""),"",IF(ISNA(VLOOKUP(C59,'Master Sheet'!C$9:BV$293,7,FALSE)),"",VLOOKUP(C59,'Master Sheet'!C$9:BV$293,7,FALSE)))</f>
        <v/>
      </c>
      <c r="H59" s="23" t="str">
        <f>IF(AND(C59=""),"",IF(ISNA(VLOOKUP(C59,'Master Sheet'!C$9:BV$293,27,FALSE)),"",VLOOKUP(C59,'Master Sheet'!C$9:BV$293,27,FALSE)))</f>
        <v/>
      </c>
      <c r="I59" s="56" t="str">
        <f>IF(AND(C59=""),"",IF(ISNA(VLOOKUP(C59,'Master Sheet'!C$9:BV$293,7,FALSE)),"",VLOOKUP(C59,'Master Sheet'!C$9:BV$293,7,FALSE)))</f>
        <v/>
      </c>
      <c r="J59" s="23" t="str">
        <f>IF(AND(C59=""),"",IF(ISNA(VLOOKUP(C59,'Master Sheet'!C$9:BV$293,34,FALSE)),"",VLOOKUP(C59,'Master Sheet'!C$9:BV$293,34,FALSE)))</f>
        <v/>
      </c>
      <c r="K59" s="56" t="str">
        <f>IF(AND(C59=""),"",IF(ISNA(VLOOKUP(C59,'Master Sheet'!C$9:BV$293,7,FALSE)),"",VLOOKUP(C59,'Master Sheet'!C$9:BV$293,7,FALSE)))</f>
        <v/>
      </c>
      <c r="L59" s="23" t="str">
        <f>IF(AND(C59=""),"",IF(ISNA(VLOOKUP(C59,'Master Sheet'!C$9:BV$293,41,FALSE)),"",VLOOKUP(C59,'Master Sheet'!C$9:BV$293,41,FALSE)))</f>
        <v/>
      </c>
      <c r="M59" s="57" t="str">
        <f>IF(AND(C59=""),"",IF(ISNA(VLOOKUP(C59,'Master Sheet'!C$9:BV$293,7,FALSE)),"",VLOOKUP(C59,'Master Sheet'!C$9:BV$293,7,FALSE)))</f>
        <v/>
      </c>
      <c r="N59" s="56" t="str">
        <f>IF(AND(C59=""),"",IF(ISNA(VLOOKUP(C59,'Master Sheet'!C$9:BV$293,48,FALSE)),"",VLOOKUP(C59,'Master Sheet'!C$9:BV$293,48,FALSE)))</f>
        <v/>
      </c>
      <c r="O59" s="56" t="str">
        <f>IF(AND(C59=""),"",IF(ISNA(VLOOKUP(C59,'Master Sheet'!C$9:BV$293,7,FALSE)),"",VLOOKUP(C59,'Master Sheet'!C$9:BV$293,7,FALSE)))</f>
        <v/>
      </c>
      <c r="P59" s="56" t="str">
        <f>IF(AND(C59=""),"",IF(ISNA(VLOOKUP(C59,'Master Sheet'!C$9:BV$293,55,FALSE)),"",VLOOKUP(C59,'Master Sheet'!C$9:BV$293,55,FALSE)))</f>
        <v/>
      </c>
      <c r="Q59" s="56" t="str">
        <f>IF(AND(C59=""),"",IF(ISNA(VLOOKUP(C59,'Master Sheet'!C$9:BV$293,56,FALSE)),"",VLOOKUP(C59,'Master Sheet'!C$9:BV$293,56,FALSE)))</f>
        <v/>
      </c>
      <c r="R59" s="56" t="str">
        <f>IF(AND(C59=""),"",IF(ISNA(VLOOKUP(C59,'Master Sheet'!C$9:BV$293,62,FALSE)),"",VLOOKUP(C59,'Master Sheet'!C$9:BV$293,62,FALSE)))</f>
        <v/>
      </c>
      <c r="S59" s="23" t="str">
        <f>IF(AND(C59=""),"",IF(ISNA(VLOOKUP(C59,'Master Sheet'!C$9:BV$293,63,FALSE)),"",VLOOKUP(C59,'Master Sheet'!C$9:BV$293,63,FALSE)))</f>
        <v/>
      </c>
      <c r="T59" s="56" t="str">
        <f>IF(AND(C59=""),"",IF(ISNA(VLOOKUP(C59,'Master Sheet'!C$9:BV$293,69,FALSE)),"",VLOOKUP(C59,'Master Sheet'!C$9:BV$293,69,FALSE)))</f>
        <v/>
      </c>
      <c r="U59" s="23" t="str">
        <f>IF(AND(C59=""),"",IF(ISNA(VLOOKUP(C59,'Master Sheet'!C$9:BV$293,70,FALSE)),"",VLOOKUP(C59,'Master Sheet'!C$9:BV$293,70,FALSE)))</f>
        <v/>
      </c>
    </row>
    <row r="60" spans="1:21" ht="18" customHeight="1">
      <c r="A60" s="12">
        <v>46</v>
      </c>
      <c r="B60" s="215" t="str">
        <f>IF(AND(C60=""),"",IF(ISNA(VLOOKUP(A60,'Master Sheet'!A$9:BY$292,2,FALSE)),"",VLOOKUP(A60,'Master Sheet'!A$9:BY$292,2,FALSE)))</f>
        <v/>
      </c>
      <c r="C60" s="22" t="str">
        <f>IF(AND('Master Sheet'!C54=""),"",'Master Sheet'!C54)</f>
        <v/>
      </c>
      <c r="D60" s="23" t="str">
        <f>IF(AND(C60=""),"",IF(ISNA(VLOOKUP(C60,'Master Sheet'!C$9:BV$293,13,FALSE)),"",VLOOKUP(C60,'Master Sheet'!C$9:BV$293,13,FALSE)))</f>
        <v/>
      </c>
      <c r="E60" s="23" t="str">
        <f>IF(AND(C60=""),"",IF(ISNA(VLOOKUP(C60,'Master Sheet'!C$9:BV$293,7,FALSE)),"",VLOOKUP(C60,'Master Sheet'!C$9:BV$293,7,FALSE)))</f>
        <v/>
      </c>
      <c r="F60" s="23" t="str">
        <f>IF(AND(C60=""),"",IF(ISNA(VLOOKUP(C60,'Master Sheet'!C$9:BV$293,20,FALSE)),"",VLOOKUP(C60,'Master Sheet'!C$9:BV$293,20,FALSE)))</f>
        <v/>
      </c>
      <c r="G60" s="56" t="str">
        <f>IF(AND(C60=""),"",IF(ISNA(VLOOKUP(C60,'Master Sheet'!C$9:BV$293,7,FALSE)),"",VLOOKUP(C60,'Master Sheet'!C$9:BV$293,7,FALSE)))</f>
        <v/>
      </c>
      <c r="H60" s="23" t="str">
        <f>IF(AND(C60=""),"",IF(ISNA(VLOOKUP(C60,'Master Sheet'!C$9:BV$293,27,FALSE)),"",VLOOKUP(C60,'Master Sheet'!C$9:BV$293,27,FALSE)))</f>
        <v/>
      </c>
      <c r="I60" s="56" t="str">
        <f>IF(AND(C60=""),"",IF(ISNA(VLOOKUP(C60,'Master Sheet'!C$9:BV$293,7,FALSE)),"",VLOOKUP(C60,'Master Sheet'!C$9:BV$293,7,FALSE)))</f>
        <v/>
      </c>
      <c r="J60" s="23" t="str">
        <f>IF(AND(C60=""),"",IF(ISNA(VLOOKUP(C60,'Master Sheet'!C$9:BV$293,34,FALSE)),"",VLOOKUP(C60,'Master Sheet'!C$9:BV$293,34,FALSE)))</f>
        <v/>
      </c>
      <c r="K60" s="56" t="str">
        <f>IF(AND(C60=""),"",IF(ISNA(VLOOKUP(C60,'Master Sheet'!C$9:BV$293,7,FALSE)),"",VLOOKUP(C60,'Master Sheet'!C$9:BV$293,7,FALSE)))</f>
        <v/>
      </c>
      <c r="L60" s="23" t="str">
        <f>IF(AND(C60=""),"",IF(ISNA(VLOOKUP(C60,'Master Sheet'!C$9:BV$293,41,FALSE)),"",VLOOKUP(C60,'Master Sheet'!C$9:BV$293,41,FALSE)))</f>
        <v/>
      </c>
      <c r="M60" s="57" t="str">
        <f>IF(AND(C60=""),"",IF(ISNA(VLOOKUP(C60,'Master Sheet'!C$9:BV$293,7,FALSE)),"",VLOOKUP(C60,'Master Sheet'!C$9:BV$293,7,FALSE)))</f>
        <v/>
      </c>
      <c r="N60" s="56" t="str">
        <f>IF(AND(C60=""),"",IF(ISNA(VLOOKUP(C60,'Master Sheet'!C$9:BV$293,48,FALSE)),"",VLOOKUP(C60,'Master Sheet'!C$9:BV$293,48,FALSE)))</f>
        <v/>
      </c>
      <c r="O60" s="56" t="str">
        <f>IF(AND(C60=""),"",IF(ISNA(VLOOKUP(C60,'Master Sheet'!C$9:BV$293,7,FALSE)),"",VLOOKUP(C60,'Master Sheet'!C$9:BV$293,7,FALSE)))</f>
        <v/>
      </c>
      <c r="P60" s="56" t="str">
        <f>IF(AND(C60=""),"",IF(ISNA(VLOOKUP(C60,'Master Sheet'!C$9:BV$293,55,FALSE)),"",VLOOKUP(C60,'Master Sheet'!C$9:BV$293,55,FALSE)))</f>
        <v/>
      </c>
      <c r="Q60" s="56" t="str">
        <f>IF(AND(C60=""),"",IF(ISNA(VLOOKUP(C60,'Master Sheet'!C$9:BV$293,56,FALSE)),"",VLOOKUP(C60,'Master Sheet'!C$9:BV$293,56,FALSE)))</f>
        <v/>
      </c>
      <c r="R60" s="56" t="str">
        <f>IF(AND(C60=""),"",IF(ISNA(VLOOKUP(C60,'Master Sheet'!C$9:BV$293,62,FALSE)),"",VLOOKUP(C60,'Master Sheet'!C$9:BV$293,62,FALSE)))</f>
        <v/>
      </c>
      <c r="S60" s="23" t="str">
        <f>IF(AND(C60=""),"",IF(ISNA(VLOOKUP(C60,'Master Sheet'!C$9:BV$293,63,FALSE)),"",VLOOKUP(C60,'Master Sheet'!C$9:BV$293,63,FALSE)))</f>
        <v/>
      </c>
      <c r="T60" s="56" t="str">
        <f>IF(AND(C60=""),"",IF(ISNA(VLOOKUP(C60,'Master Sheet'!C$9:BV$293,69,FALSE)),"",VLOOKUP(C60,'Master Sheet'!C$9:BV$293,69,FALSE)))</f>
        <v/>
      </c>
      <c r="U60" s="23" t="str">
        <f>IF(AND(C60=""),"",IF(ISNA(VLOOKUP(C60,'Master Sheet'!C$9:BV$293,70,FALSE)),"",VLOOKUP(C60,'Master Sheet'!C$9:BV$293,70,FALSE)))</f>
        <v/>
      </c>
    </row>
    <row r="61" spans="1:21" ht="18" customHeight="1">
      <c r="A61" s="12">
        <v>47</v>
      </c>
      <c r="B61" s="215" t="str">
        <f>IF(AND(C61=""),"",IF(ISNA(VLOOKUP(A61,'Master Sheet'!A$9:BY$292,2,FALSE)),"",VLOOKUP(A61,'Master Sheet'!A$9:BY$292,2,FALSE)))</f>
        <v/>
      </c>
      <c r="C61" s="22" t="str">
        <f>IF(AND('Master Sheet'!C55=""),"",'Master Sheet'!C55)</f>
        <v/>
      </c>
      <c r="D61" s="23" t="str">
        <f>IF(AND(C61=""),"",IF(ISNA(VLOOKUP(C61,'Master Sheet'!C$9:BV$293,13,FALSE)),"",VLOOKUP(C61,'Master Sheet'!C$9:BV$293,13,FALSE)))</f>
        <v/>
      </c>
      <c r="E61" s="23" t="str">
        <f>IF(AND(C61=""),"",IF(ISNA(VLOOKUP(C61,'Master Sheet'!C$9:BV$293,7,FALSE)),"",VLOOKUP(C61,'Master Sheet'!C$9:BV$293,7,FALSE)))</f>
        <v/>
      </c>
      <c r="F61" s="23" t="str">
        <f>IF(AND(C61=""),"",IF(ISNA(VLOOKUP(C61,'Master Sheet'!C$9:BV$293,20,FALSE)),"",VLOOKUP(C61,'Master Sheet'!C$9:BV$293,20,FALSE)))</f>
        <v/>
      </c>
      <c r="G61" s="56" t="str">
        <f>IF(AND(C61=""),"",IF(ISNA(VLOOKUP(C61,'Master Sheet'!C$9:BV$293,7,FALSE)),"",VLOOKUP(C61,'Master Sheet'!C$9:BV$293,7,FALSE)))</f>
        <v/>
      </c>
      <c r="H61" s="23" t="str">
        <f>IF(AND(C61=""),"",IF(ISNA(VLOOKUP(C61,'Master Sheet'!C$9:BV$293,27,FALSE)),"",VLOOKUP(C61,'Master Sheet'!C$9:BV$293,27,FALSE)))</f>
        <v/>
      </c>
      <c r="I61" s="56" t="str">
        <f>IF(AND(C61=""),"",IF(ISNA(VLOOKUP(C61,'Master Sheet'!C$9:BV$293,7,FALSE)),"",VLOOKUP(C61,'Master Sheet'!C$9:BV$293,7,FALSE)))</f>
        <v/>
      </c>
      <c r="J61" s="23" t="str">
        <f>IF(AND(C61=""),"",IF(ISNA(VLOOKUP(C61,'Master Sheet'!C$9:BV$293,34,FALSE)),"",VLOOKUP(C61,'Master Sheet'!C$9:BV$293,34,FALSE)))</f>
        <v/>
      </c>
      <c r="K61" s="56" t="str">
        <f>IF(AND(C61=""),"",IF(ISNA(VLOOKUP(C61,'Master Sheet'!C$9:BV$293,7,FALSE)),"",VLOOKUP(C61,'Master Sheet'!C$9:BV$293,7,FALSE)))</f>
        <v/>
      </c>
      <c r="L61" s="23" t="str">
        <f>IF(AND(C61=""),"",IF(ISNA(VLOOKUP(C61,'Master Sheet'!C$9:BV$293,41,FALSE)),"",VLOOKUP(C61,'Master Sheet'!C$9:BV$293,41,FALSE)))</f>
        <v/>
      </c>
      <c r="M61" s="57" t="str">
        <f>IF(AND(C61=""),"",IF(ISNA(VLOOKUP(C61,'Master Sheet'!C$9:BV$293,7,FALSE)),"",VLOOKUP(C61,'Master Sheet'!C$9:BV$293,7,FALSE)))</f>
        <v/>
      </c>
      <c r="N61" s="56" t="str">
        <f>IF(AND(C61=""),"",IF(ISNA(VLOOKUP(C61,'Master Sheet'!C$9:BV$293,48,FALSE)),"",VLOOKUP(C61,'Master Sheet'!C$9:BV$293,48,FALSE)))</f>
        <v/>
      </c>
      <c r="O61" s="56" t="str">
        <f>IF(AND(C61=""),"",IF(ISNA(VLOOKUP(C61,'Master Sheet'!C$9:BV$293,7,FALSE)),"",VLOOKUP(C61,'Master Sheet'!C$9:BV$293,7,FALSE)))</f>
        <v/>
      </c>
      <c r="P61" s="56" t="str">
        <f>IF(AND(C61=""),"",IF(ISNA(VLOOKUP(C61,'Master Sheet'!C$9:BV$293,55,FALSE)),"",VLOOKUP(C61,'Master Sheet'!C$9:BV$293,55,FALSE)))</f>
        <v/>
      </c>
      <c r="Q61" s="56" t="str">
        <f>IF(AND(C61=""),"",IF(ISNA(VLOOKUP(C61,'Master Sheet'!C$9:BV$293,56,FALSE)),"",VLOOKUP(C61,'Master Sheet'!C$9:BV$293,56,FALSE)))</f>
        <v/>
      </c>
      <c r="R61" s="56" t="str">
        <f>IF(AND(C61=""),"",IF(ISNA(VLOOKUP(C61,'Master Sheet'!C$9:BV$293,62,FALSE)),"",VLOOKUP(C61,'Master Sheet'!C$9:BV$293,62,FALSE)))</f>
        <v/>
      </c>
      <c r="S61" s="23" t="str">
        <f>IF(AND(C61=""),"",IF(ISNA(VLOOKUP(C61,'Master Sheet'!C$9:BV$293,63,FALSE)),"",VLOOKUP(C61,'Master Sheet'!C$9:BV$293,63,FALSE)))</f>
        <v/>
      </c>
      <c r="T61" s="56" t="str">
        <f>IF(AND(C61=""),"",IF(ISNA(VLOOKUP(C61,'Master Sheet'!C$9:BV$293,69,FALSE)),"",VLOOKUP(C61,'Master Sheet'!C$9:BV$293,69,FALSE)))</f>
        <v/>
      </c>
      <c r="U61" s="23" t="str">
        <f>IF(AND(C61=""),"",IF(ISNA(VLOOKUP(C61,'Master Sheet'!C$9:BV$293,70,FALSE)),"",VLOOKUP(C61,'Master Sheet'!C$9:BV$293,70,FALSE)))</f>
        <v/>
      </c>
    </row>
    <row r="62" spans="1:21" ht="18" customHeight="1">
      <c r="A62" s="12">
        <v>48</v>
      </c>
      <c r="B62" s="215" t="str">
        <f>IF(AND(C62=""),"",IF(ISNA(VLOOKUP(A62,'Master Sheet'!A$9:BY$292,2,FALSE)),"",VLOOKUP(A62,'Master Sheet'!A$9:BY$292,2,FALSE)))</f>
        <v/>
      </c>
      <c r="C62" s="22" t="str">
        <f>IF(AND('Master Sheet'!C56=""),"",'Master Sheet'!C56)</f>
        <v/>
      </c>
      <c r="D62" s="23" t="str">
        <f>IF(AND(C62=""),"",IF(ISNA(VLOOKUP(C62,'Master Sheet'!C$9:BV$293,13,FALSE)),"",VLOOKUP(C62,'Master Sheet'!C$9:BV$293,13,FALSE)))</f>
        <v/>
      </c>
      <c r="E62" s="23" t="str">
        <f>IF(AND(C62=""),"",IF(ISNA(VLOOKUP(C62,'Master Sheet'!C$9:BV$293,7,FALSE)),"",VLOOKUP(C62,'Master Sheet'!C$9:BV$293,7,FALSE)))</f>
        <v/>
      </c>
      <c r="F62" s="23" t="str">
        <f>IF(AND(C62=""),"",IF(ISNA(VLOOKUP(C62,'Master Sheet'!C$9:BV$293,20,FALSE)),"",VLOOKUP(C62,'Master Sheet'!C$9:BV$293,20,FALSE)))</f>
        <v/>
      </c>
      <c r="G62" s="56" t="str">
        <f>IF(AND(C62=""),"",IF(ISNA(VLOOKUP(C62,'Master Sheet'!C$9:BV$293,7,FALSE)),"",VLOOKUP(C62,'Master Sheet'!C$9:BV$293,7,FALSE)))</f>
        <v/>
      </c>
      <c r="H62" s="23" t="str">
        <f>IF(AND(C62=""),"",IF(ISNA(VLOOKUP(C62,'Master Sheet'!C$9:BV$293,27,FALSE)),"",VLOOKUP(C62,'Master Sheet'!C$9:BV$293,27,FALSE)))</f>
        <v/>
      </c>
      <c r="I62" s="56" t="str">
        <f>IF(AND(C62=""),"",IF(ISNA(VLOOKUP(C62,'Master Sheet'!C$9:BV$293,7,FALSE)),"",VLOOKUP(C62,'Master Sheet'!C$9:BV$293,7,FALSE)))</f>
        <v/>
      </c>
      <c r="J62" s="23" t="str">
        <f>IF(AND(C62=""),"",IF(ISNA(VLOOKUP(C62,'Master Sheet'!C$9:BV$293,34,FALSE)),"",VLOOKUP(C62,'Master Sheet'!C$9:BV$293,34,FALSE)))</f>
        <v/>
      </c>
      <c r="K62" s="56" t="str">
        <f>IF(AND(C62=""),"",IF(ISNA(VLOOKUP(C62,'Master Sheet'!C$9:BV$293,7,FALSE)),"",VLOOKUP(C62,'Master Sheet'!C$9:BV$293,7,FALSE)))</f>
        <v/>
      </c>
      <c r="L62" s="23" t="str">
        <f>IF(AND(C62=""),"",IF(ISNA(VLOOKUP(C62,'Master Sheet'!C$9:BV$293,41,FALSE)),"",VLOOKUP(C62,'Master Sheet'!C$9:BV$293,41,FALSE)))</f>
        <v/>
      </c>
      <c r="M62" s="57" t="str">
        <f>IF(AND(C62=""),"",IF(ISNA(VLOOKUP(C62,'Master Sheet'!C$9:BV$293,7,FALSE)),"",VLOOKUP(C62,'Master Sheet'!C$9:BV$293,7,FALSE)))</f>
        <v/>
      </c>
      <c r="N62" s="56" t="str">
        <f>IF(AND(C62=""),"",IF(ISNA(VLOOKUP(C62,'Master Sheet'!C$9:BV$293,48,FALSE)),"",VLOOKUP(C62,'Master Sheet'!C$9:BV$293,48,FALSE)))</f>
        <v/>
      </c>
      <c r="O62" s="56" t="str">
        <f>IF(AND(C62=""),"",IF(ISNA(VLOOKUP(C62,'Master Sheet'!C$9:BV$293,7,FALSE)),"",VLOOKUP(C62,'Master Sheet'!C$9:BV$293,7,FALSE)))</f>
        <v/>
      </c>
      <c r="P62" s="56" t="str">
        <f>IF(AND(C62=""),"",IF(ISNA(VLOOKUP(C62,'Master Sheet'!C$9:BV$293,55,FALSE)),"",VLOOKUP(C62,'Master Sheet'!C$9:BV$293,55,FALSE)))</f>
        <v/>
      </c>
      <c r="Q62" s="56" t="str">
        <f>IF(AND(C62=""),"",IF(ISNA(VLOOKUP(C62,'Master Sheet'!C$9:BV$293,56,FALSE)),"",VLOOKUP(C62,'Master Sheet'!C$9:BV$293,56,FALSE)))</f>
        <v/>
      </c>
      <c r="R62" s="56" t="str">
        <f>IF(AND(C62=""),"",IF(ISNA(VLOOKUP(C62,'Master Sheet'!C$9:BV$293,62,FALSE)),"",VLOOKUP(C62,'Master Sheet'!C$9:BV$293,62,FALSE)))</f>
        <v/>
      </c>
      <c r="S62" s="23" t="str">
        <f>IF(AND(C62=""),"",IF(ISNA(VLOOKUP(C62,'Master Sheet'!C$9:BV$293,63,FALSE)),"",VLOOKUP(C62,'Master Sheet'!C$9:BV$293,63,FALSE)))</f>
        <v/>
      </c>
      <c r="T62" s="56" t="str">
        <f>IF(AND(C62=""),"",IF(ISNA(VLOOKUP(C62,'Master Sheet'!C$9:BV$293,69,FALSE)),"",VLOOKUP(C62,'Master Sheet'!C$9:BV$293,69,FALSE)))</f>
        <v/>
      </c>
      <c r="U62" s="23" t="str">
        <f>IF(AND(C62=""),"",IF(ISNA(VLOOKUP(C62,'Master Sheet'!C$9:BV$293,70,FALSE)),"",VLOOKUP(C62,'Master Sheet'!C$9:BV$293,70,FALSE)))</f>
        <v/>
      </c>
    </row>
    <row r="63" spans="1:21" ht="18" customHeight="1">
      <c r="A63" s="12">
        <v>49</v>
      </c>
      <c r="B63" s="215" t="str">
        <f>IF(AND(C63=""),"",IF(ISNA(VLOOKUP(A63,'Master Sheet'!A$9:BY$292,2,FALSE)),"",VLOOKUP(A63,'Master Sheet'!A$9:BY$292,2,FALSE)))</f>
        <v/>
      </c>
      <c r="C63" s="22" t="str">
        <f>IF(AND('Master Sheet'!C57=""),"",'Master Sheet'!C57)</f>
        <v/>
      </c>
      <c r="D63" s="23" t="str">
        <f>IF(AND(C63=""),"",IF(ISNA(VLOOKUP(C63,'Master Sheet'!C$9:BV$293,13,FALSE)),"",VLOOKUP(C63,'Master Sheet'!C$9:BV$293,13,FALSE)))</f>
        <v/>
      </c>
      <c r="E63" s="23" t="str">
        <f>IF(AND(C63=""),"",IF(ISNA(VLOOKUP(C63,'Master Sheet'!C$9:BV$293,7,FALSE)),"",VLOOKUP(C63,'Master Sheet'!C$9:BV$293,7,FALSE)))</f>
        <v/>
      </c>
      <c r="F63" s="23" t="str">
        <f>IF(AND(C63=""),"",IF(ISNA(VLOOKUP(C63,'Master Sheet'!C$9:BV$293,20,FALSE)),"",VLOOKUP(C63,'Master Sheet'!C$9:BV$293,20,FALSE)))</f>
        <v/>
      </c>
      <c r="G63" s="56" t="str">
        <f>IF(AND(C63=""),"",IF(ISNA(VLOOKUP(C63,'Master Sheet'!C$9:BV$293,7,FALSE)),"",VLOOKUP(C63,'Master Sheet'!C$9:BV$293,7,FALSE)))</f>
        <v/>
      </c>
      <c r="H63" s="23" t="str">
        <f>IF(AND(C63=""),"",IF(ISNA(VLOOKUP(C63,'Master Sheet'!C$9:BV$293,27,FALSE)),"",VLOOKUP(C63,'Master Sheet'!C$9:BV$293,27,FALSE)))</f>
        <v/>
      </c>
      <c r="I63" s="56" t="str">
        <f>IF(AND(C63=""),"",IF(ISNA(VLOOKUP(C63,'Master Sheet'!C$9:BV$293,7,FALSE)),"",VLOOKUP(C63,'Master Sheet'!C$9:BV$293,7,FALSE)))</f>
        <v/>
      </c>
      <c r="J63" s="23" t="str">
        <f>IF(AND(C63=""),"",IF(ISNA(VLOOKUP(C63,'Master Sheet'!C$9:BV$293,34,FALSE)),"",VLOOKUP(C63,'Master Sheet'!C$9:BV$293,34,FALSE)))</f>
        <v/>
      </c>
      <c r="K63" s="56" t="str">
        <f>IF(AND(C63=""),"",IF(ISNA(VLOOKUP(C63,'Master Sheet'!C$9:BV$293,7,FALSE)),"",VLOOKUP(C63,'Master Sheet'!C$9:BV$293,7,FALSE)))</f>
        <v/>
      </c>
      <c r="L63" s="23" t="str">
        <f>IF(AND(C63=""),"",IF(ISNA(VLOOKUP(C63,'Master Sheet'!C$9:BV$293,41,FALSE)),"",VLOOKUP(C63,'Master Sheet'!C$9:BV$293,41,FALSE)))</f>
        <v/>
      </c>
      <c r="M63" s="57" t="str">
        <f>IF(AND(C63=""),"",IF(ISNA(VLOOKUP(C63,'Master Sheet'!C$9:BV$293,7,FALSE)),"",VLOOKUP(C63,'Master Sheet'!C$9:BV$293,7,FALSE)))</f>
        <v/>
      </c>
      <c r="N63" s="56" t="str">
        <f>IF(AND(C63=""),"",IF(ISNA(VLOOKUP(C63,'Master Sheet'!C$9:BV$293,48,FALSE)),"",VLOOKUP(C63,'Master Sheet'!C$9:BV$293,48,FALSE)))</f>
        <v/>
      </c>
      <c r="O63" s="56" t="str">
        <f>IF(AND(C63=""),"",IF(ISNA(VLOOKUP(C63,'Master Sheet'!C$9:BV$293,7,FALSE)),"",VLOOKUP(C63,'Master Sheet'!C$9:BV$293,7,FALSE)))</f>
        <v/>
      </c>
      <c r="P63" s="56" t="str">
        <f>IF(AND(C63=""),"",IF(ISNA(VLOOKUP(C63,'Master Sheet'!C$9:BV$293,55,FALSE)),"",VLOOKUP(C63,'Master Sheet'!C$9:BV$293,55,FALSE)))</f>
        <v/>
      </c>
      <c r="Q63" s="56" t="str">
        <f>IF(AND(C63=""),"",IF(ISNA(VLOOKUP(C63,'Master Sheet'!C$9:BV$293,56,FALSE)),"",VLOOKUP(C63,'Master Sheet'!C$9:BV$293,56,FALSE)))</f>
        <v/>
      </c>
      <c r="R63" s="56" t="str">
        <f>IF(AND(C63=""),"",IF(ISNA(VLOOKUP(C63,'Master Sheet'!C$9:BV$293,62,FALSE)),"",VLOOKUP(C63,'Master Sheet'!C$9:BV$293,62,FALSE)))</f>
        <v/>
      </c>
      <c r="S63" s="23" t="str">
        <f>IF(AND(C63=""),"",IF(ISNA(VLOOKUP(C63,'Master Sheet'!C$9:BV$293,63,FALSE)),"",VLOOKUP(C63,'Master Sheet'!C$9:BV$293,63,FALSE)))</f>
        <v/>
      </c>
      <c r="T63" s="56" t="str">
        <f>IF(AND(C63=""),"",IF(ISNA(VLOOKUP(C63,'Master Sheet'!C$9:BV$293,69,FALSE)),"",VLOOKUP(C63,'Master Sheet'!C$9:BV$293,69,FALSE)))</f>
        <v/>
      </c>
      <c r="U63" s="23" t="str">
        <f>IF(AND(C63=""),"",IF(ISNA(VLOOKUP(C63,'Master Sheet'!C$9:BV$293,70,FALSE)),"",VLOOKUP(C63,'Master Sheet'!C$9:BV$293,70,FALSE)))</f>
        <v/>
      </c>
    </row>
    <row r="64" spans="1:21" ht="18" customHeight="1">
      <c r="A64" s="12">
        <v>50</v>
      </c>
      <c r="B64" s="215" t="str">
        <f>IF(AND(C64=""),"",IF(ISNA(VLOOKUP(A64,'Master Sheet'!A$9:BY$292,2,FALSE)),"",VLOOKUP(A64,'Master Sheet'!A$9:BY$292,2,FALSE)))</f>
        <v/>
      </c>
      <c r="C64" s="22" t="str">
        <f>IF(AND('Master Sheet'!C58=""),"",'Master Sheet'!C58)</f>
        <v/>
      </c>
      <c r="D64" s="23" t="str">
        <f>IF(AND(C64=""),"",IF(ISNA(VLOOKUP(C64,'Master Sheet'!C$9:BV$293,13,FALSE)),"",VLOOKUP(C64,'Master Sheet'!C$9:BV$293,13,FALSE)))</f>
        <v/>
      </c>
      <c r="E64" s="23" t="str">
        <f>IF(AND(C64=""),"",IF(ISNA(VLOOKUP(C64,'Master Sheet'!C$9:BV$293,7,FALSE)),"",VLOOKUP(C64,'Master Sheet'!C$9:BV$293,7,FALSE)))</f>
        <v/>
      </c>
      <c r="F64" s="23" t="str">
        <f>IF(AND(C64=""),"",IF(ISNA(VLOOKUP(C64,'Master Sheet'!C$9:BV$293,20,FALSE)),"",VLOOKUP(C64,'Master Sheet'!C$9:BV$293,20,FALSE)))</f>
        <v/>
      </c>
      <c r="G64" s="56" t="str">
        <f>IF(AND(C64=""),"",IF(ISNA(VLOOKUP(C64,'Master Sheet'!C$9:BV$293,7,FALSE)),"",VLOOKUP(C64,'Master Sheet'!C$9:BV$293,7,FALSE)))</f>
        <v/>
      </c>
      <c r="H64" s="23" t="str">
        <f>IF(AND(C64=""),"",IF(ISNA(VLOOKUP(C64,'Master Sheet'!C$9:BV$293,27,FALSE)),"",VLOOKUP(C64,'Master Sheet'!C$9:BV$293,27,FALSE)))</f>
        <v/>
      </c>
      <c r="I64" s="56" t="str">
        <f>IF(AND(C64=""),"",IF(ISNA(VLOOKUP(C64,'Master Sheet'!C$9:BV$293,7,FALSE)),"",VLOOKUP(C64,'Master Sheet'!C$9:BV$293,7,FALSE)))</f>
        <v/>
      </c>
      <c r="J64" s="23" t="str">
        <f>IF(AND(C64=""),"",IF(ISNA(VLOOKUP(C64,'Master Sheet'!C$9:BV$293,34,FALSE)),"",VLOOKUP(C64,'Master Sheet'!C$9:BV$293,34,FALSE)))</f>
        <v/>
      </c>
      <c r="K64" s="56" t="str">
        <f>IF(AND(C64=""),"",IF(ISNA(VLOOKUP(C64,'Master Sheet'!C$9:BV$293,7,FALSE)),"",VLOOKUP(C64,'Master Sheet'!C$9:BV$293,7,FALSE)))</f>
        <v/>
      </c>
      <c r="L64" s="23" t="str">
        <f>IF(AND(C64=""),"",IF(ISNA(VLOOKUP(C64,'Master Sheet'!C$9:BV$293,41,FALSE)),"",VLOOKUP(C64,'Master Sheet'!C$9:BV$293,41,FALSE)))</f>
        <v/>
      </c>
      <c r="M64" s="57" t="str">
        <f>IF(AND(C64=""),"",IF(ISNA(VLOOKUP(C64,'Master Sheet'!C$9:BV$293,7,FALSE)),"",VLOOKUP(C64,'Master Sheet'!C$9:BV$293,7,FALSE)))</f>
        <v/>
      </c>
      <c r="N64" s="56" t="str">
        <f>IF(AND(C64=""),"",IF(ISNA(VLOOKUP(C64,'Master Sheet'!C$9:BV$293,48,FALSE)),"",VLOOKUP(C64,'Master Sheet'!C$9:BV$293,48,FALSE)))</f>
        <v/>
      </c>
      <c r="O64" s="56" t="str">
        <f>IF(AND(C64=""),"",IF(ISNA(VLOOKUP(C64,'Master Sheet'!C$9:BV$293,7,FALSE)),"",VLOOKUP(C64,'Master Sheet'!C$9:BV$293,7,FALSE)))</f>
        <v/>
      </c>
      <c r="P64" s="56" t="str">
        <f>IF(AND(C64=""),"",IF(ISNA(VLOOKUP(C64,'Master Sheet'!C$9:BV$293,55,FALSE)),"",VLOOKUP(C64,'Master Sheet'!C$9:BV$293,55,FALSE)))</f>
        <v/>
      </c>
      <c r="Q64" s="56" t="str">
        <f>IF(AND(C64=""),"",IF(ISNA(VLOOKUP(C64,'Master Sheet'!C$9:BV$293,56,FALSE)),"",VLOOKUP(C64,'Master Sheet'!C$9:BV$293,56,FALSE)))</f>
        <v/>
      </c>
      <c r="R64" s="56" t="str">
        <f>IF(AND(C64=""),"",IF(ISNA(VLOOKUP(C64,'Master Sheet'!C$9:BV$293,62,FALSE)),"",VLOOKUP(C64,'Master Sheet'!C$9:BV$293,62,FALSE)))</f>
        <v/>
      </c>
      <c r="S64" s="23" t="str">
        <f>IF(AND(C64=""),"",IF(ISNA(VLOOKUP(C64,'Master Sheet'!C$9:BV$293,63,FALSE)),"",VLOOKUP(C64,'Master Sheet'!C$9:BV$293,63,FALSE)))</f>
        <v/>
      </c>
      <c r="T64" s="56" t="str">
        <f>IF(AND(C64=""),"",IF(ISNA(VLOOKUP(C64,'Master Sheet'!C$9:BV$293,69,FALSE)),"",VLOOKUP(C64,'Master Sheet'!C$9:BV$293,69,FALSE)))</f>
        <v/>
      </c>
      <c r="U64" s="23" t="str">
        <f>IF(AND(C64=""),"",IF(ISNA(VLOOKUP(C64,'Master Sheet'!C$9:BV$293,70,FALSE)),"",VLOOKUP(C64,'Master Sheet'!C$9:BV$293,70,FALSE)))</f>
        <v/>
      </c>
    </row>
    <row r="65" spans="1:21" ht="18" customHeight="1">
      <c r="A65" s="12">
        <v>51</v>
      </c>
      <c r="B65" s="215" t="str">
        <f>IF(AND(C65=""),"",IF(ISNA(VLOOKUP(A65,'Master Sheet'!A$9:BY$292,2,FALSE)),"",VLOOKUP(A65,'Master Sheet'!A$9:BY$292,2,FALSE)))</f>
        <v/>
      </c>
      <c r="C65" s="22" t="str">
        <f>IF(AND('Master Sheet'!C59=""),"",'Master Sheet'!C59)</f>
        <v/>
      </c>
      <c r="D65" s="23" t="str">
        <f>IF(AND(C65=""),"",IF(ISNA(VLOOKUP(C65,'Master Sheet'!C$9:BV$293,13,FALSE)),"",VLOOKUP(C65,'Master Sheet'!C$9:BV$293,13,FALSE)))</f>
        <v/>
      </c>
      <c r="E65" s="23" t="str">
        <f>IF(AND(C65=""),"",IF(ISNA(VLOOKUP(C65,'Master Sheet'!C$9:BV$293,7,FALSE)),"",VLOOKUP(C65,'Master Sheet'!C$9:BV$293,7,FALSE)))</f>
        <v/>
      </c>
      <c r="F65" s="23" t="str">
        <f>IF(AND(C65=""),"",IF(ISNA(VLOOKUP(C65,'Master Sheet'!C$9:BV$293,20,FALSE)),"",VLOOKUP(C65,'Master Sheet'!C$9:BV$293,20,FALSE)))</f>
        <v/>
      </c>
      <c r="G65" s="56" t="str">
        <f>IF(AND(C65=""),"",IF(ISNA(VLOOKUP(C65,'Master Sheet'!C$9:BV$293,7,FALSE)),"",VLOOKUP(C65,'Master Sheet'!C$9:BV$293,7,FALSE)))</f>
        <v/>
      </c>
      <c r="H65" s="23" t="str">
        <f>IF(AND(C65=""),"",IF(ISNA(VLOOKUP(C65,'Master Sheet'!C$9:BV$293,27,FALSE)),"",VLOOKUP(C65,'Master Sheet'!C$9:BV$293,27,FALSE)))</f>
        <v/>
      </c>
      <c r="I65" s="56" t="str">
        <f>IF(AND(C65=""),"",IF(ISNA(VLOOKUP(C65,'Master Sheet'!C$9:BV$293,7,FALSE)),"",VLOOKUP(C65,'Master Sheet'!C$9:BV$293,7,FALSE)))</f>
        <v/>
      </c>
      <c r="J65" s="23" t="str">
        <f>IF(AND(C65=""),"",IF(ISNA(VLOOKUP(C65,'Master Sheet'!C$9:BV$293,34,FALSE)),"",VLOOKUP(C65,'Master Sheet'!C$9:BV$293,34,FALSE)))</f>
        <v/>
      </c>
      <c r="K65" s="56" t="str">
        <f>IF(AND(C65=""),"",IF(ISNA(VLOOKUP(C65,'Master Sheet'!C$9:BV$293,7,FALSE)),"",VLOOKUP(C65,'Master Sheet'!C$9:BV$293,7,FALSE)))</f>
        <v/>
      </c>
      <c r="L65" s="23" t="str">
        <f>IF(AND(C65=""),"",IF(ISNA(VLOOKUP(C65,'Master Sheet'!C$9:BV$293,41,FALSE)),"",VLOOKUP(C65,'Master Sheet'!C$9:BV$293,41,FALSE)))</f>
        <v/>
      </c>
      <c r="M65" s="57" t="str">
        <f>IF(AND(C65=""),"",IF(ISNA(VLOOKUP(C65,'Master Sheet'!C$9:BV$293,7,FALSE)),"",VLOOKUP(C65,'Master Sheet'!C$9:BV$293,7,FALSE)))</f>
        <v/>
      </c>
      <c r="N65" s="56" t="str">
        <f>IF(AND(C65=""),"",IF(ISNA(VLOOKUP(C65,'Master Sheet'!C$9:BV$293,48,FALSE)),"",VLOOKUP(C65,'Master Sheet'!C$9:BV$293,48,FALSE)))</f>
        <v/>
      </c>
      <c r="O65" s="56" t="str">
        <f>IF(AND(C65=""),"",IF(ISNA(VLOOKUP(C65,'Master Sheet'!C$9:BV$293,7,FALSE)),"",VLOOKUP(C65,'Master Sheet'!C$9:BV$293,7,FALSE)))</f>
        <v/>
      </c>
      <c r="P65" s="56" t="str">
        <f>IF(AND(C65=""),"",IF(ISNA(VLOOKUP(C65,'Master Sheet'!C$9:BV$293,55,FALSE)),"",VLOOKUP(C65,'Master Sheet'!C$9:BV$293,55,FALSE)))</f>
        <v/>
      </c>
      <c r="Q65" s="56" t="str">
        <f>IF(AND(C65=""),"",IF(ISNA(VLOOKUP(C65,'Master Sheet'!C$9:BV$293,56,FALSE)),"",VLOOKUP(C65,'Master Sheet'!C$9:BV$293,56,FALSE)))</f>
        <v/>
      </c>
      <c r="R65" s="56" t="str">
        <f>IF(AND(C65=""),"",IF(ISNA(VLOOKUP(C65,'Master Sheet'!C$9:BV$293,62,FALSE)),"",VLOOKUP(C65,'Master Sheet'!C$9:BV$293,62,FALSE)))</f>
        <v/>
      </c>
      <c r="S65" s="23" t="str">
        <f>IF(AND(C65=""),"",IF(ISNA(VLOOKUP(C65,'Master Sheet'!C$9:BV$293,63,FALSE)),"",VLOOKUP(C65,'Master Sheet'!C$9:BV$293,63,FALSE)))</f>
        <v/>
      </c>
      <c r="T65" s="56" t="str">
        <f>IF(AND(C65=""),"",IF(ISNA(VLOOKUP(C65,'Master Sheet'!C$9:BV$293,69,FALSE)),"",VLOOKUP(C65,'Master Sheet'!C$9:BV$293,69,FALSE)))</f>
        <v/>
      </c>
      <c r="U65" s="23" t="str">
        <f>IF(AND(C65=""),"",IF(ISNA(VLOOKUP(C65,'Master Sheet'!C$9:BV$293,70,FALSE)),"",VLOOKUP(C65,'Master Sheet'!C$9:BV$293,70,FALSE)))</f>
        <v/>
      </c>
    </row>
    <row r="66" spans="1:21" ht="18" customHeight="1">
      <c r="A66" s="12">
        <v>52</v>
      </c>
      <c r="B66" s="215" t="str">
        <f>IF(AND(C66=""),"",IF(ISNA(VLOOKUP(A66,'Master Sheet'!A$9:BY$292,2,FALSE)),"",VLOOKUP(A66,'Master Sheet'!A$9:BY$292,2,FALSE)))</f>
        <v/>
      </c>
      <c r="C66" s="22" t="str">
        <f>IF(AND('Master Sheet'!C60=""),"",'Master Sheet'!C60)</f>
        <v/>
      </c>
      <c r="D66" s="23" t="str">
        <f>IF(AND(C66=""),"",IF(ISNA(VLOOKUP(C66,'Master Sheet'!C$9:BV$293,13,FALSE)),"",VLOOKUP(C66,'Master Sheet'!C$9:BV$293,13,FALSE)))</f>
        <v/>
      </c>
      <c r="E66" s="23" t="str">
        <f>IF(AND(C66=""),"",IF(ISNA(VLOOKUP(C66,'Master Sheet'!C$9:BV$293,7,FALSE)),"",VLOOKUP(C66,'Master Sheet'!C$9:BV$293,7,FALSE)))</f>
        <v/>
      </c>
      <c r="F66" s="23" t="str">
        <f>IF(AND(C66=""),"",IF(ISNA(VLOOKUP(C66,'Master Sheet'!C$9:BV$293,20,FALSE)),"",VLOOKUP(C66,'Master Sheet'!C$9:BV$293,20,FALSE)))</f>
        <v/>
      </c>
      <c r="G66" s="56" t="str">
        <f>IF(AND(C66=""),"",IF(ISNA(VLOOKUP(C66,'Master Sheet'!C$9:BV$293,7,FALSE)),"",VLOOKUP(C66,'Master Sheet'!C$9:BV$293,7,FALSE)))</f>
        <v/>
      </c>
      <c r="H66" s="23" t="str">
        <f>IF(AND(C66=""),"",IF(ISNA(VLOOKUP(C66,'Master Sheet'!C$9:BV$293,27,FALSE)),"",VLOOKUP(C66,'Master Sheet'!C$9:BV$293,27,FALSE)))</f>
        <v/>
      </c>
      <c r="I66" s="56" t="str">
        <f>IF(AND(C66=""),"",IF(ISNA(VLOOKUP(C66,'Master Sheet'!C$9:BV$293,7,FALSE)),"",VLOOKUP(C66,'Master Sheet'!C$9:BV$293,7,FALSE)))</f>
        <v/>
      </c>
      <c r="J66" s="23" t="str">
        <f>IF(AND(C66=""),"",IF(ISNA(VLOOKUP(C66,'Master Sheet'!C$9:BV$293,34,FALSE)),"",VLOOKUP(C66,'Master Sheet'!C$9:BV$293,34,FALSE)))</f>
        <v/>
      </c>
      <c r="K66" s="56" t="str">
        <f>IF(AND(C66=""),"",IF(ISNA(VLOOKUP(C66,'Master Sheet'!C$9:BV$293,7,FALSE)),"",VLOOKUP(C66,'Master Sheet'!C$9:BV$293,7,FALSE)))</f>
        <v/>
      </c>
      <c r="L66" s="23" t="str">
        <f>IF(AND(C66=""),"",IF(ISNA(VLOOKUP(C66,'Master Sheet'!C$9:BV$293,41,FALSE)),"",VLOOKUP(C66,'Master Sheet'!C$9:BV$293,41,FALSE)))</f>
        <v/>
      </c>
      <c r="M66" s="57" t="str">
        <f>IF(AND(C66=""),"",IF(ISNA(VLOOKUP(C66,'Master Sheet'!C$9:BV$293,7,FALSE)),"",VLOOKUP(C66,'Master Sheet'!C$9:BV$293,7,FALSE)))</f>
        <v/>
      </c>
      <c r="N66" s="56" t="str">
        <f>IF(AND(C66=""),"",IF(ISNA(VLOOKUP(C66,'Master Sheet'!C$9:BV$293,48,FALSE)),"",VLOOKUP(C66,'Master Sheet'!C$9:BV$293,48,FALSE)))</f>
        <v/>
      </c>
      <c r="O66" s="56" t="str">
        <f>IF(AND(C66=""),"",IF(ISNA(VLOOKUP(C66,'Master Sheet'!C$9:BV$293,7,FALSE)),"",VLOOKUP(C66,'Master Sheet'!C$9:BV$293,7,FALSE)))</f>
        <v/>
      </c>
      <c r="P66" s="56" t="str">
        <f>IF(AND(C66=""),"",IF(ISNA(VLOOKUP(C66,'Master Sheet'!C$9:BV$293,55,FALSE)),"",VLOOKUP(C66,'Master Sheet'!C$9:BV$293,55,FALSE)))</f>
        <v/>
      </c>
      <c r="Q66" s="56" t="str">
        <f>IF(AND(C66=""),"",IF(ISNA(VLOOKUP(C66,'Master Sheet'!C$9:BV$293,56,FALSE)),"",VLOOKUP(C66,'Master Sheet'!C$9:BV$293,56,FALSE)))</f>
        <v/>
      </c>
      <c r="R66" s="56" t="str">
        <f>IF(AND(C66=""),"",IF(ISNA(VLOOKUP(C66,'Master Sheet'!C$9:BV$293,62,FALSE)),"",VLOOKUP(C66,'Master Sheet'!C$9:BV$293,62,FALSE)))</f>
        <v/>
      </c>
      <c r="S66" s="23" t="str">
        <f>IF(AND(C66=""),"",IF(ISNA(VLOOKUP(C66,'Master Sheet'!C$9:BV$293,63,FALSE)),"",VLOOKUP(C66,'Master Sheet'!C$9:BV$293,63,FALSE)))</f>
        <v/>
      </c>
      <c r="T66" s="56" t="str">
        <f>IF(AND(C66=""),"",IF(ISNA(VLOOKUP(C66,'Master Sheet'!C$9:BV$293,69,FALSE)),"",VLOOKUP(C66,'Master Sheet'!C$9:BV$293,69,FALSE)))</f>
        <v/>
      </c>
      <c r="U66" s="23" t="str">
        <f>IF(AND(C66=""),"",IF(ISNA(VLOOKUP(C66,'Master Sheet'!C$9:BV$293,70,FALSE)),"",VLOOKUP(C66,'Master Sheet'!C$9:BV$293,70,FALSE)))</f>
        <v/>
      </c>
    </row>
    <row r="67" spans="1:21" ht="18.75" customHeight="1">
      <c r="D67" s="50"/>
      <c r="E67" s="51"/>
      <c r="F67" s="50"/>
      <c r="G67" s="52"/>
      <c r="H67" s="50"/>
      <c r="I67" s="52"/>
      <c r="J67" s="50"/>
      <c r="K67" s="52"/>
      <c r="L67" s="50"/>
      <c r="M67" s="53"/>
      <c r="N67" s="54"/>
      <c r="O67" s="52"/>
      <c r="P67" s="52"/>
      <c r="Q67" s="54"/>
      <c r="R67" s="52"/>
      <c r="S67" s="50"/>
      <c r="T67" s="52"/>
      <c r="U67" s="50"/>
    </row>
    <row r="68" spans="1:21" ht="18.75">
      <c r="C68" s="208" t="s">
        <v>72</v>
      </c>
      <c r="D68" s="208"/>
      <c r="E68" s="208"/>
      <c r="F68" s="208"/>
      <c r="L68" s="182" t="s">
        <v>43</v>
      </c>
      <c r="M68" s="182"/>
      <c r="N68" s="182"/>
      <c r="O68" s="182"/>
      <c r="P68" s="182"/>
      <c r="Q68" s="182"/>
      <c r="R68" s="182"/>
      <c r="S68" s="182"/>
    </row>
    <row r="69" spans="1:21" ht="15" customHeight="1">
      <c r="A69" s="149" t="s">
        <v>4</v>
      </c>
      <c r="B69" s="149" t="s">
        <v>32</v>
      </c>
      <c r="C69" s="178" t="s">
        <v>69</v>
      </c>
      <c r="D69" s="178" t="s">
        <v>20</v>
      </c>
      <c r="E69" s="178"/>
      <c r="F69" s="178" t="s">
        <v>21</v>
      </c>
      <c r="G69" s="178"/>
      <c r="H69" s="178" t="s">
        <v>22</v>
      </c>
      <c r="I69" s="178"/>
      <c r="J69" s="178" t="s">
        <v>23</v>
      </c>
      <c r="K69" s="178"/>
      <c r="L69" s="178" t="s">
        <v>24</v>
      </c>
      <c r="M69" s="178"/>
      <c r="N69" s="165" t="s">
        <v>25</v>
      </c>
      <c r="O69" s="165"/>
      <c r="P69" s="178" t="s">
        <v>54</v>
      </c>
      <c r="Q69" s="178"/>
      <c r="R69" s="178" t="s">
        <v>70</v>
      </c>
      <c r="S69" s="178"/>
      <c r="T69" s="165" t="s">
        <v>71</v>
      </c>
      <c r="U69" s="165"/>
    </row>
    <row r="70" spans="1:21" ht="15" customHeight="1">
      <c r="A70" s="149"/>
      <c r="B70" s="149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65"/>
      <c r="O70" s="165"/>
      <c r="P70" s="178"/>
      <c r="Q70" s="178"/>
      <c r="R70" s="178"/>
      <c r="S70" s="178"/>
      <c r="T70" s="165"/>
      <c r="U70" s="165"/>
    </row>
    <row r="71" spans="1:21" ht="15" customHeight="1">
      <c r="A71" s="149"/>
      <c r="B71" s="149"/>
      <c r="C71" s="178"/>
      <c r="D71" s="55" t="s">
        <v>39</v>
      </c>
      <c r="E71" s="55" t="s">
        <v>73</v>
      </c>
      <c r="F71" s="55" t="s">
        <v>39</v>
      </c>
      <c r="G71" s="55" t="s">
        <v>73</v>
      </c>
      <c r="H71" s="55" t="s">
        <v>39</v>
      </c>
      <c r="I71" s="55" t="s">
        <v>73</v>
      </c>
      <c r="J71" s="55" t="s">
        <v>39</v>
      </c>
      <c r="K71" s="55" t="s">
        <v>73</v>
      </c>
      <c r="L71" s="55" t="s">
        <v>39</v>
      </c>
      <c r="M71" s="55" t="s">
        <v>73</v>
      </c>
      <c r="N71" s="55" t="s">
        <v>39</v>
      </c>
      <c r="O71" s="55" t="s">
        <v>73</v>
      </c>
      <c r="P71" s="44" t="s">
        <v>12</v>
      </c>
      <c r="Q71" s="180" t="s">
        <v>58</v>
      </c>
      <c r="R71" s="44" t="s">
        <v>12</v>
      </c>
      <c r="S71" s="181" t="s">
        <v>58</v>
      </c>
      <c r="T71" s="44" t="s">
        <v>12</v>
      </c>
      <c r="U71" s="180" t="s">
        <v>58</v>
      </c>
    </row>
    <row r="72" spans="1:21" ht="15.75" customHeight="1">
      <c r="A72" s="149"/>
      <c r="B72" s="149"/>
      <c r="C72" s="178"/>
      <c r="D72" s="45">
        <v>15</v>
      </c>
      <c r="E72" s="45">
        <v>5</v>
      </c>
      <c r="F72" s="45">
        <v>15</v>
      </c>
      <c r="G72" s="45">
        <v>5</v>
      </c>
      <c r="H72" s="45">
        <v>15</v>
      </c>
      <c r="I72" s="45">
        <v>5</v>
      </c>
      <c r="J72" s="45">
        <v>15</v>
      </c>
      <c r="K72" s="45">
        <v>5</v>
      </c>
      <c r="L72" s="45">
        <v>15</v>
      </c>
      <c r="M72" s="45">
        <v>5</v>
      </c>
      <c r="N72" s="45">
        <v>15</v>
      </c>
      <c r="O72" s="45">
        <v>5</v>
      </c>
      <c r="P72" s="45">
        <v>100</v>
      </c>
      <c r="Q72" s="180"/>
      <c r="R72" s="45">
        <v>100</v>
      </c>
      <c r="S72" s="181"/>
      <c r="T72" s="45">
        <v>100</v>
      </c>
      <c r="U72" s="180"/>
    </row>
    <row r="73" spans="1:21" ht="18.2" customHeight="1">
      <c r="A73" s="12">
        <v>53</v>
      </c>
      <c r="B73" s="215" t="str">
        <f>IF(AND(C73=""),"",IF(ISNA(VLOOKUP(A73,'Master Sheet'!A$9:BY$292,2,FALSE)),"",VLOOKUP(A73,'Master Sheet'!A$9:BY$292,2,FALSE)))</f>
        <v/>
      </c>
      <c r="C73" s="22" t="str">
        <f>IF(AND('Master Sheet'!C61=""),"",'Master Sheet'!C61)</f>
        <v/>
      </c>
      <c r="D73" s="23" t="str">
        <f>IF(AND(C73=""),"",IF(ISNA(VLOOKUP(C73,'Master Sheet'!C$9:BV$293,13,FALSE)),"",VLOOKUP(C73,'Master Sheet'!C$9:BV$293,13,FALSE)))</f>
        <v/>
      </c>
      <c r="E73" s="23" t="str">
        <f>IF(AND(C73=""),"",IF(ISNA(VLOOKUP(C73,'Master Sheet'!C$9:BV$293,7,FALSE)),"",VLOOKUP(C73,'Master Sheet'!C$9:BV$293,7,FALSE)))</f>
        <v/>
      </c>
      <c r="F73" s="23" t="str">
        <f>IF(AND(C73=""),"",IF(ISNA(VLOOKUP(C73,'Master Sheet'!C$9:BV$293,20,FALSE)),"",VLOOKUP(C73,'Master Sheet'!C$9:BV$293,20,FALSE)))</f>
        <v/>
      </c>
      <c r="G73" s="56" t="str">
        <f>IF(AND(C73=""),"",IF(ISNA(VLOOKUP(C73,'Master Sheet'!C$9:BV$293,7,FALSE)),"",VLOOKUP(C73,'Master Sheet'!C$9:BV$293,7,FALSE)))</f>
        <v/>
      </c>
      <c r="H73" s="23" t="str">
        <f>IF(AND(C73=""),"",IF(ISNA(VLOOKUP(C73,'Master Sheet'!C$9:BV$293,27,FALSE)),"",VLOOKUP(C73,'Master Sheet'!C$9:BV$293,27,FALSE)))</f>
        <v/>
      </c>
      <c r="I73" s="56" t="str">
        <f>IF(AND(C73=""),"",IF(ISNA(VLOOKUP(C73,'Master Sheet'!C$9:BV$293,7,FALSE)),"",VLOOKUP(C73,'Master Sheet'!C$9:BV$293,7,FALSE)))</f>
        <v/>
      </c>
      <c r="J73" s="23" t="str">
        <f>IF(AND(C73=""),"",IF(ISNA(VLOOKUP(C73,'Master Sheet'!C$9:BV$293,34,FALSE)),"",VLOOKUP(C73,'Master Sheet'!C$9:BV$293,34,FALSE)))</f>
        <v/>
      </c>
      <c r="K73" s="56" t="str">
        <f>IF(AND(C73=""),"",IF(ISNA(VLOOKUP(C73,'Master Sheet'!C$9:BV$293,7,FALSE)),"",VLOOKUP(C73,'Master Sheet'!C$9:BV$293,7,FALSE)))</f>
        <v/>
      </c>
      <c r="L73" s="23" t="str">
        <f>IF(AND(C73=""),"",IF(ISNA(VLOOKUP(C73,'Master Sheet'!C$9:BV$293,41,FALSE)),"",VLOOKUP(C73,'Master Sheet'!C$9:BV$293,41,FALSE)))</f>
        <v/>
      </c>
      <c r="M73" s="57" t="str">
        <f>IF(AND(C73=""),"",IF(ISNA(VLOOKUP(C73,'Master Sheet'!C$9:BV$293,7,FALSE)),"",VLOOKUP(C73,'Master Sheet'!C$9:BV$293,7,FALSE)))</f>
        <v/>
      </c>
      <c r="N73" s="56" t="str">
        <f>IF(AND(C73=""),"",IF(ISNA(VLOOKUP(C73,'Master Sheet'!C$9:BV$293,48,FALSE)),"",VLOOKUP(C73,'Master Sheet'!C$9:BV$293,48,FALSE)))</f>
        <v/>
      </c>
      <c r="O73" s="56" t="str">
        <f>IF(AND(C73=""),"",IF(ISNA(VLOOKUP(C73,'Master Sheet'!C$9:BV$293,7,FALSE)),"",VLOOKUP(C73,'Master Sheet'!C$9:BV$293,7,FALSE)))</f>
        <v/>
      </c>
      <c r="P73" s="56" t="str">
        <f>IF(AND(C73=""),"",IF(ISNA(VLOOKUP(C73,'Master Sheet'!C$9:BV$293,55,FALSE)),"",VLOOKUP(C73,'Master Sheet'!C$9:BV$293,55,FALSE)))</f>
        <v/>
      </c>
      <c r="Q73" s="56" t="str">
        <f>IF(AND(C73=""),"",IF(ISNA(VLOOKUP(C73,'Master Sheet'!C$9:BV$293,56,FALSE)),"",VLOOKUP(C73,'Master Sheet'!C$9:BV$293,56,FALSE)))</f>
        <v/>
      </c>
      <c r="R73" s="56" t="str">
        <f>IF(AND(C73=""),"",IF(ISNA(VLOOKUP(C73,'Master Sheet'!C$9:BV$293,62,FALSE)),"",VLOOKUP(C73,'Master Sheet'!C$9:BV$293,62,FALSE)))</f>
        <v/>
      </c>
      <c r="S73" s="23" t="str">
        <f>IF(AND(C73=""),"",IF(ISNA(VLOOKUP(C73,'Master Sheet'!C$9:BV$293,63,FALSE)),"",VLOOKUP(C73,'Master Sheet'!C$9:BV$293,63,FALSE)))</f>
        <v/>
      </c>
      <c r="T73" s="56" t="str">
        <f>IF(AND(C73=""),"",IF(ISNA(VLOOKUP(C73,'Master Sheet'!C$9:BV$293,69,FALSE)),"",VLOOKUP(C73,'Master Sheet'!C$9:BV$293,69,FALSE)))</f>
        <v/>
      </c>
      <c r="U73" s="23" t="str">
        <f>IF(AND(C73=""),"",IF(ISNA(VLOOKUP(C73,'Master Sheet'!C$9:BV$293,70,FALSE)),"",VLOOKUP(C73,'Master Sheet'!C$9:BV$293,70,FALSE)))</f>
        <v/>
      </c>
    </row>
    <row r="74" spans="1:21" ht="18.2" customHeight="1">
      <c r="A74" s="12">
        <v>54</v>
      </c>
      <c r="B74" s="215" t="str">
        <f>IF(AND(C74=""),"",IF(ISNA(VLOOKUP(A74,'Master Sheet'!A$9:BY$292,2,FALSE)),"",VLOOKUP(A74,'Master Sheet'!A$9:BY$292,2,FALSE)))</f>
        <v/>
      </c>
      <c r="C74" s="22" t="str">
        <f>IF(AND('Master Sheet'!C62=""),"",'Master Sheet'!C62)</f>
        <v/>
      </c>
      <c r="D74" s="23" t="str">
        <f>IF(AND(C74=""),"",IF(ISNA(VLOOKUP(C74,'Master Sheet'!C$9:BV$293,13,FALSE)),"",VLOOKUP(C74,'Master Sheet'!C$9:BV$293,13,FALSE)))</f>
        <v/>
      </c>
      <c r="E74" s="23" t="str">
        <f>IF(AND(C74=""),"",IF(ISNA(VLOOKUP(C74,'Master Sheet'!C$9:BV$293,7,FALSE)),"",VLOOKUP(C74,'Master Sheet'!C$9:BV$293,7,FALSE)))</f>
        <v/>
      </c>
      <c r="F74" s="23" t="str">
        <f>IF(AND(C74=""),"",IF(ISNA(VLOOKUP(C74,'Master Sheet'!C$9:BV$293,20,FALSE)),"",VLOOKUP(C74,'Master Sheet'!C$9:BV$293,20,FALSE)))</f>
        <v/>
      </c>
      <c r="G74" s="56" t="str">
        <f>IF(AND(C74=""),"",IF(ISNA(VLOOKUP(C74,'Master Sheet'!C$9:BV$293,7,FALSE)),"",VLOOKUP(C74,'Master Sheet'!C$9:BV$293,7,FALSE)))</f>
        <v/>
      </c>
      <c r="H74" s="23" t="str">
        <f>IF(AND(C74=""),"",IF(ISNA(VLOOKUP(C74,'Master Sheet'!C$9:BV$293,27,FALSE)),"",VLOOKUP(C74,'Master Sheet'!C$9:BV$293,27,FALSE)))</f>
        <v/>
      </c>
      <c r="I74" s="56" t="str">
        <f>IF(AND(C74=""),"",IF(ISNA(VLOOKUP(C74,'Master Sheet'!C$9:BV$293,7,FALSE)),"",VLOOKUP(C74,'Master Sheet'!C$9:BV$293,7,FALSE)))</f>
        <v/>
      </c>
      <c r="J74" s="23" t="str">
        <f>IF(AND(C74=""),"",IF(ISNA(VLOOKUP(C74,'Master Sheet'!C$9:BV$293,34,FALSE)),"",VLOOKUP(C74,'Master Sheet'!C$9:BV$293,34,FALSE)))</f>
        <v/>
      </c>
      <c r="K74" s="56" t="str">
        <f>IF(AND(C74=""),"",IF(ISNA(VLOOKUP(C74,'Master Sheet'!C$9:BV$293,7,FALSE)),"",VLOOKUP(C74,'Master Sheet'!C$9:BV$293,7,FALSE)))</f>
        <v/>
      </c>
      <c r="L74" s="23" t="str">
        <f>IF(AND(C74=""),"",IF(ISNA(VLOOKUP(C74,'Master Sheet'!C$9:BV$293,41,FALSE)),"",VLOOKUP(C74,'Master Sheet'!C$9:BV$293,41,FALSE)))</f>
        <v/>
      </c>
      <c r="M74" s="57" t="str">
        <f>IF(AND(C74=""),"",IF(ISNA(VLOOKUP(C74,'Master Sheet'!C$9:BV$293,7,FALSE)),"",VLOOKUP(C74,'Master Sheet'!C$9:BV$293,7,FALSE)))</f>
        <v/>
      </c>
      <c r="N74" s="56" t="str">
        <f>IF(AND(C74=""),"",IF(ISNA(VLOOKUP(C74,'Master Sheet'!C$9:BV$293,48,FALSE)),"",VLOOKUP(C74,'Master Sheet'!C$9:BV$293,48,FALSE)))</f>
        <v/>
      </c>
      <c r="O74" s="56" t="str">
        <f>IF(AND(C74=""),"",IF(ISNA(VLOOKUP(C74,'Master Sheet'!C$9:BV$293,7,FALSE)),"",VLOOKUP(C74,'Master Sheet'!C$9:BV$293,7,FALSE)))</f>
        <v/>
      </c>
      <c r="P74" s="56" t="str">
        <f>IF(AND(C74=""),"",IF(ISNA(VLOOKUP(C74,'Master Sheet'!C$9:BV$293,55,FALSE)),"",VLOOKUP(C74,'Master Sheet'!C$9:BV$293,55,FALSE)))</f>
        <v/>
      </c>
      <c r="Q74" s="56" t="str">
        <f>IF(AND(C74=""),"",IF(ISNA(VLOOKUP(C74,'Master Sheet'!C$9:BV$293,56,FALSE)),"",VLOOKUP(C74,'Master Sheet'!C$9:BV$293,56,FALSE)))</f>
        <v/>
      </c>
      <c r="R74" s="56" t="str">
        <f>IF(AND(C74=""),"",IF(ISNA(VLOOKUP(C74,'Master Sheet'!C$9:BV$293,62,FALSE)),"",VLOOKUP(C74,'Master Sheet'!C$9:BV$293,62,FALSE)))</f>
        <v/>
      </c>
      <c r="S74" s="23" t="str">
        <f>IF(AND(C74=""),"",IF(ISNA(VLOOKUP(C74,'Master Sheet'!C$9:BV$293,63,FALSE)),"",VLOOKUP(C74,'Master Sheet'!C$9:BV$293,63,FALSE)))</f>
        <v/>
      </c>
      <c r="T74" s="56" t="str">
        <f>IF(AND(C74=""),"",IF(ISNA(VLOOKUP(C74,'Master Sheet'!C$9:BV$293,69,FALSE)),"",VLOOKUP(C74,'Master Sheet'!C$9:BV$293,69,FALSE)))</f>
        <v/>
      </c>
      <c r="U74" s="23" t="str">
        <f>IF(AND(C74=""),"",IF(ISNA(VLOOKUP(C74,'Master Sheet'!C$9:BV$293,70,FALSE)),"",VLOOKUP(C74,'Master Sheet'!C$9:BV$293,70,FALSE)))</f>
        <v/>
      </c>
    </row>
    <row r="75" spans="1:21" ht="18.2" customHeight="1">
      <c r="A75" s="12">
        <v>55</v>
      </c>
      <c r="B75" s="215" t="str">
        <f>IF(AND(C75=""),"",IF(ISNA(VLOOKUP(A75,'Master Sheet'!A$9:BY$292,2,FALSE)),"",VLOOKUP(A75,'Master Sheet'!A$9:BY$292,2,FALSE)))</f>
        <v/>
      </c>
      <c r="C75" s="22" t="str">
        <f>IF(AND('Master Sheet'!C63=""),"",'Master Sheet'!C63)</f>
        <v/>
      </c>
      <c r="D75" s="23" t="str">
        <f>IF(AND(C75=""),"",IF(ISNA(VLOOKUP(C75,'Master Sheet'!C$9:BV$293,13,FALSE)),"",VLOOKUP(C75,'Master Sheet'!C$9:BV$293,13,FALSE)))</f>
        <v/>
      </c>
      <c r="E75" s="23" t="str">
        <f>IF(AND(C75=""),"",IF(ISNA(VLOOKUP(C75,'Master Sheet'!C$9:BV$293,7,FALSE)),"",VLOOKUP(C75,'Master Sheet'!C$9:BV$293,7,FALSE)))</f>
        <v/>
      </c>
      <c r="F75" s="23" t="str">
        <f>IF(AND(C75=""),"",IF(ISNA(VLOOKUP(C75,'Master Sheet'!C$9:BV$293,20,FALSE)),"",VLOOKUP(C75,'Master Sheet'!C$9:BV$293,20,FALSE)))</f>
        <v/>
      </c>
      <c r="G75" s="56" t="str">
        <f>IF(AND(C75=""),"",IF(ISNA(VLOOKUP(C75,'Master Sheet'!C$9:BV$293,7,FALSE)),"",VLOOKUP(C75,'Master Sheet'!C$9:BV$293,7,FALSE)))</f>
        <v/>
      </c>
      <c r="H75" s="23" t="str">
        <f>IF(AND(C75=""),"",IF(ISNA(VLOOKUP(C75,'Master Sheet'!C$9:BV$293,27,FALSE)),"",VLOOKUP(C75,'Master Sheet'!C$9:BV$293,27,FALSE)))</f>
        <v/>
      </c>
      <c r="I75" s="56" t="str">
        <f>IF(AND(C75=""),"",IF(ISNA(VLOOKUP(C75,'Master Sheet'!C$9:BV$293,7,FALSE)),"",VLOOKUP(C75,'Master Sheet'!C$9:BV$293,7,FALSE)))</f>
        <v/>
      </c>
      <c r="J75" s="23" t="str">
        <f>IF(AND(C75=""),"",IF(ISNA(VLOOKUP(C75,'Master Sheet'!C$9:BV$293,34,FALSE)),"",VLOOKUP(C75,'Master Sheet'!C$9:BV$293,34,FALSE)))</f>
        <v/>
      </c>
      <c r="K75" s="56" t="str">
        <f>IF(AND(C75=""),"",IF(ISNA(VLOOKUP(C75,'Master Sheet'!C$9:BV$293,7,FALSE)),"",VLOOKUP(C75,'Master Sheet'!C$9:BV$293,7,FALSE)))</f>
        <v/>
      </c>
      <c r="L75" s="23" t="str">
        <f>IF(AND(C75=""),"",IF(ISNA(VLOOKUP(C75,'Master Sheet'!C$9:BV$293,41,FALSE)),"",VLOOKUP(C75,'Master Sheet'!C$9:BV$293,41,FALSE)))</f>
        <v/>
      </c>
      <c r="M75" s="57" t="str">
        <f>IF(AND(C75=""),"",IF(ISNA(VLOOKUP(C75,'Master Sheet'!C$9:BV$293,7,FALSE)),"",VLOOKUP(C75,'Master Sheet'!C$9:BV$293,7,FALSE)))</f>
        <v/>
      </c>
      <c r="N75" s="56" t="str">
        <f>IF(AND(C75=""),"",IF(ISNA(VLOOKUP(C75,'Master Sheet'!C$9:BV$293,48,FALSE)),"",VLOOKUP(C75,'Master Sheet'!C$9:BV$293,48,FALSE)))</f>
        <v/>
      </c>
      <c r="O75" s="56" t="str">
        <f>IF(AND(C75=""),"",IF(ISNA(VLOOKUP(C75,'Master Sheet'!C$9:BV$293,7,FALSE)),"",VLOOKUP(C75,'Master Sheet'!C$9:BV$293,7,FALSE)))</f>
        <v/>
      </c>
      <c r="P75" s="56" t="str">
        <f>IF(AND(C75=""),"",IF(ISNA(VLOOKUP(C75,'Master Sheet'!C$9:BV$293,55,FALSE)),"",VLOOKUP(C75,'Master Sheet'!C$9:BV$293,55,FALSE)))</f>
        <v/>
      </c>
      <c r="Q75" s="56" t="str">
        <f>IF(AND(C75=""),"",IF(ISNA(VLOOKUP(C75,'Master Sheet'!C$9:BV$293,56,FALSE)),"",VLOOKUP(C75,'Master Sheet'!C$9:BV$293,56,FALSE)))</f>
        <v/>
      </c>
      <c r="R75" s="56" t="str">
        <f>IF(AND(C75=""),"",IF(ISNA(VLOOKUP(C75,'Master Sheet'!C$9:BV$293,62,FALSE)),"",VLOOKUP(C75,'Master Sheet'!C$9:BV$293,62,FALSE)))</f>
        <v/>
      </c>
      <c r="S75" s="23" t="str">
        <f>IF(AND(C75=""),"",IF(ISNA(VLOOKUP(C75,'Master Sheet'!C$9:BV$293,63,FALSE)),"",VLOOKUP(C75,'Master Sheet'!C$9:BV$293,63,FALSE)))</f>
        <v/>
      </c>
      <c r="T75" s="56" t="str">
        <f>IF(AND(C75=""),"",IF(ISNA(VLOOKUP(C75,'Master Sheet'!C$9:BV$293,69,FALSE)),"",VLOOKUP(C75,'Master Sheet'!C$9:BV$293,69,FALSE)))</f>
        <v/>
      </c>
      <c r="U75" s="23" t="str">
        <f>IF(AND(C75=""),"",IF(ISNA(VLOOKUP(C75,'Master Sheet'!C$9:BV$293,70,FALSE)),"",VLOOKUP(C75,'Master Sheet'!C$9:BV$293,70,FALSE)))</f>
        <v/>
      </c>
    </row>
    <row r="76" spans="1:21" ht="18.2" customHeight="1">
      <c r="A76" s="12">
        <v>56</v>
      </c>
      <c r="B76" s="215" t="str">
        <f>IF(AND(C76=""),"",IF(ISNA(VLOOKUP(A76,'Master Sheet'!A$9:BY$292,2,FALSE)),"",VLOOKUP(A76,'Master Sheet'!A$9:BY$292,2,FALSE)))</f>
        <v/>
      </c>
      <c r="C76" s="22" t="str">
        <f>IF(AND('Master Sheet'!C64=""),"",'Master Sheet'!C64)</f>
        <v/>
      </c>
      <c r="D76" s="23" t="str">
        <f>IF(AND(C76=""),"",IF(ISNA(VLOOKUP(C76,'Master Sheet'!C$9:BV$293,13,FALSE)),"",VLOOKUP(C76,'Master Sheet'!C$9:BV$293,13,FALSE)))</f>
        <v/>
      </c>
      <c r="E76" s="23" t="str">
        <f>IF(AND(C76=""),"",IF(ISNA(VLOOKUP(C76,'Master Sheet'!C$9:BV$293,7,FALSE)),"",VLOOKUP(C76,'Master Sheet'!C$9:BV$293,7,FALSE)))</f>
        <v/>
      </c>
      <c r="F76" s="23" t="str">
        <f>IF(AND(C76=""),"",IF(ISNA(VLOOKUP(C76,'Master Sheet'!C$9:BV$293,20,FALSE)),"",VLOOKUP(C76,'Master Sheet'!C$9:BV$293,20,FALSE)))</f>
        <v/>
      </c>
      <c r="G76" s="56" t="str">
        <f>IF(AND(C76=""),"",IF(ISNA(VLOOKUP(C76,'Master Sheet'!C$9:BV$293,7,FALSE)),"",VLOOKUP(C76,'Master Sheet'!C$9:BV$293,7,FALSE)))</f>
        <v/>
      </c>
      <c r="H76" s="23" t="str">
        <f>IF(AND(C76=""),"",IF(ISNA(VLOOKUP(C76,'Master Sheet'!C$9:BV$293,27,FALSE)),"",VLOOKUP(C76,'Master Sheet'!C$9:BV$293,27,FALSE)))</f>
        <v/>
      </c>
      <c r="I76" s="56" t="str">
        <f>IF(AND(C76=""),"",IF(ISNA(VLOOKUP(C76,'Master Sheet'!C$9:BV$293,7,FALSE)),"",VLOOKUP(C76,'Master Sheet'!C$9:BV$293,7,FALSE)))</f>
        <v/>
      </c>
      <c r="J76" s="23" t="str">
        <f>IF(AND(C76=""),"",IF(ISNA(VLOOKUP(C76,'Master Sheet'!C$9:BV$293,34,FALSE)),"",VLOOKUP(C76,'Master Sheet'!C$9:BV$293,34,FALSE)))</f>
        <v/>
      </c>
      <c r="K76" s="56" t="str">
        <f>IF(AND(C76=""),"",IF(ISNA(VLOOKUP(C76,'Master Sheet'!C$9:BV$293,7,FALSE)),"",VLOOKUP(C76,'Master Sheet'!C$9:BV$293,7,FALSE)))</f>
        <v/>
      </c>
      <c r="L76" s="23" t="str">
        <f>IF(AND(C76=""),"",IF(ISNA(VLOOKUP(C76,'Master Sheet'!C$9:BV$293,41,FALSE)),"",VLOOKUP(C76,'Master Sheet'!C$9:BV$293,41,FALSE)))</f>
        <v/>
      </c>
      <c r="M76" s="57" t="str">
        <f>IF(AND(C76=""),"",IF(ISNA(VLOOKUP(C76,'Master Sheet'!C$9:BV$293,7,FALSE)),"",VLOOKUP(C76,'Master Sheet'!C$9:BV$293,7,FALSE)))</f>
        <v/>
      </c>
      <c r="N76" s="56" t="str">
        <f>IF(AND(C76=""),"",IF(ISNA(VLOOKUP(C76,'Master Sheet'!C$9:BV$293,48,FALSE)),"",VLOOKUP(C76,'Master Sheet'!C$9:BV$293,48,FALSE)))</f>
        <v/>
      </c>
      <c r="O76" s="56" t="str">
        <f>IF(AND(C76=""),"",IF(ISNA(VLOOKUP(C76,'Master Sheet'!C$9:BV$293,7,FALSE)),"",VLOOKUP(C76,'Master Sheet'!C$9:BV$293,7,FALSE)))</f>
        <v/>
      </c>
      <c r="P76" s="56" t="str">
        <f>IF(AND(C76=""),"",IF(ISNA(VLOOKUP(C76,'Master Sheet'!C$9:BV$293,55,FALSE)),"",VLOOKUP(C76,'Master Sheet'!C$9:BV$293,55,FALSE)))</f>
        <v/>
      </c>
      <c r="Q76" s="56" t="str">
        <f>IF(AND(C76=""),"",IF(ISNA(VLOOKUP(C76,'Master Sheet'!C$9:BV$293,56,FALSE)),"",VLOOKUP(C76,'Master Sheet'!C$9:BV$293,56,FALSE)))</f>
        <v/>
      </c>
      <c r="R76" s="56" t="str">
        <f>IF(AND(C76=""),"",IF(ISNA(VLOOKUP(C76,'Master Sheet'!C$9:BV$293,62,FALSE)),"",VLOOKUP(C76,'Master Sheet'!C$9:BV$293,62,FALSE)))</f>
        <v/>
      </c>
      <c r="S76" s="23" t="str">
        <f>IF(AND(C76=""),"",IF(ISNA(VLOOKUP(C76,'Master Sheet'!C$9:BV$293,63,FALSE)),"",VLOOKUP(C76,'Master Sheet'!C$9:BV$293,63,FALSE)))</f>
        <v/>
      </c>
      <c r="T76" s="56" t="str">
        <f>IF(AND(C76=""),"",IF(ISNA(VLOOKUP(C76,'Master Sheet'!C$9:BV$293,69,FALSE)),"",VLOOKUP(C76,'Master Sheet'!C$9:BV$293,69,FALSE)))</f>
        <v/>
      </c>
      <c r="U76" s="23" t="str">
        <f>IF(AND(C76=""),"",IF(ISNA(VLOOKUP(C76,'Master Sheet'!C$9:BV$293,70,FALSE)),"",VLOOKUP(C76,'Master Sheet'!C$9:BV$293,70,FALSE)))</f>
        <v/>
      </c>
    </row>
    <row r="77" spans="1:21" ht="18.2" customHeight="1">
      <c r="A77" s="12">
        <v>57</v>
      </c>
      <c r="B77" s="215" t="str">
        <f>IF(AND(C77=""),"",IF(ISNA(VLOOKUP(A77,'Master Sheet'!A$9:BY$292,2,FALSE)),"",VLOOKUP(A77,'Master Sheet'!A$9:BY$292,2,FALSE)))</f>
        <v/>
      </c>
      <c r="C77" s="22" t="str">
        <f>IF(AND('Master Sheet'!C65=""),"",'Master Sheet'!C65)</f>
        <v/>
      </c>
      <c r="D77" s="23" t="str">
        <f>IF(AND(C77=""),"",IF(ISNA(VLOOKUP(C77,'Master Sheet'!C$9:BV$293,13,FALSE)),"",VLOOKUP(C77,'Master Sheet'!C$9:BV$293,13,FALSE)))</f>
        <v/>
      </c>
      <c r="E77" s="23" t="str">
        <f>IF(AND(C77=""),"",IF(ISNA(VLOOKUP(C77,'Master Sheet'!C$9:BV$293,7,FALSE)),"",VLOOKUP(C77,'Master Sheet'!C$9:BV$293,7,FALSE)))</f>
        <v/>
      </c>
      <c r="F77" s="23" t="str">
        <f>IF(AND(C77=""),"",IF(ISNA(VLOOKUP(C77,'Master Sheet'!C$9:BV$293,20,FALSE)),"",VLOOKUP(C77,'Master Sheet'!C$9:BV$293,20,FALSE)))</f>
        <v/>
      </c>
      <c r="G77" s="56" t="str">
        <f>IF(AND(C77=""),"",IF(ISNA(VLOOKUP(C77,'Master Sheet'!C$9:BV$293,7,FALSE)),"",VLOOKUP(C77,'Master Sheet'!C$9:BV$293,7,FALSE)))</f>
        <v/>
      </c>
      <c r="H77" s="23" t="str">
        <f>IF(AND(C77=""),"",IF(ISNA(VLOOKUP(C77,'Master Sheet'!C$9:BV$293,27,FALSE)),"",VLOOKUP(C77,'Master Sheet'!C$9:BV$293,27,FALSE)))</f>
        <v/>
      </c>
      <c r="I77" s="56" t="str">
        <f>IF(AND(C77=""),"",IF(ISNA(VLOOKUP(C77,'Master Sheet'!C$9:BV$293,7,FALSE)),"",VLOOKUP(C77,'Master Sheet'!C$9:BV$293,7,FALSE)))</f>
        <v/>
      </c>
      <c r="J77" s="23" t="str">
        <f>IF(AND(C77=""),"",IF(ISNA(VLOOKUP(C77,'Master Sheet'!C$9:BV$293,34,FALSE)),"",VLOOKUP(C77,'Master Sheet'!C$9:BV$293,34,FALSE)))</f>
        <v/>
      </c>
      <c r="K77" s="56" t="str">
        <f>IF(AND(C77=""),"",IF(ISNA(VLOOKUP(C77,'Master Sheet'!C$9:BV$293,7,FALSE)),"",VLOOKUP(C77,'Master Sheet'!C$9:BV$293,7,FALSE)))</f>
        <v/>
      </c>
      <c r="L77" s="23" t="str">
        <f>IF(AND(C77=""),"",IF(ISNA(VLOOKUP(C77,'Master Sheet'!C$9:BV$293,41,FALSE)),"",VLOOKUP(C77,'Master Sheet'!C$9:BV$293,41,FALSE)))</f>
        <v/>
      </c>
      <c r="M77" s="57" t="str">
        <f>IF(AND(C77=""),"",IF(ISNA(VLOOKUP(C77,'Master Sheet'!C$9:BV$293,7,FALSE)),"",VLOOKUP(C77,'Master Sheet'!C$9:BV$293,7,FALSE)))</f>
        <v/>
      </c>
      <c r="N77" s="56" t="str">
        <f>IF(AND(C77=""),"",IF(ISNA(VLOOKUP(C77,'Master Sheet'!C$9:BV$293,48,FALSE)),"",VLOOKUP(C77,'Master Sheet'!C$9:BV$293,48,FALSE)))</f>
        <v/>
      </c>
      <c r="O77" s="56" t="str">
        <f>IF(AND(C77=""),"",IF(ISNA(VLOOKUP(C77,'Master Sheet'!C$9:BV$293,7,FALSE)),"",VLOOKUP(C77,'Master Sheet'!C$9:BV$293,7,FALSE)))</f>
        <v/>
      </c>
      <c r="P77" s="56" t="str">
        <f>IF(AND(C77=""),"",IF(ISNA(VLOOKUP(C77,'Master Sheet'!C$9:BV$293,55,FALSE)),"",VLOOKUP(C77,'Master Sheet'!C$9:BV$293,55,FALSE)))</f>
        <v/>
      </c>
      <c r="Q77" s="56" t="str">
        <f>IF(AND(C77=""),"",IF(ISNA(VLOOKUP(C77,'Master Sheet'!C$9:BV$293,56,FALSE)),"",VLOOKUP(C77,'Master Sheet'!C$9:BV$293,56,FALSE)))</f>
        <v/>
      </c>
      <c r="R77" s="56" t="str">
        <f>IF(AND(C77=""),"",IF(ISNA(VLOOKUP(C77,'Master Sheet'!C$9:BV$293,62,FALSE)),"",VLOOKUP(C77,'Master Sheet'!C$9:BV$293,62,FALSE)))</f>
        <v/>
      </c>
      <c r="S77" s="23" t="str">
        <f>IF(AND(C77=""),"",IF(ISNA(VLOOKUP(C77,'Master Sheet'!C$9:BV$293,63,FALSE)),"",VLOOKUP(C77,'Master Sheet'!C$9:BV$293,63,FALSE)))</f>
        <v/>
      </c>
      <c r="T77" s="56" t="str">
        <f>IF(AND(C77=""),"",IF(ISNA(VLOOKUP(C77,'Master Sheet'!C$9:BV$293,69,FALSE)),"",VLOOKUP(C77,'Master Sheet'!C$9:BV$293,69,FALSE)))</f>
        <v/>
      </c>
      <c r="U77" s="23" t="str">
        <f>IF(AND(C77=""),"",IF(ISNA(VLOOKUP(C77,'Master Sheet'!C$9:BV$293,70,FALSE)),"",VLOOKUP(C77,'Master Sheet'!C$9:BV$293,70,FALSE)))</f>
        <v/>
      </c>
    </row>
    <row r="78" spans="1:21" ht="18.2" customHeight="1">
      <c r="A78" s="12">
        <v>58</v>
      </c>
      <c r="B78" s="215" t="str">
        <f>IF(AND(C78=""),"",IF(ISNA(VLOOKUP(A78,'Master Sheet'!A$9:BY$292,2,FALSE)),"",VLOOKUP(A78,'Master Sheet'!A$9:BY$292,2,FALSE)))</f>
        <v/>
      </c>
      <c r="C78" s="22" t="str">
        <f>IF(AND('Master Sheet'!C66=""),"",'Master Sheet'!C66)</f>
        <v/>
      </c>
      <c r="D78" s="23" t="str">
        <f>IF(AND(C78=""),"",IF(ISNA(VLOOKUP(C78,'Master Sheet'!C$9:BV$293,13,FALSE)),"",VLOOKUP(C78,'Master Sheet'!C$9:BV$293,13,FALSE)))</f>
        <v/>
      </c>
      <c r="E78" s="23" t="str">
        <f>IF(AND(C78=""),"",IF(ISNA(VLOOKUP(C78,'Master Sheet'!C$9:BV$293,7,FALSE)),"",VLOOKUP(C78,'Master Sheet'!C$9:BV$293,7,FALSE)))</f>
        <v/>
      </c>
      <c r="F78" s="23" t="str">
        <f>IF(AND(C78=""),"",IF(ISNA(VLOOKUP(C78,'Master Sheet'!C$9:BV$293,20,FALSE)),"",VLOOKUP(C78,'Master Sheet'!C$9:BV$293,20,FALSE)))</f>
        <v/>
      </c>
      <c r="G78" s="56" t="str">
        <f>IF(AND(C78=""),"",IF(ISNA(VLOOKUP(C78,'Master Sheet'!C$9:BV$293,7,FALSE)),"",VLOOKUP(C78,'Master Sheet'!C$9:BV$293,7,FALSE)))</f>
        <v/>
      </c>
      <c r="H78" s="23" t="str">
        <f>IF(AND(C78=""),"",IF(ISNA(VLOOKUP(C78,'Master Sheet'!C$9:BV$293,27,FALSE)),"",VLOOKUP(C78,'Master Sheet'!C$9:BV$293,27,FALSE)))</f>
        <v/>
      </c>
      <c r="I78" s="56" t="str">
        <f>IF(AND(C78=""),"",IF(ISNA(VLOOKUP(C78,'Master Sheet'!C$9:BV$293,7,FALSE)),"",VLOOKUP(C78,'Master Sheet'!C$9:BV$293,7,FALSE)))</f>
        <v/>
      </c>
      <c r="J78" s="23" t="str">
        <f>IF(AND(C78=""),"",IF(ISNA(VLOOKUP(C78,'Master Sheet'!C$9:BV$293,34,FALSE)),"",VLOOKUP(C78,'Master Sheet'!C$9:BV$293,34,FALSE)))</f>
        <v/>
      </c>
      <c r="K78" s="56" t="str">
        <f>IF(AND(C78=""),"",IF(ISNA(VLOOKUP(C78,'Master Sheet'!C$9:BV$293,7,FALSE)),"",VLOOKUP(C78,'Master Sheet'!C$9:BV$293,7,FALSE)))</f>
        <v/>
      </c>
      <c r="L78" s="23" t="str">
        <f>IF(AND(C78=""),"",IF(ISNA(VLOOKUP(C78,'Master Sheet'!C$9:BV$293,41,FALSE)),"",VLOOKUP(C78,'Master Sheet'!C$9:BV$293,41,FALSE)))</f>
        <v/>
      </c>
      <c r="M78" s="57" t="str">
        <f>IF(AND(C78=""),"",IF(ISNA(VLOOKUP(C78,'Master Sheet'!C$9:BV$293,7,FALSE)),"",VLOOKUP(C78,'Master Sheet'!C$9:BV$293,7,FALSE)))</f>
        <v/>
      </c>
      <c r="N78" s="56" t="str">
        <f>IF(AND(C78=""),"",IF(ISNA(VLOOKUP(C78,'Master Sheet'!C$9:BV$293,48,FALSE)),"",VLOOKUP(C78,'Master Sheet'!C$9:BV$293,48,FALSE)))</f>
        <v/>
      </c>
      <c r="O78" s="56" t="str">
        <f>IF(AND(C78=""),"",IF(ISNA(VLOOKUP(C78,'Master Sheet'!C$9:BV$293,7,FALSE)),"",VLOOKUP(C78,'Master Sheet'!C$9:BV$293,7,FALSE)))</f>
        <v/>
      </c>
      <c r="P78" s="56" t="str">
        <f>IF(AND(C78=""),"",IF(ISNA(VLOOKUP(C78,'Master Sheet'!C$9:BV$293,55,FALSE)),"",VLOOKUP(C78,'Master Sheet'!C$9:BV$293,55,FALSE)))</f>
        <v/>
      </c>
      <c r="Q78" s="56" t="str">
        <f>IF(AND(C78=""),"",IF(ISNA(VLOOKUP(C78,'Master Sheet'!C$9:BV$293,56,FALSE)),"",VLOOKUP(C78,'Master Sheet'!C$9:BV$293,56,FALSE)))</f>
        <v/>
      </c>
      <c r="R78" s="56" t="str">
        <f>IF(AND(C78=""),"",IF(ISNA(VLOOKUP(C78,'Master Sheet'!C$9:BV$293,62,FALSE)),"",VLOOKUP(C78,'Master Sheet'!C$9:BV$293,62,FALSE)))</f>
        <v/>
      </c>
      <c r="S78" s="23" t="str">
        <f>IF(AND(C78=""),"",IF(ISNA(VLOOKUP(C78,'Master Sheet'!C$9:BV$293,63,FALSE)),"",VLOOKUP(C78,'Master Sheet'!C$9:BV$293,63,FALSE)))</f>
        <v/>
      </c>
      <c r="T78" s="56" t="str">
        <f>IF(AND(C78=""),"",IF(ISNA(VLOOKUP(C78,'Master Sheet'!C$9:BV$293,69,FALSE)),"",VLOOKUP(C78,'Master Sheet'!C$9:BV$293,69,FALSE)))</f>
        <v/>
      </c>
      <c r="U78" s="23" t="str">
        <f>IF(AND(C78=""),"",IF(ISNA(VLOOKUP(C78,'Master Sheet'!C$9:BV$293,70,FALSE)),"",VLOOKUP(C78,'Master Sheet'!C$9:BV$293,70,FALSE)))</f>
        <v/>
      </c>
    </row>
    <row r="79" spans="1:21" ht="18.2" customHeight="1">
      <c r="A79" s="12">
        <v>59</v>
      </c>
      <c r="B79" s="215" t="str">
        <f>IF(AND(C79=""),"",IF(ISNA(VLOOKUP(A79,'Master Sheet'!A$9:BY$292,2,FALSE)),"",VLOOKUP(A79,'Master Sheet'!A$9:BY$292,2,FALSE)))</f>
        <v/>
      </c>
      <c r="C79" s="22" t="str">
        <f>IF(AND('Master Sheet'!C67=""),"",'Master Sheet'!C67)</f>
        <v/>
      </c>
      <c r="D79" s="23" t="str">
        <f>IF(AND(C79=""),"",IF(ISNA(VLOOKUP(C79,'Master Sheet'!C$9:BV$293,13,FALSE)),"",VLOOKUP(C79,'Master Sheet'!C$9:BV$293,13,FALSE)))</f>
        <v/>
      </c>
      <c r="E79" s="23" t="str">
        <f>IF(AND(C79=""),"",IF(ISNA(VLOOKUP(C79,'Master Sheet'!C$9:BV$293,7,FALSE)),"",VLOOKUP(C79,'Master Sheet'!C$9:BV$293,7,FALSE)))</f>
        <v/>
      </c>
      <c r="F79" s="23" t="str">
        <f>IF(AND(C79=""),"",IF(ISNA(VLOOKUP(C79,'Master Sheet'!C$9:BV$293,20,FALSE)),"",VLOOKUP(C79,'Master Sheet'!C$9:BV$293,20,FALSE)))</f>
        <v/>
      </c>
      <c r="G79" s="56" t="str">
        <f>IF(AND(C79=""),"",IF(ISNA(VLOOKUP(C79,'Master Sheet'!C$9:BV$293,7,FALSE)),"",VLOOKUP(C79,'Master Sheet'!C$9:BV$293,7,FALSE)))</f>
        <v/>
      </c>
      <c r="H79" s="23" t="str">
        <f>IF(AND(C79=""),"",IF(ISNA(VLOOKUP(C79,'Master Sheet'!C$9:BV$293,27,FALSE)),"",VLOOKUP(C79,'Master Sheet'!C$9:BV$293,27,FALSE)))</f>
        <v/>
      </c>
      <c r="I79" s="56" t="str">
        <f>IF(AND(C79=""),"",IF(ISNA(VLOOKUP(C79,'Master Sheet'!C$9:BV$293,7,FALSE)),"",VLOOKUP(C79,'Master Sheet'!C$9:BV$293,7,FALSE)))</f>
        <v/>
      </c>
      <c r="J79" s="23" t="str">
        <f>IF(AND(C79=""),"",IF(ISNA(VLOOKUP(C79,'Master Sheet'!C$9:BV$293,34,FALSE)),"",VLOOKUP(C79,'Master Sheet'!C$9:BV$293,34,FALSE)))</f>
        <v/>
      </c>
      <c r="K79" s="56" t="str">
        <f>IF(AND(C79=""),"",IF(ISNA(VLOOKUP(C79,'Master Sheet'!C$9:BV$293,7,FALSE)),"",VLOOKUP(C79,'Master Sheet'!C$9:BV$293,7,FALSE)))</f>
        <v/>
      </c>
      <c r="L79" s="23" t="str">
        <f>IF(AND(C79=""),"",IF(ISNA(VLOOKUP(C79,'Master Sheet'!C$9:BV$293,41,FALSE)),"",VLOOKUP(C79,'Master Sheet'!C$9:BV$293,41,FALSE)))</f>
        <v/>
      </c>
      <c r="M79" s="57" t="str">
        <f>IF(AND(C79=""),"",IF(ISNA(VLOOKUP(C79,'Master Sheet'!C$9:BV$293,7,FALSE)),"",VLOOKUP(C79,'Master Sheet'!C$9:BV$293,7,FALSE)))</f>
        <v/>
      </c>
      <c r="N79" s="56" t="str">
        <f>IF(AND(C79=""),"",IF(ISNA(VLOOKUP(C79,'Master Sheet'!C$9:BV$293,48,FALSE)),"",VLOOKUP(C79,'Master Sheet'!C$9:BV$293,48,FALSE)))</f>
        <v/>
      </c>
      <c r="O79" s="56" t="str">
        <f>IF(AND(C79=""),"",IF(ISNA(VLOOKUP(C79,'Master Sheet'!C$9:BV$293,7,FALSE)),"",VLOOKUP(C79,'Master Sheet'!C$9:BV$293,7,FALSE)))</f>
        <v/>
      </c>
      <c r="P79" s="56" t="str">
        <f>IF(AND(C79=""),"",IF(ISNA(VLOOKUP(C79,'Master Sheet'!C$9:BV$293,55,FALSE)),"",VLOOKUP(C79,'Master Sheet'!C$9:BV$293,55,FALSE)))</f>
        <v/>
      </c>
      <c r="Q79" s="56" t="str">
        <f>IF(AND(C79=""),"",IF(ISNA(VLOOKUP(C79,'Master Sheet'!C$9:BV$293,56,FALSE)),"",VLOOKUP(C79,'Master Sheet'!C$9:BV$293,56,FALSE)))</f>
        <v/>
      </c>
      <c r="R79" s="56" t="str">
        <f>IF(AND(C79=""),"",IF(ISNA(VLOOKUP(C79,'Master Sheet'!C$9:BV$293,62,FALSE)),"",VLOOKUP(C79,'Master Sheet'!C$9:BV$293,62,FALSE)))</f>
        <v/>
      </c>
      <c r="S79" s="23" t="str">
        <f>IF(AND(C79=""),"",IF(ISNA(VLOOKUP(C79,'Master Sheet'!C$9:BV$293,63,FALSE)),"",VLOOKUP(C79,'Master Sheet'!C$9:BV$293,63,FALSE)))</f>
        <v/>
      </c>
      <c r="T79" s="56" t="str">
        <f>IF(AND(C79=""),"",IF(ISNA(VLOOKUP(C79,'Master Sheet'!C$9:BV$293,69,FALSE)),"",VLOOKUP(C79,'Master Sheet'!C$9:BV$293,69,FALSE)))</f>
        <v/>
      </c>
      <c r="U79" s="23" t="str">
        <f>IF(AND(C79=""),"",IF(ISNA(VLOOKUP(C79,'Master Sheet'!C$9:BV$293,70,FALSE)),"",VLOOKUP(C79,'Master Sheet'!C$9:BV$293,70,FALSE)))</f>
        <v/>
      </c>
    </row>
    <row r="80" spans="1:21" ht="18.2" customHeight="1">
      <c r="A80" s="12">
        <v>60</v>
      </c>
      <c r="B80" s="215" t="str">
        <f>IF(AND(C80=""),"",IF(ISNA(VLOOKUP(A80,'Master Sheet'!A$9:BY$292,2,FALSE)),"",VLOOKUP(A80,'Master Sheet'!A$9:BY$292,2,FALSE)))</f>
        <v/>
      </c>
      <c r="C80" s="22" t="str">
        <f>IF(AND('Master Sheet'!C68=""),"",'Master Sheet'!C68)</f>
        <v/>
      </c>
      <c r="D80" s="23" t="str">
        <f>IF(AND(C80=""),"",IF(ISNA(VLOOKUP(C80,'Master Sheet'!C$9:BV$293,13,FALSE)),"",VLOOKUP(C80,'Master Sheet'!C$9:BV$293,13,FALSE)))</f>
        <v/>
      </c>
      <c r="E80" s="23" t="str">
        <f>IF(AND(C80=""),"",IF(ISNA(VLOOKUP(C80,'Master Sheet'!C$9:BV$293,7,FALSE)),"",VLOOKUP(C80,'Master Sheet'!C$9:BV$293,7,FALSE)))</f>
        <v/>
      </c>
      <c r="F80" s="23" t="str">
        <f>IF(AND(C80=""),"",IF(ISNA(VLOOKUP(C80,'Master Sheet'!C$9:BV$293,20,FALSE)),"",VLOOKUP(C80,'Master Sheet'!C$9:BV$293,20,FALSE)))</f>
        <v/>
      </c>
      <c r="G80" s="56" t="str">
        <f>IF(AND(C80=""),"",IF(ISNA(VLOOKUP(C80,'Master Sheet'!C$9:BV$293,7,FALSE)),"",VLOOKUP(C80,'Master Sheet'!C$9:BV$293,7,FALSE)))</f>
        <v/>
      </c>
      <c r="H80" s="23" t="str">
        <f>IF(AND(C80=""),"",IF(ISNA(VLOOKUP(C80,'Master Sheet'!C$9:BV$293,27,FALSE)),"",VLOOKUP(C80,'Master Sheet'!C$9:BV$293,27,FALSE)))</f>
        <v/>
      </c>
      <c r="I80" s="56" t="str">
        <f>IF(AND(C80=""),"",IF(ISNA(VLOOKUP(C80,'Master Sheet'!C$9:BV$293,7,FALSE)),"",VLOOKUP(C80,'Master Sheet'!C$9:BV$293,7,FALSE)))</f>
        <v/>
      </c>
      <c r="J80" s="23" t="str">
        <f>IF(AND(C80=""),"",IF(ISNA(VLOOKUP(C80,'Master Sheet'!C$9:BV$293,34,FALSE)),"",VLOOKUP(C80,'Master Sheet'!C$9:BV$293,34,FALSE)))</f>
        <v/>
      </c>
      <c r="K80" s="56" t="str">
        <f>IF(AND(C80=""),"",IF(ISNA(VLOOKUP(C80,'Master Sheet'!C$9:BV$293,7,FALSE)),"",VLOOKUP(C80,'Master Sheet'!C$9:BV$293,7,FALSE)))</f>
        <v/>
      </c>
      <c r="L80" s="23" t="str">
        <f>IF(AND(C80=""),"",IF(ISNA(VLOOKUP(C80,'Master Sheet'!C$9:BV$293,41,FALSE)),"",VLOOKUP(C80,'Master Sheet'!C$9:BV$293,41,FALSE)))</f>
        <v/>
      </c>
      <c r="M80" s="57" t="str">
        <f>IF(AND(C80=""),"",IF(ISNA(VLOOKUP(C80,'Master Sheet'!C$9:BV$293,7,FALSE)),"",VLOOKUP(C80,'Master Sheet'!C$9:BV$293,7,FALSE)))</f>
        <v/>
      </c>
      <c r="N80" s="56" t="str">
        <f>IF(AND(C80=""),"",IF(ISNA(VLOOKUP(C80,'Master Sheet'!C$9:BV$293,48,FALSE)),"",VLOOKUP(C80,'Master Sheet'!C$9:BV$293,48,FALSE)))</f>
        <v/>
      </c>
      <c r="O80" s="56" t="str">
        <f>IF(AND(C80=""),"",IF(ISNA(VLOOKUP(C80,'Master Sheet'!C$9:BV$293,7,FALSE)),"",VLOOKUP(C80,'Master Sheet'!C$9:BV$293,7,FALSE)))</f>
        <v/>
      </c>
      <c r="P80" s="56" t="str">
        <f>IF(AND(C80=""),"",IF(ISNA(VLOOKUP(C80,'Master Sheet'!C$9:BV$293,55,FALSE)),"",VLOOKUP(C80,'Master Sheet'!C$9:BV$293,55,FALSE)))</f>
        <v/>
      </c>
      <c r="Q80" s="56" t="str">
        <f>IF(AND(C80=""),"",IF(ISNA(VLOOKUP(C80,'Master Sheet'!C$9:BV$293,56,FALSE)),"",VLOOKUP(C80,'Master Sheet'!C$9:BV$293,56,FALSE)))</f>
        <v/>
      </c>
      <c r="R80" s="56" t="str">
        <f>IF(AND(C80=""),"",IF(ISNA(VLOOKUP(C80,'Master Sheet'!C$9:BV$293,62,FALSE)),"",VLOOKUP(C80,'Master Sheet'!C$9:BV$293,62,FALSE)))</f>
        <v/>
      </c>
      <c r="S80" s="23" t="str">
        <f>IF(AND(C80=""),"",IF(ISNA(VLOOKUP(C80,'Master Sheet'!C$9:BV$293,63,FALSE)),"",VLOOKUP(C80,'Master Sheet'!C$9:BV$293,63,FALSE)))</f>
        <v/>
      </c>
      <c r="T80" s="56" t="str">
        <f>IF(AND(C80=""),"",IF(ISNA(VLOOKUP(C80,'Master Sheet'!C$9:BV$293,69,FALSE)),"",VLOOKUP(C80,'Master Sheet'!C$9:BV$293,69,FALSE)))</f>
        <v/>
      </c>
      <c r="U80" s="23" t="str">
        <f>IF(AND(C80=""),"",IF(ISNA(VLOOKUP(C80,'Master Sheet'!C$9:BV$293,70,FALSE)),"",VLOOKUP(C80,'Master Sheet'!C$9:BV$293,70,FALSE)))</f>
        <v/>
      </c>
    </row>
    <row r="81" spans="1:21" ht="18.2" customHeight="1">
      <c r="A81" s="12">
        <v>61</v>
      </c>
      <c r="B81" s="215" t="str">
        <f>IF(AND(C81=""),"",IF(ISNA(VLOOKUP(A81,'Master Sheet'!A$9:BY$292,2,FALSE)),"",VLOOKUP(A81,'Master Sheet'!A$9:BY$292,2,FALSE)))</f>
        <v/>
      </c>
      <c r="C81" s="22" t="str">
        <f>IF(AND('Master Sheet'!C69=""),"",'Master Sheet'!C69)</f>
        <v/>
      </c>
      <c r="D81" s="23" t="str">
        <f>IF(AND(C81=""),"",IF(ISNA(VLOOKUP(C81,'Master Sheet'!C$9:BV$293,13,FALSE)),"",VLOOKUP(C81,'Master Sheet'!C$9:BV$293,13,FALSE)))</f>
        <v/>
      </c>
      <c r="E81" s="23" t="str">
        <f>IF(AND(C81=""),"",IF(ISNA(VLOOKUP(C81,'Master Sheet'!C$9:BV$293,7,FALSE)),"",VLOOKUP(C81,'Master Sheet'!C$9:BV$293,7,FALSE)))</f>
        <v/>
      </c>
      <c r="F81" s="23" t="str">
        <f>IF(AND(C81=""),"",IF(ISNA(VLOOKUP(C81,'Master Sheet'!C$9:BV$293,20,FALSE)),"",VLOOKUP(C81,'Master Sheet'!C$9:BV$293,20,FALSE)))</f>
        <v/>
      </c>
      <c r="G81" s="56" t="str">
        <f>IF(AND(C81=""),"",IF(ISNA(VLOOKUP(C81,'Master Sheet'!C$9:BV$293,7,FALSE)),"",VLOOKUP(C81,'Master Sheet'!C$9:BV$293,7,FALSE)))</f>
        <v/>
      </c>
      <c r="H81" s="23" t="str">
        <f>IF(AND(C81=""),"",IF(ISNA(VLOOKUP(C81,'Master Sheet'!C$9:BV$293,27,FALSE)),"",VLOOKUP(C81,'Master Sheet'!C$9:BV$293,27,FALSE)))</f>
        <v/>
      </c>
      <c r="I81" s="56" t="str">
        <f>IF(AND(C81=""),"",IF(ISNA(VLOOKUP(C81,'Master Sheet'!C$9:BV$293,7,FALSE)),"",VLOOKUP(C81,'Master Sheet'!C$9:BV$293,7,FALSE)))</f>
        <v/>
      </c>
      <c r="J81" s="23" t="str">
        <f>IF(AND(C81=""),"",IF(ISNA(VLOOKUP(C81,'Master Sheet'!C$9:BV$293,34,FALSE)),"",VLOOKUP(C81,'Master Sheet'!C$9:BV$293,34,FALSE)))</f>
        <v/>
      </c>
      <c r="K81" s="56" t="str">
        <f>IF(AND(C81=""),"",IF(ISNA(VLOOKUP(C81,'Master Sheet'!C$9:BV$293,7,FALSE)),"",VLOOKUP(C81,'Master Sheet'!C$9:BV$293,7,FALSE)))</f>
        <v/>
      </c>
      <c r="L81" s="23" t="str">
        <f>IF(AND(C81=""),"",IF(ISNA(VLOOKUP(C81,'Master Sheet'!C$9:BV$293,41,FALSE)),"",VLOOKUP(C81,'Master Sheet'!C$9:BV$293,41,FALSE)))</f>
        <v/>
      </c>
      <c r="M81" s="57" t="str">
        <f>IF(AND(C81=""),"",IF(ISNA(VLOOKUP(C81,'Master Sheet'!C$9:BV$293,7,FALSE)),"",VLOOKUP(C81,'Master Sheet'!C$9:BV$293,7,FALSE)))</f>
        <v/>
      </c>
      <c r="N81" s="56" t="str">
        <f>IF(AND(C81=""),"",IF(ISNA(VLOOKUP(C81,'Master Sheet'!C$9:BV$293,48,FALSE)),"",VLOOKUP(C81,'Master Sheet'!C$9:BV$293,48,FALSE)))</f>
        <v/>
      </c>
      <c r="O81" s="56" t="str">
        <f>IF(AND(C81=""),"",IF(ISNA(VLOOKUP(C81,'Master Sheet'!C$9:BV$293,7,FALSE)),"",VLOOKUP(C81,'Master Sheet'!C$9:BV$293,7,FALSE)))</f>
        <v/>
      </c>
      <c r="P81" s="56" t="str">
        <f>IF(AND(C81=""),"",IF(ISNA(VLOOKUP(C81,'Master Sheet'!C$9:BV$293,55,FALSE)),"",VLOOKUP(C81,'Master Sheet'!C$9:BV$293,55,FALSE)))</f>
        <v/>
      </c>
      <c r="Q81" s="56" t="str">
        <f>IF(AND(C81=""),"",IF(ISNA(VLOOKUP(C81,'Master Sheet'!C$9:BV$293,56,FALSE)),"",VLOOKUP(C81,'Master Sheet'!C$9:BV$293,56,FALSE)))</f>
        <v/>
      </c>
      <c r="R81" s="56" t="str">
        <f>IF(AND(C81=""),"",IF(ISNA(VLOOKUP(C81,'Master Sheet'!C$9:BV$293,62,FALSE)),"",VLOOKUP(C81,'Master Sheet'!C$9:BV$293,62,FALSE)))</f>
        <v/>
      </c>
      <c r="S81" s="23" t="str">
        <f>IF(AND(C81=""),"",IF(ISNA(VLOOKUP(C81,'Master Sheet'!C$9:BV$293,63,FALSE)),"",VLOOKUP(C81,'Master Sheet'!C$9:BV$293,63,FALSE)))</f>
        <v/>
      </c>
      <c r="T81" s="56" t="str">
        <f>IF(AND(C81=""),"",IF(ISNA(VLOOKUP(C81,'Master Sheet'!C$9:BV$293,69,FALSE)),"",VLOOKUP(C81,'Master Sheet'!C$9:BV$293,69,FALSE)))</f>
        <v/>
      </c>
      <c r="U81" s="23" t="str">
        <f>IF(AND(C81=""),"",IF(ISNA(VLOOKUP(C81,'Master Sheet'!C$9:BV$293,70,FALSE)),"",VLOOKUP(C81,'Master Sheet'!C$9:BV$293,70,FALSE)))</f>
        <v/>
      </c>
    </row>
    <row r="82" spans="1:21" ht="18.2" customHeight="1">
      <c r="A82" s="12">
        <v>62</v>
      </c>
      <c r="B82" s="215" t="str">
        <f>IF(AND(C82=""),"",IF(ISNA(VLOOKUP(A82,'Master Sheet'!A$9:BY$292,2,FALSE)),"",VLOOKUP(A82,'Master Sheet'!A$9:BY$292,2,FALSE)))</f>
        <v/>
      </c>
      <c r="C82" s="22" t="str">
        <f>IF(AND('Master Sheet'!C70=""),"",'Master Sheet'!C70)</f>
        <v/>
      </c>
      <c r="D82" s="23" t="str">
        <f>IF(AND(C82=""),"",IF(ISNA(VLOOKUP(C82,'Master Sheet'!C$9:BV$293,13,FALSE)),"",VLOOKUP(C82,'Master Sheet'!C$9:BV$293,13,FALSE)))</f>
        <v/>
      </c>
      <c r="E82" s="23" t="str">
        <f>IF(AND(C82=""),"",IF(ISNA(VLOOKUP(C82,'Master Sheet'!C$9:BV$293,7,FALSE)),"",VLOOKUP(C82,'Master Sheet'!C$9:BV$293,7,FALSE)))</f>
        <v/>
      </c>
      <c r="F82" s="23" t="str">
        <f>IF(AND(C82=""),"",IF(ISNA(VLOOKUP(C82,'Master Sheet'!C$9:BV$293,20,FALSE)),"",VLOOKUP(C82,'Master Sheet'!C$9:BV$293,20,FALSE)))</f>
        <v/>
      </c>
      <c r="G82" s="56" t="str">
        <f>IF(AND(C82=""),"",IF(ISNA(VLOOKUP(C82,'Master Sheet'!C$9:BV$293,7,FALSE)),"",VLOOKUP(C82,'Master Sheet'!C$9:BV$293,7,FALSE)))</f>
        <v/>
      </c>
      <c r="H82" s="23" t="str">
        <f>IF(AND(C82=""),"",IF(ISNA(VLOOKUP(C82,'Master Sheet'!C$9:BV$293,27,FALSE)),"",VLOOKUP(C82,'Master Sheet'!C$9:BV$293,27,FALSE)))</f>
        <v/>
      </c>
      <c r="I82" s="56" t="str">
        <f>IF(AND(C82=""),"",IF(ISNA(VLOOKUP(C82,'Master Sheet'!C$9:BV$293,7,FALSE)),"",VLOOKUP(C82,'Master Sheet'!C$9:BV$293,7,FALSE)))</f>
        <v/>
      </c>
      <c r="J82" s="23" t="str">
        <f>IF(AND(C82=""),"",IF(ISNA(VLOOKUP(C82,'Master Sheet'!C$9:BV$293,34,FALSE)),"",VLOOKUP(C82,'Master Sheet'!C$9:BV$293,34,FALSE)))</f>
        <v/>
      </c>
      <c r="K82" s="56" t="str">
        <f>IF(AND(C82=""),"",IF(ISNA(VLOOKUP(C82,'Master Sheet'!C$9:BV$293,7,FALSE)),"",VLOOKUP(C82,'Master Sheet'!C$9:BV$293,7,FALSE)))</f>
        <v/>
      </c>
      <c r="L82" s="23" t="str">
        <f>IF(AND(C82=""),"",IF(ISNA(VLOOKUP(C82,'Master Sheet'!C$9:BV$293,41,FALSE)),"",VLOOKUP(C82,'Master Sheet'!C$9:BV$293,41,FALSE)))</f>
        <v/>
      </c>
      <c r="M82" s="57" t="str">
        <f>IF(AND(C82=""),"",IF(ISNA(VLOOKUP(C82,'Master Sheet'!C$9:BV$293,7,FALSE)),"",VLOOKUP(C82,'Master Sheet'!C$9:BV$293,7,FALSE)))</f>
        <v/>
      </c>
      <c r="N82" s="56" t="str">
        <f>IF(AND(C82=""),"",IF(ISNA(VLOOKUP(C82,'Master Sheet'!C$9:BV$293,48,FALSE)),"",VLOOKUP(C82,'Master Sheet'!C$9:BV$293,48,FALSE)))</f>
        <v/>
      </c>
      <c r="O82" s="56" t="str">
        <f>IF(AND(C82=""),"",IF(ISNA(VLOOKUP(C82,'Master Sheet'!C$9:BV$293,7,FALSE)),"",VLOOKUP(C82,'Master Sheet'!C$9:BV$293,7,FALSE)))</f>
        <v/>
      </c>
      <c r="P82" s="56" t="str">
        <f>IF(AND(C82=""),"",IF(ISNA(VLOOKUP(C82,'Master Sheet'!C$9:BV$293,55,FALSE)),"",VLOOKUP(C82,'Master Sheet'!C$9:BV$293,55,FALSE)))</f>
        <v/>
      </c>
      <c r="Q82" s="56" t="str">
        <f>IF(AND(C82=""),"",IF(ISNA(VLOOKUP(C82,'Master Sheet'!C$9:BV$293,56,FALSE)),"",VLOOKUP(C82,'Master Sheet'!C$9:BV$293,56,FALSE)))</f>
        <v/>
      </c>
      <c r="R82" s="56" t="str">
        <f>IF(AND(C82=""),"",IF(ISNA(VLOOKUP(C82,'Master Sheet'!C$9:BV$293,62,FALSE)),"",VLOOKUP(C82,'Master Sheet'!C$9:BV$293,62,FALSE)))</f>
        <v/>
      </c>
      <c r="S82" s="23" t="str">
        <f>IF(AND(C82=""),"",IF(ISNA(VLOOKUP(C82,'Master Sheet'!C$9:BV$293,63,FALSE)),"",VLOOKUP(C82,'Master Sheet'!C$9:BV$293,63,FALSE)))</f>
        <v/>
      </c>
      <c r="T82" s="56" t="str">
        <f>IF(AND(C82=""),"",IF(ISNA(VLOOKUP(C82,'Master Sheet'!C$9:BV$293,69,FALSE)),"",VLOOKUP(C82,'Master Sheet'!C$9:BV$293,69,FALSE)))</f>
        <v/>
      </c>
      <c r="U82" s="23" t="str">
        <f>IF(AND(C82=""),"",IF(ISNA(VLOOKUP(C82,'Master Sheet'!C$9:BV$293,70,FALSE)),"",VLOOKUP(C82,'Master Sheet'!C$9:BV$293,70,FALSE)))</f>
        <v/>
      </c>
    </row>
    <row r="83" spans="1:21" ht="18.2" customHeight="1">
      <c r="A83" s="12">
        <v>63</v>
      </c>
      <c r="B83" s="215" t="str">
        <f>IF(AND(C83=""),"",IF(ISNA(VLOOKUP(A83,'Master Sheet'!A$9:BY$292,2,FALSE)),"",VLOOKUP(A83,'Master Sheet'!A$9:BY$292,2,FALSE)))</f>
        <v/>
      </c>
      <c r="C83" s="22" t="str">
        <f>IF(AND('Master Sheet'!C71=""),"",'Master Sheet'!C71)</f>
        <v/>
      </c>
      <c r="D83" s="23" t="str">
        <f>IF(AND(C83=""),"",IF(ISNA(VLOOKUP(C83,'Master Sheet'!C$9:BV$293,13,FALSE)),"",VLOOKUP(C83,'Master Sheet'!C$9:BV$293,13,FALSE)))</f>
        <v/>
      </c>
      <c r="E83" s="23" t="str">
        <f>IF(AND(C83=""),"",IF(ISNA(VLOOKUP(C83,'Master Sheet'!C$9:BV$293,7,FALSE)),"",VLOOKUP(C83,'Master Sheet'!C$9:BV$293,7,FALSE)))</f>
        <v/>
      </c>
      <c r="F83" s="23" t="str">
        <f>IF(AND(C83=""),"",IF(ISNA(VLOOKUP(C83,'Master Sheet'!C$9:BV$293,20,FALSE)),"",VLOOKUP(C83,'Master Sheet'!C$9:BV$293,20,FALSE)))</f>
        <v/>
      </c>
      <c r="G83" s="56" t="str">
        <f>IF(AND(C83=""),"",IF(ISNA(VLOOKUP(C83,'Master Sheet'!C$9:BV$293,7,FALSE)),"",VLOOKUP(C83,'Master Sheet'!C$9:BV$293,7,FALSE)))</f>
        <v/>
      </c>
      <c r="H83" s="23" t="str">
        <f>IF(AND(C83=""),"",IF(ISNA(VLOOKUP(C83,'Master Sheet'!C$9:BV$293,27,FALSE)),"",VLOOKUP(C83,'Master Sheet'!C$9:BV$293,27,FALSE)))</f>
        <v/>
      </c>
      <c r="I83" s="56" t="str">
        <f>IF(AND(C83=""),"",IF(ISNA(VLOOKUP(C83,'Master Sheet'!C$9:BV$293,7,FALSE)),"",VLOOKUP(C83,'Master Sheet'!C$9:BV$293,7,FALSE)))</f>
        <v/>
      </c>
      <c r="J83" s="23" t="str">
        <f>IF(AND(C83=""),"",IF(ISNA(VLOOKUP(C83,'Master Sheet'!C$9:BV$293,34,FALSE)),"",VLOOKUP(C83,'Master Sheet'!C$9:BV$293,34,FALSE)))</f>
        <v/>
      </c>
      <c r="K83" s="56" t="str">
        <f>IF(AND(C83=""),"",IF(ISNA(VLOOKUP(C83,'Master Sheet'!C$9:BV$293,7,FALSE)),"",VLOOKUP(C83,'Master Sheet'!C$9:BV$293,7,FALSE)))</f>
        <v/>
      </c>
      <c r="L83" s="23" t="str">
        <f>IF(AND(C83=""),"",IF(ISNA(VLOOKUP(C83,'Master Sheet'!C$9:BV$293,41,FALSE)),"",VLOOKUP(C83,'Master Sheet'!C$9:BV$293,41,FALSE)))</f>
        <v/>
      </c>
      <c r="M83" s="57" t="str">
        <f>IF(AND(C83=""),"",IF(ISNA(VLOOKUP(C83,'Master Sheet'!C$9:BV$293,7,FALSE)),"",VLOOKUP(C83,'Master Sheet'!C$9:BV$293,7,FALSE)))</f>
        <v/>
      </c>
      <c r="N83" s="56" t="str">
        <f>IF(AND(C83=""),"",IF(ISNA(VLOOKUP(C83,'Master Sheet'!C$9:BV$293,48,FALSE)),"",VLOOKUP(C83,'Master Sheet'!C$9:BV$293,48,FALSE)))</f>
        <v/>
      </c>
      <c r="O83" s="56" t="str">
        <f>IF(AND(C83=""),"",IF(ISNA(VLOOKUP(C83,'Master Sheet'!C$9:BV$293,7,FALSE)),"",VLOOKUP(C83,'Master Sheet'!C$9:BV$293,7,FALSE)))</f>
        <v/>
      </c>
      <c r="P83" s="56" t="str">
        <f>IF(AND(C83=""),"",IF(ISNA(VLOOKUP(C83,'Master Sheet'!C$9:BV$293,55,FALSE)),"",VLOOKUP(C83,'Master Sheet'!C$9:BV$293,55,FALSE)))</f>
        <v/>
      </c>
      <c r="Q83" s="56" t="str">
        <f>IF(AND(C83=""),"",IF(ISNA(VLOOKUP(C83,'Master Sheet'!C$9:BV$293,56,FALSE)),"",VLOOKUP(C83,'Master Sheet'!C$9:BV$293,56,FALSE)))</f>
        <v/>
      </c>
      <c r="R83" s="56" t="str">
        <f>IF(AND(C83=""),"",IF(ISNA(VLOOKUP(C83,'Master Sheet'!C$9:BV$293,62,FALSE)),"",VLOOKUP(C83,'Master Sheet'!C$9:BV$293,62,FALSE)))</f>
        <v/>
      </c>
      <c r="S83" s="23" t="str">
        <f>IF(AND(C83=""),"",IF(ISNA(VLOOKUP(C83,'Master Sheet'!C$9:BV$293,63,FALSE)),"",VLOOKUP(C83,'Master Sheet'!C$9:BV$293,63,FALSE)))</f>
        <v/>
      </c>
      <c r="T83" s="56" t="str">
        <f>IF(AND(C83=""),"",IF(ISNA(VLOOKUP(C83,'Master Sheet'!C$9:BV$293,69,FALSE)),"",VLOOKUP(C83,'Master Sheet'!C$9:BV$293,69,FALSE)))</f>
        <v/>
      </c>
      <c r="U83" s="23" t="str">
        <f>IF(AND(C83=""),"",IF(ISNA(VLOOKUP(C83,'Master Sheet'!C$9:BV$293,70,FALSE)),"",VLOOKUP(C83,'Master Sheet'!C$9:BV$293,70,FALSE)))</f>
        <v/>
      </c>
    </row>
    <row r="84" spans="1:21" ht="18.2" customHeight="1">
      <c r="A84" s="12">
        <v>64</v>
      </c>
      <c r="B84" s="215" t="str">
        <f>IF(AND(C84=""),"",IF(ISNA(VLOOKUP(A84,'Master Sheet'!A$9:BY$292,2,FALSE)),"",VLOOKUP(A84,'Master Sheet'!A$9:BY$292,2,FALSE)))</f>
        <v/>
      </c>
      <c r="C84" s="22" t="str">
        <f>IF(AND('Master Sheet'!C72=""),"",'Master Sheet'!C72)</f>
        <v/>
      </c>
      <c r="D84" s="23" t="str">
        <f>IF(AND(C84=""),"",IF(ISNA(VLOOKUP(C84,'Master Sheet'!C$9:BV$293,13,FALSE)),"",VLOOKUP(C84,'Master Sheet'!C$9:BV$293,13,FALSE)))</f>
        <v/>
      </c>
      <c r="E84" s="23" t="str">
        <f>IF(AND(C84=""),"",IF(ISNA(VLOOKUP(C84,'Master Sheet'!C$9:BV$293,7,FALSE)),"",VLOOKUP(C84,'Master Sheet'!C$9:BV$293,7,FALSE)))</f>
        <v/>
      </c>
      <c r="F84" s="23" t="str">
        <f>IF(AND(C84=""),"",IF(ISNA(VLOOKUP(C84,'Master Sheet'!C$9:BV$293,20,FALSE)),"",VLOOKUP(C84,'Master Sheet'!C$9:BV$293,20,FALSE)))</f>
        <v/>
      </c>
      <c r="G84" s="56" t="str">
        <f>IF(AND(C84=""),"",IF(ISNA(VLOOKUP(C84,'Master Sheet'!C$9:BV$293,7,FALSE)),"",VLOOKUP(C84,'Master Sheet'!C$9:BV$293,7,FALSE)))</f>
        <v/>
      </c>
      <c r="H84" s="23" t="str">
        <f>IF(AND(C84=""),"",IF(ISNA(VLOOKUP(C84,'Master Sheet'!C$9:BV$293,27,FALSE)),"",VLOOKUP(C84,'Master Sheet'!C$9:BV$293,27,FALSE)))</f>
        <v/>
      </c>
      <c r="I84" s="56" t="str">
        <f>IF(AND(C84=""),"",IF(ISNA(VLOOKUP(C84,'Master Sheet'!C$9:BV$293,7,FALSE)),"",VLOOKUP(C84,'Master Sheet'!C$9:BV$293,7,FALSE)))</f>
        <v/>
      </c>
      <c r="J84" s="23" t="str">
        <f>IF(AND(C84=""),"",IF(ISNA(VLOOKUP(C84,'Master Sheet'!C$9:BV$293,34,FALSE)),"",VLOOKUP(C84,'Master Sheet'!C$9:BV$293,34,FALSE)))</f>
        <v/>
      </c>
      <c r="K84" s="56" t="str">
        <f>IF(AND(C84=""),"",IF(ISNA(VLOOKUP(C84,'Master Sheet'!C$9:BV$293,7,FALSE)),"",VLOOKUP(C84,'Master Sheet'!C$9:BV$293,7,FALSE)))</f>
        <v/>
      </c>
      <c r="L84" s="23" t="str">
        <f>IF(AND(C84=""),"",IF(ISNA(VLOOKUP(C84,'Master Sheet'!C$9:BV$293,41,FALSE)),"",VLOOKUP(C84,'Master Sheet'!C$9:BV$293,41,FALSE)))</f>
        <v/>
      </c>
      <c r="M84" s="57" t="str">
        <f>IF(AND(C84=""),"",IF(ISNA(VLOOKUP(C84,'Master Sheet'!C$9:BV$293,7,FALSE)),"",VLOOKUP(C84,'Master Sheet'!C$9:BV$293,7,FALSE)))</f>
        <v/>
      </c>
      <c r="N84" s="56" t="str">
        <f>IF(AND(C84=""),"",IF(ISNA(VLOOKUP(C84,'Master Sheet'!C$9:BV$293,48,FALSE)),"",VLOOKUP(C84,'Master Sheet'!C$9:BV$293,48,FALSE)))</f>
        <v/>
      </c>
      <c r="O84" s="56" t="str">
        <f>IF(AND(C84=""),"",IF(ISNA(VLOOKUP(C84,'Master Sheet'!C$9:BV$293,7,FALSE)),"",VLOOKUP(C84,'Master Sheet'!C$9:BV$293,7,FALSE)))</f>
        <v/>
      </c>
      <c r="P84" s="56" t="str">
        <f>IF(AND(C84=""),"",IF(ISNA(VLOOKUP(C84,'Master Sheet'!C$9:BV$293,55,FALSE)),"",VLOOKUP(C84,'Master Sheet'!C$9:BV$293,55,FALSE)))</f>
        <v/>
      </c>
      <c r="Q84" s="56" t="str">
        <f>IF(AND(C84=""),"",IF(ISNA(VLOOKUP(C84,'Master Sheet'!C$9:BV$293,56,FALSE)),"",VLOOKUP(C84,'Master Sheet'!C$9:BV$293,56,FALSE)))</f>
        <v/>
      </c>
      <c r="R84" s="56" t="str">
        <f>IF(AND(C84=""),"",IF(ISNA(VLOOKUP(C84,'Master Sheet'!C$9:BV$293,62,FALSE)),"",VLOOKUP(C84,'Master Sheet'!C$9:BV$293,62,FALSE)))</f>
        <v/>
      </c>
      <c r="S84" s="23" t="str">
        <f>IF(AND(C84=""),"",IF(ISNA(VLOOKUP(C84,'Master Sheet'!C$9:BV$293,63,FALSE)),"",VLOOKUP(C84,'Master Sheet'!C$9:BV$293,63,FALSE)))</f>
        <v/>
      </c>
      <c r="T84" s="56" t="str">
        <f>IF(AND(C84=""),"",IF(ISNA(VLOOKUP(C84,'Master Sheet'!C$9:BV$293,69,FALSE)),"",VLOOKUP(C84,'Master Sheet'!C$9:BV$293,69,FALSE)))</f>
        <v/>
      </c>
      <c r="U84" s="23" t="str">
        <f>IF(AND(C84=""),"",IF(ISNA(VLOOKUP(C84,'Master Sheet'!C$9:BV$293,70,FALSE)),"",VLOOKUP(C84,'Master Sheet'!C$9:BV$293,70,FALSE)))</f>
        <v/>
      </c>
    </row>
    <row r="85" spans="1:21" ht="18.2" customHeight="1">
      <c r="A85" s="12">
        <v>65</v>
      </c>
      <c r="B85" s="215" t="str">
        <f>IF(AND(C85=""),"",IF(ISNA(VLOOKUP(A85,'Master Sheet'!A$9:BY$292,2,FALSE)),"",VLOOKUP(A85,'Master Sheet'!A$9:BY$292,2,FALSE)))</f>
        <v/>
      </c>
      <c r="C85" s="22" t="str">
        <f>IF(AND('Master Sheet'!C73=""),"",'Master Sheet'!C73)</f>
        <v/>
      </c>
      <c r="D85" s="23" t="str">
        <f>IF(AND(C85=""),"",IF(ISNA(VLOOKUP(C85,'Master Sheet'!C$9:BV$293,13,FALSE)),"",VLOOKUP(C85,'Master Sheet'!C$9:BV$293,13,FALSE)))</f>
        <v/>
      </c>
      <c r="E85" s="23" t="str">
        <f>IF(AND(C85=""),"",IF(ISNA(VLOOKUP(C85,'Master Sheet'!C$9:BV$293,7,FALSE)),"",VLOOKUP(C85,'Master Sheet'!C$9:BV$293,7,FALSE)))</f>
        <v/>
      </c>
      <c r="F85" s="23" t="str">
        <f>IF(AND(C85=""),"",IF(ISNA(VLOOKUP(C85,'Master Sheet'!C$9:BV$293,20,FALSE)),"",VLOOKUP(C85,'Master Sheet'!C$9:BV$293,20,FALSE)))</f>
        <v/>
      </c>
      <c r="G85" s="56" t="str">
        <f>IF(AND(C85=""),"",IF(ISNA(VLOOKUP(C85,'Master Sheet'!C$9:BV$293,7,FALSE)),"",VLOOKUP(C85,'Master Sheet'!C$9:BV$293,7,FALSE)))</f>
        <v/>
      </c>
      <c r="H85" s="23" t="str">
        <f>IF(AND(C85=""),"",IF(ISNA(VLOOKUP(C85,'Master Sheet'!C$9:BV$293,27,FALSE)),"",VLOOKUP(C85,'Master Sheet'!C$9:BV$293,27,FALSE)))</f>
        <v/>
      </c>
      <c r="I85" s="56" t="str">
        <f>IF(AND(C85=""),"",IF(ISNA(VLOOKUP(C85,'Master Sheet'!C$9:BV$293,7,FALSE)),"",VLOOKUP(C85,'Master Sheet'!C$9:BV$293,7,FALSE)))</f>
        <v/>
      </c>
      <c r="J85" s="23" t="str">
        <f>IF(AND(C85=""),"",IF(ISNA(VLOOKUP(C85,'Master Sheet'!C$9:BV$293,34,FALSE)),"",VLOOKUP(C85,'Master Sheet'!C$9:BV$293,34,FALSE)))</f>
        <v/>
      </c>
      <c r="K85" s="56" t="str">
        <f>IF(AND(C85=""),"",IF(ISNA(VLOOKUP(C85,'Master Sheet'!C$9:BV$293,7,FALSE)),"",VLOOKUP(C85,'Master Sheet'!C$9:BV$293,7,FALSE)))</f>
        <v/>
      </c>
      <c r="L85" s="23" t="str">
        <f>IF(AND(C85=""),"",IF(ISNA(VLOOKUP(C85,'Master Sheet'!C$9:BV$293,41,FALSE)),"",VLOOKUP(C85,'Master Sheet'!C$9:BV$293,41,FALSE)))</f>
        <v/>
      </c>
      <c r="M85" s="57" t="str">
        <f>IF(AND(C85=""),"",IF(ISNA(VLOOKUP(C85,'Master Sheet'!C$9:BV$293,7,FALSE)),"",VLOOKUP(C85,'Master Sheet'!C$9:BV$293,7,FALSE)))</f>
        <v/>
      </c>
      <c r="N85" s="56" t="str">
        <f>IF(AND(C85=""),"",IF(ISNA(VLOOKUP(C85,'Master Sheet'!C$9:BV$293,48,FALSE)),"",VLOOKUP(C85,'Master Sheet'!C$9:BV$293,48,FALSE)))</f>
        <v/>
      </c>
      <c r="O85" s="56" t="str">
        <f>IF(AND(C85=""),"",IF(ISNA(VLOOKUP(C85,'Master Sheet'!C$9:BV$293,7,FALSE)),"",VLOOKUP(C85,'Master Sheet'!C$9:BV$293,7,FALSE)))</f>
        <v/>
      </c>
      <c r="P85" s="56" t="str">
        <f>IF(AND(C85=""),"",IF(ISNA(VLOOKUP(C85,'Master Sheet'!C$9:BV$293,55,FALSE)),"",VLOOKUP(C85,'Master Sheet'!C$9:BV$293,55,FALSE)))</f>
        <v/>
      </c>
      <c r="Q85" s="56" t="str">
        <f>IF(AND(C85=""),"",IF(ISNA(VLOOKUP(C85,'Master Sheet'!C$9:BV$293,56,FALSE)),"",VLOOKUP(C85,'Master Sheet'!C$9:BV$293,56,FALSE)))</f>
        <v/>
      </c>
      <c r="R85" s="56" t="str">
        <f>IF(AND(C85=""),"",IF(ISNA(VLOOKUP(C85,'Master Sheet'!C$9:BV$293,62,FALSE)),"",VLOOKUP(C85,'Master Sheet'!C$9:BV$293,62,FALSE)))</f>
        <v/>
      </c>
      <c r="S85" s="23" t="str">
        <f>IF(AND(C85=""),"",IF(ISNA(VLOOKUP(C85,'Master Sheet'!C$9:BV$293,63,FALSE)),"",VLOOKUP(C85,'Master Sheet'!C$9:BV$293,63,FALSE)))</f>
        <v/>
      </c>
      <c r="T85" s="56" t="str">
        <f>IF(AND(C85=""),"",IF(ISNA(VLOOKUP(C85,'Master Sheet'!C$9:BV$293,69,FALSE)),"",VLOOKUP(C85,'Master Sheet'!C$9:BV$293,69,FALSE)))</f>
        <v/>
      </c>
      <c r="U85" s="23" t="str">
        <f>IF(AND(C85=""),"",IF(ISNA(VLOOKUP(C85,'Master Sheet'!C$9:BV$293,70,FALSE)),"",VLOOKUP(C85,'Master Sheet'!C$9:BV$293,70,FALSE)))</f>
        <v/>
      </c>
    </row>
    <row r="86" spans="1:21" ht="18.2" customHeight="1">
      <c r="A86" s="12">
        <v>66</v>
      </c>
      <c r="B86" s="215" t="str">
        <f>IF(AND(C86=""),"",IF(ISNA(VLOOKUP(A86,'Master Sheet'!A$9:BY$292,2,FALSE)),"",VLOOKUP(A86,'Master Sheet'!A$9:BY$292,2,FALSE)))</f>
        <v/>
      </c>
      <c r="C86" s="22" t="str">
        <f>IF(AND('Master Sheet'!C74=""),"",'Master Sheet'!C74)</f>
        <v/>
      </c>
      <c r="D86" s="23" t="str">
        <f>IF(AND(C86=""),"",IF(ISNA(VLOOKUP(C86,'Master Sheet'!C$9:BV$293,13,FALSE)),"",VLOOKUP(C86,'Master Sheet'!C$9:BV$293,13,FALSE)))</f>
        <v/>
      </c>
      <c r="E86" s="23" t="str">
        <f>IF(AND(C86=""),"",IF(ISNA(VLOOKUP(C86,'Master Sheet'!C$9:BV$293,7,FALSE)),"",VLOOKUP(C86,'Master Sheet'!C$9:BV$293,7,FALSE)))</f>
        <v/>
      </c>
      <c r="F86" s="23" t="str">
        <f>IF(AND(C86=""),"",IF(ISNA(VLOOKUP(C86,'Master Sheet'!C$9:BV$293,20,FALSE)),"",VLOOKUP(C86,'Master Sheet'!C$9:BV$293,20,FALSE)))</f>
        <v/>
      </c>
      <c r="G86" s="56" t="str">
        <f>IF(AND(C86=""),"",IF(ISNA(VLOOKUP(C86,'Master Sheet'!C$9:BV$293,7,FALSE)),"",VLOOKUP(C86,'Master Sheet'!C$9:BV$293,7,FALSE)))</f>
        <v/>
      </c>
      <c r="H86" s="23" t="str">
        <f>IF(AND(C86=""),"",IF(ISNA(VLOOKUP(C86,'Master Sheet'!C$9:BV$293,27,FALSE)),"",VLOOKUP(C86,'Master Sheet'!C$9:BV$293,27,FALSE)))</f>
        <v/>
      </c>
      <c r="I86" s="56" t="str">
        <f>IF(AND(C86=""),"",IF(ISNA(VLOOKUP(C86,'Master Sheet'!C$9:BV$293,7,FALSE)),"",VLOOKUP(C86,'Master Sheet'!C$9:BV$293,7,FALSE)))</f>
        <v/>
      </c>
      <c r="J86" s="23" t="str">
        <f>IF(AND(C86=""),"",IF(ISNA(VLOOKUP(C86,'Master Sheet'!C$9:BV$293,34,FALSE)),"",VLOOKUP(C86,'Master Sheet'!C$9:BV$293,34,FALSE)))</f>
        <v/>
      </c>
      <c r="K86" s="56" t="str">
        <f>IF(AND(C86=""),"",IF(ISNA(VLOOKUP(C86,'Master Sheet'!C$9:BV$293,7,FALSE)),"",VLOOKUP(C86,'Master Sheet'!C$9:BV$293,7,FALSE)))</f>
        <v/>
      </c>
      <c r="L86" s="23" t="str">
        <f>IF(AND(C86=""),"",IF(ISNA(VLOOKUP(C86,'Master Sheet'!C$9:BV$293,41,FALSE)),"",VLOOKUP(C86,'Master Sheet'!C$9:BV$293,41,FALSE)))</f>
        <v/>
      </c>
      <c r="M86" s="57" t="str">
        <f>IF(AND(C86=""),"",IF(ISNA(VLOOKUP(C86,'Master Sheet'!C$9:BV$293,7,FALSE)),"",VLOOKUP(C86,'Master Sheet'!C$9:BV$293,7,FALSE)))</f>
        <v/>
      </c>
      <c r="N86" s="56" t="str">
        <f>IF(AND(C86=""),"",IF(ISNA(VLOOKUP(C86,'Master Sheet'!C$9:BV$293,48,FALSE)),"",VLOOKUP(C86,'Master Sheet'!C$9:BV$293,48,FALSE)))</f>
        <v/>
      </c>
      <c r="O86" s="56" t="str">
        <f>IF(AND(C86=""),"",IF(ISNA(VLOOKUP(C86,'Master Sheet'!C$9:BV$293,7,FALSE)),"",VLOOKUP(C86,'Master Sheet'!C$9:BV$293,7,FALSE)))</f>
        <v/>
      </c>
      <c r="P86" s="56" t="str">
        <f>IF(AND(C86=""),"",IF(ISNA(VLOOKUP(C86,'Master Sheet'!C$9:BV$293,55,FALSE)),"",VLOOKUP(C86,'Master Sheet'!C$9:BV$293,55,FALSE)))</f>
        <v/>
      </c>
      <c r="Q86" s="56" t="str">
        <f>IF(AND(C86=""),"",IF(ISNA(VLOOKUP(C86,'Master Sheet'!C$9:BV$293,56,FALSE)),"",VLOOKUP(C86,'Master Sheet'!C$9:BV$293,56,FALSE)))</f>
        <v/>
      </c>
      <c r="R86" s="56" t="str">
        <f>IF(AND(C86=""),"",IF(ISNA(VLOOKUP(C86,'Master Sheet'!C$9:BV$293,62,FALSE)),"",VLOOKUP(C86,'Master Sheet'!C$9:BV$293,62,FALSE)))</f>
        <v/>
      </c>
      <c r="S86" s="23" t="str">
        <f>IF(AND(C86=""),"",IF(ISNA(VLOOKUP(C86,'Master Sheet'!C$9:BV$293,63,FALSE)),"",VLOOKUP(C86,'Master Sheet'!C$9:BV$293,63,FALSE)))</f>
        <v/>
      </c>
      <c r="T86" s="56" t="str">
        <f>IF(AND(C86=""),"",IF(ISNA(VLOOKUP(C86,'Master Sheet'!C$9:BV$293,69,FALSE)),"",VLOOKUP(C86,'Master Sheet'!C$9:BV$293,69,FALSE)))</f>
        <v/>
      </c>
      <c r="U86" s="23" t="str">
        <f>IF(AND(C86=""),"",IF(ISNA(VLOOKUP(C86,'Master Sheet'!C$9:BV$293,70,FALSE)),"",VLOOKUP(C86,'Master Sheet'!C$9:BV$293,70,FALSE)))</f>
        <v/>
      </c>
    </row>
    <row r="87" spans="1:21" ht="18.2" customHeight="1">
      <c r="A87" s="12">
        <v>67</v>
      </c>
      <c r="B87" s="215" t="str">
        <f>IF(AND(C87=""),"",IF(ISNA(VLOOKUP(A87,'Master Sheet'!A$9:BY$292,2,FALSE)),"",VLOOKUP(A87,'Master Sheet'!A$9:BY$292,2,FALSE)))</f>
        <v/>
      </c>
      <c r="C87" s="22" t="str">
        <f>IF(AND('Master Sheet'!C75=""),"",'Master Sheet'!C75)</f>
        <v/>
      </c>
      <c r="D87" s="23" t="str">
        <f>IF(AND(C87=""),"",IF(ISNA(VLOOKUP(C87,'Master Sheet'!C$9:BV$293,13,FALSE)),"",VLOOKUP(C87,'Master Sheet'!C$9:BV$293,13,FALSE)))</f>
        <v/>
      </c>
      <c r="E87" s="23" t="str">
        <f>IF(AND(C87=""),"",IF(ISNA(VLOOKUP(C87,'Master Sheet'!C$9:BV$293,7,FALSE)),"",VLOOKUP(C87,'Master Sheet'!C$9:BV$293,7,FALSE)))</f>
        <v/>
      </c>
      <c r="F87" s="23" t="str">
        <f>IF(AND(C87=""),"",IF(ISNA(VLOOKUP(C87,'Master Sheet'!C$9:BV$293,20,FALSE)),"",VLOOKUP(C87,'Master Sheet'!C$9:BV$293,20,FALSE)))</f>
        <v/>
      </c>
      <c r="G87" s="56" t="str">
        <f>IF(AND(C87=""),"",IF(ISNA(VLOOKUP(C87,'Master Sheet'!C$9:BV$293,7,FALSE)),"",VLOOKUP(C87,'Master Sheet'!C$9:BV$293,7,FALSE)))</f>
        <v/>
      </c>
      <c r="H87" s="23" t="str">
        <f>IF(AND(C87=""),"",IF(ISNA(VLOOKUP(C87,'Master Sheet'!C$9:BV$293,27,FALSE)),"",VLOOKUP(C87,'Master Sheet'!C$9:BV$293,27,FALSE)))</f>
        <v/>
      </c>
      <c r="I87" s="56" t="str">
        <f>IF(AND(C87=""),"",IF(ISNA(VLOOKUP(C87,'Master Sheet'!C$9:BV$293,7,FALSE)),"",VLOOKUP(C87,'Master Sheet'!C$9:BV$293,7,FALSE)))</f>
        <v/>
      </c>
      <c r="J87" s="23" t="str">
        <f>IF(AND(C87=""),"",IF(ISNA(VLOOKUP(C87,'Master Sheet'!C$9:BV$293,34,FALSE)),"",VLOOKUP(C87,'Master Sheet'!C$9:BV$293,34,FALSE)))</f>
        <v/>
      </c>
      <c r="K87" s="56" t="str">
        <f>IF(AND(C87=""),"",IF(ISNA(VLOOKUP(C87,'Master Sheet'!C$9:BV$293,7,FALSE)),"",VLOOKUP(C87,'Master Sheet'!C$9:BV$293,7,FALSE)))</f>
        <v/>
      </c>
      <c r="L87" s="23" t="str">
        <f>IF(AND(C87=""),"",IF(ISNA(VLOOKUP(C87,'Master Sheet'!C$9:BV$293,41,FALSE)),"",VLOOKUP(C87,'Master Sheet'!C$9:BV$293,41,FALSE)))</f>
        <v/>
      </c>
      <c r="M87" s="57" t="str">
        <f>IF(AND(C87=""),"",IF(ISNA(VLOOKUP(C87,'Master Sheet'!C$9:BV$293,7,FALSE)),"",VLOOKUP(C87,'Master Sheet'!C$9:BV$293,7,FALSE)))</f>
        <v/>
      </c>
      <c r="N87" s="56" t="str">
        <f>IF(AND(C87=""),"",IF(ISNA(VLOOKUP(C87,'Master Sheet'!C$9:BV$293,48,FALSE)),"",VLOOKUP(C87,'Master Sheet'!C$9:BV$293,48,FALSE)))</f>
        <v/>
      </c>
      <c r="O87" s="56" t="str">
        <f>IF(AND(C87=""),"",IF(ISNA(VLOOKUP(C87,'Master Sheet'!C$9:BV$293,7,FALSE)),"",VLOOKUP(C87,'Master Sheet'!C$9:BV$293,7,FALSE)))</f>
        <v/>
      </c>
      <c r="P87" s="56" t="str">
        <f>IF(AND(C87=""),"",IF(ISNA(VLOOKUP(C87,'Master Sheet'!C$9:BV$293,55,FALSE)),"",VLOOKUP(C87,'Master Sheet'!C$9:BV$293,55,FALSE)))</f>
        <v/>
      </c>
      <c r="Q87" s="56" t="str">
        <f>IF(AND(C87=""),"",IF(ISNA(VLOOKUP(C87,'Master Sheet'!C$9:BV$293,56,FALSE)),"",VLOOKUP(C87,'Master Sheet'!C$9:BV$293,56,FALSE)))</f>
        <v/>
      </c>
      <c r="R87" s="56" t="str">
        <f>IF(AND(C87=""),"",IF(ISNA(VLOOKUP(C87,'Master Sheet'!C$9:BV$293,62,FALSE)),"",VLOOKUP(C87,'Master Sheet'!C$9:BV$293,62,FALSE)))</f>
        <v/>
      </c>
      <c r="S87" s="23" t="str">
        <f>IF(AND(C87=""),"",IF(ISNA(VLOOKUP(C87,'Master Sheet'!C$9:BV$293,63,FALSE)),"",VLOOKUP(C87,'Master Sheet'!C$9:BV$293,63,FALSE)))</f>
        <v/>
      </c>
      <c r="T87" s="56" t="str">
        <f>IF(AND(C87=""),"",IF(ISNA(VLOOKUP(C87,'Master Sheet'!C$9:BV$293,69,FALSE)),"",VLOOKUP(C87,'Master Sheet'!C$9:BV$293,69,FALSE)))</f>
        <v/>
      </c>
      <c r="U87" s="23" t="str">
        <f>IF(AND(C87=""),"",IF(ISNA(VLOOKUP(C87,'Master Sheet'!C$9:BV$293,70,FALSE)),"",VLOOKUP(C87,'Master Sheet'!C$9:BV$293,70,FALSE)))</f>
        <v/>
      </c>
    </row>
    <row r="88" spans="1:21" ht="18.2" customHeight="1">
      <c r="A88" s="12">
        <v>68</v>
      </c>
      <c r="B88" s="215" t="str">
        <f>IF(AND(C88=""),"",IF(ISNA(VLOOKUP(A88,'Master Sheet'!A$9:BY$292,2,FALSE)),"",VLOOKUP(A88,'Master Sheet'!A$9:BY$292,2,FALSE)))</f>
        <v/>
      </c>
      <c r="C88" s="22" t="str">
        <f>IF(AND('Master Sheet'!C76=""),"",'Master Sheet'!C76)</f>
        <v/>
      </c>
      <c r="D88" s="23" t="str">
        <f>IF(AND(C88=""),"",IF(ISNA(VLOOKUP(C88,'Master Sheet'!C$9:BV$293,13,FALSE)),"",VLOOKUP(C88,'Master Sheet'!C$9:BV$293,13,FALSE)))</f>
        <v/>
      </c>
      <c r="E88" s="23" t="str">
        <f>IF(AND(C88=""),"",IF(ISNA(VLOOKUP(C88,'Master Sheet'!C$9:BV$293,7,FALSE)),"",VLOOKUP(C88,'Master Sheet'!C$9:BV$293,7,FALSE)))</f>
        <v/>
      </c>
      <c r="F88" s="23" t="str">
        <f>IF(AND(C88=""),"",IF(ISNA(VLOOKUP(C88,'Master Sheet'!C$9:BV$293,20,FALSE)),"",VLOOKUP(C88,'Master Sheet'!C$9:BV$293,20,FALSE)))</f>
        <v/>
      </c>
      <c r="G88" s="56" t="str">
        <f>IF(AND(C88=""),"",IF(ISNA(VLOOKUP(C88,'Master Sheet'!C$9:BV$293,7,FALSE)),"",VLOOKUP(C88,'Master Sheet'!C$9:BV$293,7,FALSE)))</f>
        <v/>
      </c>
      <c r="H88" s="23" t="str">
        <f>IF(AND(C88=""),"",IF(ISNA(VLOOKUP(C88,'Master Sheet'!C$9:BV$293,27,FALSE)),"",VLOOKUP(C88,'Master Sheet'!C$9:BV$293,27,FALSE)))</f>
        <v/>
      </c>
      <c r="I88" s="56" t="str">
        <f>IF(AND(C88=""),"",IF(ISNA(VLOOKUP(C88,'Master Sheet'!C$9:BV$293,7,FALSE)),"",VLOOKUP(C88,'Master Sheet'!C$9:BV$293,7,FALSE)))</f>
        <v/>
      </c>
      <c r="J88" s="23" t="str">
        <f>IF(AND(C88=""),"",IF(ISNA(VLOOKUP(C88,'Master Sheet'!C$9:BV$293,34,FALSE)),"",VLOOKUP(C88,'Master Sheet'!C$9:BV$293,34,FALSE)))</f>
        <v/>
      </c>
      <c r="K88" s="56" t="str">
        <f>IF(AND(C88=""),"",IF(ISNA(VLOOKUP(C88,'Master Sheet'!C$9:BV$293,7,FALSE)),"",VLOOKUP(C88,'Master Sheet'!C$9:BV$293,7,FALSE)))</f>
        <v/>
      </c>
      <c r="L88" s="23" t="str">
        <f>IF(AND(C88=""),"",IF(ISNA(VLOOKUP(C88,'Master Sheet'!C$9:BV$293,41,FALSE)),"",VLOOKUP(C88,'Master Sheet'!C$9:BV$293,41,FALSE)))</f>
        <v/>
      </c>
      <c r="M88" s="57" t="str">
        <f>IF(AND(C88=""),"",IF(ISNA(VLOOKUP(C88,'Master Sheet'!C$9:BV$293,7,FALSE)),"",VLOOKUP(C88,'Master Sheet'!C$9:BV$293,7,FALSE)))</f>
        <v/>
      </c>
      <c r="N88" s="56" t="str">
        <f>IF(AND(C88=""),"",IF(ISNA(VLOOKUP(C88,'Master Sheet'!C$9:BV$293,48,FALSE)),"",VLOOKUP(C88,'Master Sheet'!C$9:BV$293,48,FALSE)))</f>
        <v/>
      </c>
      <c r="O88" s="56" t="str">
        <f>IF(AND(C88=""),"",IF(ISNA(VLOOKUP(C88,'Master Sheet'!C$9:BV$293,7,FALSE)),"",VLOOKUP(C88,'Master Sheet'!C$9:BV$293,7,FALSE)))</f>
        <v/>
      </c>
      <c r="P88" s="56" t="str">
        <f>IF(AND(C88=""),"",IF(ISNA(VLOOKUP(C88,'Master Sheet'!C$9:BV$293,55,FALSE)),"",VLOOKUP(C88,'Master Sheet'!C$9:BV$293,55,FALSE)))</f>
        <v/>
      </c>
      <c r="Q88" s="56" t="str">
        <f>IF(AND(C88=""),"",IF(ISNA(VLOOKUP(C88,'Master Sheet'!C$9:BV$293,56,FALSE)),"",VLOOKUP(C88,'Master Sheet'!C$9:BV$293,56,FALSE)))</f>
        <v/>
      </c>
      <c r="R88" s="56" t="str">
        <f>IF(AND(C88=""),"",IF(ISNA(VLOOKUP(C88,'Master Sheet'!C$9:BV$293,62,FALSE)),"",VLOOKUP(C88,'Master Sheet'!C$9:BV$293,62,FALSE)))</f>
        <v/>
      </c>
      <c r="S88" s="23" t="str">
        <f>IF(AND(C88=""),"",IF(ISNA(VLOOKUP(C88,'Master Sheet'!C$9:BV$293,63,FALSE)),"",VLOOKUP(C88,'Master Sheet'!C$9:BV$293,63,FALSE)))</f>
        <v/>
      </c>
      <c r="T88" s="56" t="str">
        <f>IF(AND(C88=""),"",IF(ISNA(VLOOKUP(C88,'Master Sheet'!C$9:BV$293,69,FALSE)),"",VLOOKUP(C88,'Master Sheet'!C$9:BV$293,69,FALSE)))</f>
        <v/>
      </c>
      <c r="U88" s="23" t="str">
        <f>IF(AND(C88=""),"",IF(ISNA(VLOOKUP(C88,'Master Sheet'!C$9:BV$293,70,FALSE)),"",VLOOKUP(C88,'Master Sheet'!C$9:BV$293,70,FALSE)))</f>
        <v/>
      </c>
    </row>
    <row r="89" spans="1:21" ht="18.2" customHeight="1">
      <c r="A89" s="12">
        <v>69</v>
      </c>
      <c r="B89" s="215" t="str">
        <f>IF(AND(C89=""),"",IF(ISNA(VLOOKUP(A89,'Master Sheet'!A$9:BY$292,2,FALSE)),"",VLOOKUP(A89,'Master Sheet'!A$9:BY$292,2,FALSE)))</f>
        <v/>
      </c>
      <c r="C89" s="22" t="str">
        <f>IF(AND('Master Sheet'!C77=""),"",'Master Sheet'!C77)</f>
        <v/>
      </c>
      <c r="D89" s="23" t="str">
        <f>IF(AND(C89=""),"",IF(ISNA(VLOOKUP(C89,'Master Sheet'!C$9:BV$293,13,FALSE)),"",VLOOKUP(C89,'Master Sheet'!C$9:BV$293,13,FALSE)))</f>
        <v/>
      </c>
      <c r="E89" s="23" t="str">
        <f>IF(AND(C89=""),"",IF(ISNA(VLOOKUP(C89,'Master Sheet'!C$9:BV$293,7,FALSE)),"",VLOOKUP(C89,'Master Sheet'!C$9:BV$293,7,FALSE)))</f>
        <v/>
      </c>
      <c r="F89" s="23" t="str">
        <f>IF(AND(C89=""),"",IF(ISNA(VLOOKUP(C89,'Master Sheet'!C$9:BV$293,20,FALSE)),"",VLOOKUP(C89,'Master Sheet'!C$9:BV$293,20,FALSE)))</f>
        <v/>
      </c>
      <c r="G89" s="56" t="str">
        <f>IF(AND(C89=""),"",IF(ISNA(VLOOKUP(C89,'Master Sheet'!C$9:BV$293,7,FALSE)),"",VLOOKUP(C89,'Master Sheet'!C$9:BV$293,7,FALSE)))</f>
        <v/>
      </c>
      <c r="H89" s="23" t="str">
        <f>IF(AND(C89=""),"",IF(ISNA(VLOOKUP(C89,'Master Sheet'!C$9:BV$293,27,FALSE)),"",VLOOKUP(C89,'Master Sheet'!C$9:BV$293,27,FALSE)))</f>
        <v/>
      </c>
      <c r="I89" s="56" t="str">
        <f>IF(AND(C89=""),"",IF(ISNA(VLOOKUP(C89,'Master Sheet'!C$9:BV$293,7,FALSE)),"",VLOOKUP(C89,'Master Sheet'!C$9:BV$293,7,FALSE)))</f>
        <v/>
      </c>
      <c r="J89" s="23" t="str">
        <f>IF(AND(C89=""),"",IF(ISNA(VLOOKUP(C89,'Master Sheet'!C$9:BV$293,34,FALSE)),"",VLOOKUP(C89,'Master Sheet'!C$9:BV$293,34,FALSE)))</f>
        <v/>
      </c>
      <c r="K89" s="56" t="str">
        <f>IF(AND(C89=""),"",IF(ISNA(VLOOKUP(C89,'Master Sheet'!C$9:BV$293,7,FALSE)),"",VLOOKUP(C89,'Master Sheet'!C$9:BV$293,7,FALSE)))</f>
        <v/>
      </c>
      <c r="L89" s="23" t="str">
        <f>IF(AND(C89=""),"",IF(ISNA(VLOOKUP(C89,'Master Sheet'!C$9:BV$293,41,FALSE)),"",VLOOKUP(C89,'Master Sheet'!C$9:BV$293,41,FALSE)))</f>
        <v/>
      </c>
      <c r="M89" s="57" t="str">
        <f>IF(AND(C89=""),"",IF(ISNA(VLOOKUP(C89,'Master Sheet'!C$9:BV$293,7,FALSE)),"",VLOOKUP(C89,'Master Sheet'!C$9:BV$293,7,FALSE)))</f>
        <v/>
      </c>
      <c r="N89" s="56" t="str">
        <f>IF(AND(C89=""),"",IF(ISNA(VLOOKUP(C89,'Master Sheet'!C$9:BV$293,48,FALSE)),"",VLOOKUP(C89,'Master Sheet'!C$9:BV$293,48,FALSE)))</f>
        <v/>
      </c>
      <c r="O89" s="56" t="str">
        <f>IF(AND(C89=""),"",IF(ISNA(VLOOKUP(C89,'Master Sheet'!C$9:BV$293,7,FALSE)),"",VLOOKUP(C89,'Master Sheet'!C$9:BV$293,7,FALSE)))</f>
        <v/>
      </c>
      <c r="P89" s="56" t="str">
        <f>IF(AND(C89=""),"",IF(ISNA(VLOOKUP(C89,'Master Sheet'!C$9:BV$293,55,FALSE)),"",VLOOKUP(C89,'Master Sheet'!C$9:BV$293,55,FALSE)))</f>
        <v/>
      </c>
      <c r="Q89" s="56" t="str">
        <f>IF(AND(C89=""),"",IF(ISNA(VLOOKUP(C89,'Master Sheet'!C$9:BV$293,56,FALSE)),"",VLOOKUP(C89,'Master Sheet'!C$9:BV$293,56,FALSE)))</f>
        <v/>
      </c>
      <c r="R89" s="56" t="str">
        <f>IF(AND(C89=""),"",IF(ISNA(VLOOKUP(C89,'Master Sheet'!C$9:BV$293,62,FALSE)),"",VLOOKUP(C89,'Master Sheet'!C$9:BV$293,62,FALSE)))</f>
        <v/>
      </c>
      <c r="S89" s="23" t="str">
        <f>IF(AND(C89=""),"",IF(ISNA(VLOOKUP(C89,'Master Sheet'!C$9:BV$293,63,FALSE)),"",VLOOKUP(C89,'Master Sheet'!C$9:BV$293,63,FALSE)))</f>
        <v/>
      </c>
      <c r="T89" s="56" t="str">
        <f>IF(AND(C89=""),"",IF(ISNA(VLOOKUP(C89,'Master Sheet'!C$9:BV$293,69,FALSE)),"",VLOOKUP(C89,'Master Sheet'!C$9:BV$293,69,FALSE)))</f>
        <v/>
      </c>
      <c r="U89" s="23" t="str">
        <f>IF(AND(C89=""),"",IF(ISNA(VLOOKUP(C89,'Master Sheet'!C$9:BV$293,70,FALSE)),"",VLOOKUP(C89,'Master Sheet'!C$9:BV$293,70,FALSE)))</f>
        <v/>
      </c>
    </row>
    <row r="90" spans="1:21" ht="18.2" customHeight="1">
      <c r="A90" s="12">
        <v>70</v>
      </c>
      <c r="B90" s="215" t="str">
        <f>IF(AND(C90=""),"",IF(ISNA(VLOOKUP(A90,'Master Sheet'!A$9:BY$292,2,FALSE)),"",VLOOKUP(A90,'Master Sheet'!A$9:BY$292,2,FALSE)))</f>
        <v/>
      </c>
      <c r="C90" s="22" t="str">
        <f>IF(AND('Master Sheet'!C78=""),"",'Master Sheet'!C78)</f>
        <v/>
      </c>
      <c r="D90" s="23" t="str">
        <f>IF(AND(C90=""),"",IF(ISNA(VLOOKUP(C90,'Master Sheet'!C$9:BV$293,13,FALSE)),"",VLOOKUP(C90,'Master Sheet'!C$9:BV$293,13,FALSE)))</f>
        <v/>
      </c>
      <c r="E90" s="23" t="str">
        <f>IF(AND(C90=""),"",IF(ISNA(VLOOKUP(C90,'Master Sheet'!C$9:BV$293,7,FALSE)),"",VLOOKUP(C90,'Master Sheet'!C$9:BV$293,7,FALSE)))</f>
        <v/>
      </c>
      <c r="F90" s="23" t="str">
        <f>IF(AND(C90=""),"",IF(ISNA(VLOOKUP(C90,'Master Sheet'!C$9:BV$293,20,FALSE)),"",VLOOKUP(C90,'Master Sheet'!C$9:BV$293,20,FALSE)))</f>
        <v/>
      </c>
      <c r="G90" s="56" t="str">
        <f>IF(AND(C90=""),"",IF(ISNA(VLOOKUP(C90,'Master Sheet'!C$9:BV$293,7,FALSE)),"",VLOOKUP(C90,'Master Sheet'!C$9:BV$293,7,FALSE)))</f>
        <v/>
      </c>
      <c r="H90" s="23" t="str">
        <f>IF(AND(C90=""),"",IF(ISNA(VLOOKUP(C90,'Master Sheet'!C$9:BV$293,27,FALSE)),"",VLOOKUP(C90,'Master Sheet'!C$9:BV$293,27,FALSE)))</f>
        <v/>
      </c>
      <c r="I90" s="56" t="str">
        <f>IF(AND(C90=""),"",IF(ISNA(VLOOKUP(C90,'Master Sheet'!C$9:BV$293,7,FALSE)),"",VLOOKUP(C90,'Master Sheet'!C$9:BV$293,7,FALSE)))</f>
        <v/>
      </c>
      <c r="J90" s="23" t="str">
        <f>IF(AND(C90=""),"",IF(ISNA(VLOOKUP(C90,'Master Sheet'!C$9:BV$293,34,FALSE)),"",VLOOKUP(C90,'Master Sheet'!C$9:BV$293,34,FALSE)))</f>
        <v/>
      </c>
      <c r="K90" s="56" t="str">
        <f>IF(AND(C90=""),"",IF(ISNA(VLOOKUP(C90,'Master Sheet'!C$9:BV$293,7,FALSE)),"",VLOOKUP(C90,'Master Sheet'!C$9:BV$293,7,FALSE)))</f>
        <v/>
      </c>
      <c r="L90" s="23" t="str">
        <f>IF(AND(C90=""),"",IF(ISNA(VLOOKUP(C90,'Master Sheet'!C$9:BV$293,41,FALSE)),"",VLOOKUP(C90,'Master Sheet'!C$9:BV$293,41,FALSE)))</f>
        <v/>
      </c>
      <c r="M90" s="57" t="str">
        <f>IF(AND(C90=""),"",IF(ISNA(VLOOKUP(C90,'Master Sheet'!C$9:BV$293,7,FALSE)),"",VLOOKUP(C90,'Master Sheet'!C$9:BV$293,7,FALSE)))</f>
        <v/>
      </c>
      <c r="N90" s="56" t="str">
        <f>IF(AND(C90=""),"",IF(ISNA(VLOOKUP(C90,'Master Sheet'!C$9:BV$293,48,FALSE)),"",VLOOKUP(C90,'Master Sheet'!C$9:BV$293,48,FALSE)))</f>
        <v/>
      </c>
      <c r="O90" s="56" t="str">
        <f>IF(AND(C90=""),"",IF(ISNA(VLOOKUP(C90,'Master Sheet'!C$9:BV$293,7,FALSE)),"",VLOOKUP(C90,'Master Sheet'!C$9:BV$293,7,FALSE)))</f>
        <v/>
      </c>
      <c r="P90" s="56" t="str">
        <f>IF(AND(C90=""),"",IF(ISNA(VLOOKUP(C90,'Master Sheet'!C$9:BV$293,55,FALSE)),"",VLOOKUP(C90,'Master Sheet'!C$9:BV$293,55,FALSE)))</f>
        <v/>
      </c>
      <c r="Q90" s="56" t="str">
        <f>IF(AND(C90=""),"",IF(ISNA(VLOOKUP(C90,'Master Sheet'!C$9:BV$293,56,FALSE)),"",VLOOKUP(C90,'Master Sheet'!C$9:BV$293,56,FALSE)))</f>
        <v/>
      </c>
      <c r="R90" s="56" t="str">
        <f>IF(AND(C90=""),"",IF(ISNA(VLOOKUP(C90,'Master Sheet'!C$9:BV$293,62,FALSE)),"",VLOOKUP(C90,'Master Sheet'!C$9:BV$293,62,FALSE)))</f>
        <v/>
      </c>
      <c r="S90" s="23" t="str">
        <f>IF(AND(C90=""),"",IF(ISNA(VLOOKUP(C90,'Master Sheet'!C$9:BV$293,63,FALSE)),"",VLOOKUP(C90,'Master Sheet'!C$9:BV$293,63,FALSE)))</f>
        <v/>
      </c>
      <c r="T90" s="56" t="str">
        <f>IF(AND(C90=""),"",IF(ISNA(VLOOKUP(C90,'Master Sheet'!C$9:BV$293,69,FALSE)),"",VLOOKUP(C90,'Master Sheet'!C$9:BV$293,69,FALSE)))</f>
        <v/>
      </c>
      <c r="U90" s="23" t="str">
        <f>IF(AND(C90=""),"",IF(ISNA(VLOOKUP(C90,'Master Sheet'!C$9:BV$293,70,FALSE)),"",VLOOKUP(C90,'Master Sheet'!C$9:BV$293,70,FALSE)))</f>
        <v/>
      </c>
    </row>
    <row r="91" spans="1:21" ht="18.2" customHeight="1">
      <c r="A91" s="12">
        <v>71</v>
      </c>
      <c r="B91" s="215" t="str">
        <f>IF(AND(C91=""),"",IF(ISNA(VLOOKUP(A91,'Master Sheet'!A$9:BY$292,2,FALSE)),"",VLOOKUP(A91,'Master Sheet'!A$9:BY$292,2,FALSE)))</f>
        <v/>
      </c>
      <c r="C91" s="22" t="str">
        <f>IF(AND('Master Sheet'!C79=""),"",'Master Sheet'!C79)</f>
        <v/>
      </c>
      <c r="D91" s="23" t="str">
        <f>IF(AND(C91=""),"",IF(ISNA(VLOOKUP(C91,'Master Sheet'!C$9:BV$293,13,FALSE)),"",VLOOKUP(C91,'Master Sheet'!C$9:BV$293,13,FALSE)))</f>
        <v/>
      </c>
      <c r="E91" s="23" t="str">
        <f>IF(AND(C91=""),"",IF(ISNA(VLOOKUP(C91,'Master Sheet'!C$9:BV$293,7,FALSE)),"",VLOOKUP(C91,'Master Sheet'!C$9:BV$293,7,FALSE)))</f>
        <v/>
      </c>
      <c r="F91" s="23" t="str">
        <f>IF(AND(C91=""),"",IF(ISNA(VLOOKUP(C91,'Master Sheet'!C$9:BV$293,20,FALSE)),"",VLOOKUP(C91,'Master Sheet'!C$9:BV$293,20,FALSE)))</f>
        <v/>
      </c>
      <c r="G91" s="56" t="str">
        <f>IF(AND(C91=""),"",IF(ISNA(VLOOKUP(C91,'Master Sheet'!C$9:BV$293,7,FALSE)),"",VLOOKUP(C91,'Master Sheet'!C$9:BV$293,7,FALSE)))</f>
        <v/>
      </c>
      <c r="H91" s="23" t="str">
        <f>IF(AND(C91=""),"",IF(ISNA(VLOOKUP(C91,'Master Sheet'!C$9:BV$293,27,FALSE)),"",VLOOKUP(C91,'Master Sheet'!C$9:BV$293,27,FALSE)))</f>
        <v/>
      </c>
      <c r="I91" s="56" t="str">
        <f>IF(AND(C91=""),"",IF(ISNA(VLOOKUP(C91,'Master Sheet'!C$9:BV$293,7,FALSE)),"",VLOOKUP(C91,'Master Sheet'!C$9:BV$293,7,FALSE)))</f>
        <v/>
      </c>
      <c r="J91" s="23" t="str">
        <f>IF(AND(C91=""),"",IF(ISNA(VLOOKUP(C91,'Master Sheet'!C$9:BV$293,34,FALSE)),"",VLOOKUP(C91,'Master Sheet'!C$9:BV$293,34,FALSE)))</f>
        <v/>
      </c>
      <c r="K91" s="56" t="str">
        <f>IF(AND(C91=""),"",IF(ISNA(VLOOKUP(C91,'Master Sheet'!C$9:BV$293,7,FALSE)),"",VLOOKUP(C91,'Master Sheet'!C$9:BV$293,7,FALSE)))</f>
        <v/>
      </c>
      <c r="L91" s="23" t="str">
        <f>IF(AND(C91=""),"",IF(ISNA(VLOOKUP(C91,'Master Sheet'!C$9:BV$293,41,FALSE)),"",VLOOKUP(C91,'Master Sheet'!C$9:BV$293,41,FALSE)))</f>
        <v/>
      </c>
      <c r="M91" s="57" t="str">
        <f>IF(AND(C91=""),"",IF(ISNA(VLOOKUP(C91,'Master Sheet'!C$9:BV$293,7,FALSE)),"",VLOOKUP(C91,'Master Sheet'!C$9:BV$293,7,FALSE)))</f>
        <v/>
      </c>
      <c r="N91" s="56" t="str">
        <f>IF(AND(C91=""),"",IF(ISNA(VLOOKUP(C91,'Master Sheet'!C$9:BV$293,48,FALSE)),"",VLOOKUP(C91,'Master Sheet'!C$9:BV$293,48,FALSE)))</f>
        <v/>
      </c>
      <c r="O91" s="56" t="str">
        <f>IF(AND(C91=""),"",IF(ISNA(VLOOKUP(C91,'Master Sheet'!C$9:BV$293,7,FALSE)),"",VLOOKUP(C91,'Master Sheet'!C$9:BV$293,7,FALSE)))</f>
        <v/>
      </c>
      <c r="P91" s="56" t="str">
        <f>IF(AND(C91=""),"",IF(ISNA(VLOOKUP(C91,'Master Sheet'!C$9:BV$293,55,FALSE)),"",VLOOKUP(C91,'Master Sheet'!C$9:BV$293,55,FALSE)))</f>
        <v/>
      </c>
      <c r="Q91" s="56" t="str">
        <f>IF(AND(C91=""),"",IF(ISNA(VLOOKUP(C91,'Master Sheet'!C$9:BV$293,56,FALSE)),"",VLOOKUP(C91,'Master Sheet'!C$9:BV$293,56,FALSE)))</f>
        <v/>
      </c>
      <c r="R91" s="56" t="str">
        <f>IF(AND(C91=""),"",IF(ISNA(VLOOKUP(C91,'Master Sheet'!C$9:BV$293,62,FALSE)),"",VLOOKUP(C91,'Master Sheet'!C$9:BV$293,62,FALSE)))</f>
        <v/>
      </c>
      <c r="S91" s="23" t="str">
        <f>IF(AND(C91=""),"",IF(ISNA(VLOOKUP(C91,'Master Sheet'!C$9:BV$293,63,FALSE)),"",VLOOKUP(C91,'Master Sheet'!C$9:BV$293,63,FALSE)))</f>
        <v/>
      </c>
      <c r="T91" s="56" t="str">
        <f>IF(AND(C91=""),"",IF(ISNA(VLOOKUP(C91,'Master Sheet'!C$9:BV$293,69,FALSE)),"",VLOOKUP(C91,'Master Sheet'!C$9:BV$293,69,FALSE)))</f>
        <v/>
      </c>
      <c r="U91" s="23" t="str">
        <f>IF(AND(C91=""),"",IF(ISNA(VLOOKUP(C91,'Master Sheet'!C$9:BV$293,70,FALSE)),"",VLOOKUP(C91,'Master Sheet'!C$9:BV$293,70,FALSE)))</f>
        <v/>
      </c>
    </row>
    <row r="92" spans="1:21" ht="18.2" customHeight="1">
      <c r="A92" s="12">
        <v>72</v>
      </c>
      <c r="B92" s="215" t="str">
        <f>IF(AND(C92=""),"",IF(ISNA(VLOOKUP(A92,'Master Sheet'!A$9:BY$292,2,FALSE)),"",VLOOKUP(A92,'Master Sheet'!A$9:BY$292,2,FALSE)))</f>
        <v/>
      </c>
      <c r="C92" s="22" t="str">
        <f>IF(AND('Master Sheet'!C80=""),"",'Master Sheet'!C80)</f>
        <v/>
      </c>
      <c r="D92" s="23" t="str">
        <f>IF(AND(C92=""),"",IF(ISNA(VLOOKUP(C92,'Master Sheet'!C$9:BV$293,13,FALSE)),"",VLOOKUP(C92,'Master Sheet'!C$9:BV$293,13,FALSE)))</f>
        <v/>
      </c>
      <c r="E92" s="23" t="str">
        <f>IF(AND(C92=""),"",IF(ISNA(VLOOKUP(C92,'Master Sheet'!C$9:BV$293,7,FALSE)),"",VLOOKUP(C92,'Master Sheet'!C$9:BV$293,7,FALSE)))</f>
        <v/>
      </c>
      <c r="F92" s="23" t="str">
        <f>IF(AND(C92=""),"",IF(ISNA(VLOOKUP(C92,'Master Sheet'!C$9:BV$293,20,FALSE)),"",VLOOKUP(C92,'Master Sheet'!C$9:BV$293,20,FALSE)))</f>
        <v/>
      </c>
      <c r="G92" s="56" t="str">
        <f>IF(AND(C92=""),"",IF(ISNA(VLOOKUP(C92,'Master Sheet'!C$9:BV$293,7,FALSE)),"",VLOOKUP(C92,'Master Sheet'!C$9:BV$293,7,FALSE)))</f>
        <v/>
      </c>
      <c r="H92" s="23" t="str">
        <f>IF(AND(C92=""),"",IF(ISNA(VLOOKUP(C92,'Master Sheet'!C$9:BV$293,27,FALSE)),"",VLOOKUP(C92,'Master Sheet'!C$9:BV$293,27,FALSE)))</f>
        <v/>
      </c>
      <c r="I92" s="56" t="str">
        <f>IF(AND(C92=""),"",IF(ISNA(VLOOKUP(C92,'Master Sheet'!C$9:BV$293,7,FALSE)),"",VLOOKUP(C92,'Master Sheet'!C$9:BV$293,7,FALSE)))</f>
        <v/>
      </c>
      <c r="J92" s="23" t="str">
        <f>IF(AND(C92=""),"",IF(ISNA(VLOOKUP(C92,'Master Sheet'!C$9:BV$293,34,FALSE)),"",VLOOKUP(C92,'Master Sheet'!C$9:BV$293,34,FALSE)))</f>
        <v/>
      </c>
      <c r="K92" s="56" t="str">
        <f>IF(AND(C92=""),"",IF(ISNA(VLOOKUP(C92,'Master Sheet'!C$9:BV$293,7,FALSE)),"",VLOOKUP(C92,'Master Sheet'!C$9:BV$293,7,FALSE)))</f>
        <v/>
      </c>
      <c r="L92" s="23" t="str">
        <f>IF(AND(C92=""),"",IF(ISNA(VLOOKUP(C92,'Master Sheet'!C$9:BV$293,41,FALSE)),"",VLOOKUP(C92,'Master Sheet'!C$9:BV$293,41,FALSE)))</f>
        <v/>
      </c>
      <c r="M92" s="57" t="str">
        <f>IF(AND(C92=""),"",IF(ISNA(VLOOKUP(C92,'Master Sheet'!C$9:BV$293,7,FALSE)),"",VLOOKUP(C92,'Master Sheet'!C$9:BV$293,7,FALSE)))</f>
        <v/>
      </c>
      <c r="N92" s="56" t="str">
        <f>IF(AND(C92=""),"",IF(ISNA(VLOOKUP(C92,'Master Sheet'!C$9:BV$293,48,FALSE)),"",VLOOKUP(C92,'Master Sheet'!C$9:BV$293,48,FALSE)))</f>
        <v/>
      </c>
      <c r="O92" s="56" t="str">
        <f>IF(AND(C92=""),"",IF(ISNA(VLOOKUP(C92,'Master Sheet'!C$9:BV$293,7,FALSE)),"",VLOOKUP(C92,'Master Sheet'!C$9:BV$293,7,FALSE)))</f>
        <v/>
      </c>
      <c r="P92" s="56" t="str">
        <f>IF(AND(C92=""),"",IF(ISNA(VLOOKUP(C92,'Master Sheet'!C$9:BV$293,55,FALSE)),"",VLOOKUP(C92,'Master Sheet'!C$9:BV$293,55,FALSE)))</f>
        <v/>
      </c>
      <c r="Q92" s="56" t="str">
        <f>IF(AND(C92=""),"",IF(ISNA(VLOOKUP(C92,'Master Sheet'!C$9:BV$293,56,FALSE)),"",VLOOKUP(C92,'Master Sheet'!C$9:BV$293,56,FALSE)))</f>
        <v/>
      </c>
      <c r="R92" s="56" t="str">
        <f>IF(AND(C92=""),"",IF(ISNA(VLOOKUP(C92,'Master Sheet'!C$9:BV$293,62,FALSE)),"",VLOOKUP(C92,'Master Sheet'!C$9:BV$293,62,FALSE)))</f>
        <v/>
      </c>
      <c r="S92" s="23" t="str">
        <f>IF(AND(C92=""),"",IF(ISNA(VLOOKUP(C92,'Master Sheet'!C$9:BV$293,63,FALSE)),"",VLOOKUP(C92,'Master Sheet'!C$9:BV$293,63,FALSE)))</f>
        <v/>
      </c>
      <c r="T92" s="56" t="str">
        <f>IF(AND(C92=""),"",IF(ISNA(VLOOKUP(C92,'Master Sheet'!C$9:BV$293,69,FALSE)),"",VLOOKUP(C92,'Master Sheet'!C$9:BV$293,69,FALSE)))</f>
        <v/>
      </c>
      <c r="U92" s="23" t="str">
        <f>IF(AND(C92=""),"",IF(ISNA(VLOOKUP(C92,'Master Sheet'!C$9:BV$293,70,FALSE)),"",VLOOKUP(C92,'Master Sheet'!C$9:BV$293,70,FALSE)))</f>
        <v/>
      </c>
    </row>
    <row r="93" spans="1:21" ht="18.2" customHeight="1">
      <c r="A93" s="12">
        <v>73</v>
      </c>
      <c r="B93" s="215" t="str">
        <f>IF(AND(C93=""),"",IF(ISNA(VLOOKUP(A93,'Master Sheet'!A$9:BY$292,2,FALSE)),"",VLOOKUP(A93,'Master Sheet'!A$9:BY$292,2,FALSE)))</f>
        <v/>
      </c>
      <c r="C93" s="22" t="str">
        <f>IF(AND('Master Sheet'!C81=""),"",'Master Sheet'!C81)</f>
        <v/>
      </c>
      <c r="D93" s="23" t="str">
        <f>IF(AND(C93=""),"",IF(ISNA(VLOOKUP(C93,'Master Sheet'!C$9:BV$293,13,FALSE)),"",VLOOKUP(C93,'Master Sheet'!C$9:BV$293,13,FALSE)))</f>
        <v/>
      </c>
      <c r="E93" s="23" t="str">
        <f>IF(AND(C93=""),"",IF(ISNA(VLOOKUP(C93,'Master Sheet'!C$9:BV$293,7,FALSE)),"",VLOOKUP(C93,'Master Sheet'!C$9:BV$293,7,FALSE)))</f>
        <v/>
      </c>
      <c r="F93" s="23" t="str">
        <f>IF(AND(C93=""),"",IF(ISNA(VLOOKUP(C93,'Master Sheet'!C$9:BV$293,20,FALSE)),"",VLOOKUP(C93,'Master Sheet'!C$9:BV$293,20,FALSE)))</f>
        <v/>
      </c>
      <c r="G93" s="56" t="str">
        <f>IF(AND(C93=""),"",IF(ISNA(VLOOKUP(C93,'Master Sheet'!C$9:BV$293,7,FALSE)),"",VLOOKUP(C93,'Master Sheet'!C$9:BV$293,7,FALSE)))</f>
        <v/>
      </c>
      <c r="H93" s="23" t="str">
        <f>IF(AND(C93=""),"",IF(ISNA(VLOOKUP(C93,'Master Sheet'!C$9:BV$293,27,FALSE)),"",VLOOKUP(C93,'Master Sheet'!C$9:BV$293,27,FALSE)))</f>
        <v/>
      </c>
      <c r="I93" s="56" t="str">
        <f>IF(AND(C93=""),"",IF(ISNA(VLOOKUP(C93,'Master Sheet'!C$9:BV$293,7,FALSE)),"",VLOOKUP(C93,'Master Sheet'!C$9:BV$293,7,FALSE)))</f>
        <v/>
      </c>
      <c r="J93" s="23" t="str">
        <f>IF(AND(C93=""),"",IF(ISNA(VLOOKUP(C93,'Master Sheet'!C$9:BV$293,34,FALSE)),"",VLOOKUP(C93,'Master Sheet'!C$9:BV$293,34,FALSE)))</f>
        <v/>
      </c>
      <c r="K93" s="56" t="str">
        <f>IF(AND(C93=""),"",IF(ISNA(VLOOKUP(C93,'Master Sheet'!C$9:BV$293,7,FALSE)),"",VLOOKUP(C93,'Master Sheet'!C$9:BV$293,7,FALSE)))</f>
        <v/>
      </c>
      <c r="L93" s="23" t="str">
        <f>IF(AND(C93=""),"",IF(ISNA(VLOOKUP(C93,'Master Sheet'!C$9:BV$293,41,FALSE)),"",VLOOKUP(C93,'Master Sheet'!C$9:BV$293,41,FALSE)))</f>
        <v/>
      </c>
      <c r="M93" s="57" t="str">
        <f>IF(AND(C93=""),"",IF(ISNA(VLOOKUP(C93,'Master Sheet'!C$9:BV$293,7,FALSE)),"",VLOOKUP(C93,'Master Sheet'!C$9:BV$293,7,FALSE)))</f>
        <v/>
      </c>
      <c r="N93" s="56" t="str">
        <f>IF(AND(C93=""),"",IF(ISNA(VLOOKUP(C93,'Master Sheet'!C$9:BV$293,48,FALSE)),"",VLOOKUP(C93,'Master Sheet'!C$9:BV$293,48,FALSE)))</f>
        <v/>
      </c>
      <c r="O93" s="56" t="str">
        <f>IF(AND(C93=""),"",IF(ISNA(VLOOKUP(C93,'Master Sheet'!C$9:BV$293,7,FALSE)),"",VLOOKUP(C93,'Master Sheet'!C$9:BV$293,7,FALSE)))</f>
        <v/>
      </c>
      <c r="P93" s="56" t="str">
        <f>IF(AND(C93=""),"",IF(ISNA(VLOOKUP(C93,'Master Sheet'!C$9:BV$293,55,FALSE)),"",VLOOKUP(C93,'Master Sheet'!C$9:BV$293,55,FALSE)))</f>
        <v/>
      </c>
      <c r="Q93" s="56" t="str">
        <f>IF(AND(C93=""),"",IF(ISNA(VLOOKUP(C93,'Master Sheet'!C$9:BV$293,56,FALSE)),"",VLOOKUP(C93,'Master Sheet'!C$9:BV$293,56,FALSE)))</f>
        <v/>
      </c>
      <c r="R93" s="56" t="str">
        <f>IF(AND(C93=""),"",IF(ISNA(VLOOKUP(C93,'Master Sheet'!C$9:BV$293,62,FALSE)),"",VLOOKUP(C93,'Master Sheet'!C$9:BV$293,62,FALSE)))</f>
        <v/>
      </c>
      <c r="S93" s="23" t="str">
        <f>IF(AND(C93=""),"",IF(ISNA(VLOOKUP(C93,'Master Sheet'!C$9:BV$293,63,FALSE)),"",VLOOKUP(C93,'Master Sheet'!C$9:BV$293,63,FALSE)))</f>
        <v/>
      </c>
      <c r="T93" s="56" t="str">
        <f>IF(AND(C93=""),"",IF(ISNA(VLOOKUP(C93,'Master Sheet'!C$9:BV$293,69,FALSE)),"",VLOOKUP(C93,'Master Sheet'!C$9:BV$293,69,FALSE)))</f>
        <v/>
      </c>
      <c r="U93" s="23" t="str">
        <f>IF(AND(C93=""),"",IF(ISNA(VLOOKUP(C93,'Master Sheet'!C$9:BV$293,70,FALSE)),"",VLOOKUP(C93,'Master Sheet'!C$9:BV$293,70,FALSE)))</f>
        <v/>
      </c>
    </row>
    <row r="94" spans="1:21" ht="18.2" customHeight="1">
      <c r="A94" s="12">
        <v>74</v>
      </c>
      <c r="B94" s="215" t="str">
        <f>IF(AND(C94=""),"",IF(ISNA(VLOOKUP(A94,'Master Sheet'!A$9:BY$292,2,FALSE)),"",VLOOKUP(A94,'Master Sheet'!A$9:BY$292,2,FALSE)))</f>
        <v/>
      </c>
      <c r="C94" s="22" t="str">
        <f>IF(AND('Master Sheet'!C82=""),"",'Master Sheet'!C82)</f>
        <v/>
      </c>
      <c r="D94" s="23" t="str">
        <f>IF(AND(C94=""),"",IF(ISNA(VLOOKUP(C94,'Master Sheet'!C$9:BV$293,13,FALSE)),"",VLOOKUP(C94,'Master Sheet'!C$9:BV$293,13,FALSE)))</f>
        <v/>
      </c>
      <c r="E94" s="23" t="str">
        <f>IF(AND(C94=""),"",IF(ISNA(VLOOKUP(C94,'Master Sheet'!C$9:BV$293,7,FALSE)),"",VLOOKUP(C94,'Master Sheet'!C$9:BV$293,7,FALSE)))</f>
        <v/>
      </c>
      <c r="F94" s="23" t="str">
        <f>IF(AND(C94=""),"",IF(ISNA(VLOOKUP(C94,'Master Sheet'!C$9:BV$293,20,FALSE)),"",VLOOKUP(C94,'Master Sheet'!C$9:BV$293,20,FALSE)))</f>
        <v/>
      </c>
      <c r="G94" s="56" t="str">
        <f>IF(AND(C94=""),"",IF(ISNA(VLOOKUP(C94,'Master Sheet'!C$9:BV$293,7,FALSE)),"",VLOOKUP(C94,'Master Sheet'!C$9:BV$293,7,FALSE)))</f>
        <v/>
      </c>
      <c r="H94" s="23" t="str">
        <f>IF(AND(C94=""),"",IF(ISNA(VLOOKUP(C94,'Master Sheet'!C$9:BV$293,27,FALSE)),"",VLOOKUP(C94,'Master Sheet'!C$9:BV$293,27,FALSE)))</f>
        <v/>
      </c>
      <c r="I94" s="56" t="str">
        <f>IF(AND(C94=""),"",IF(ISNA(VLOOKUP(C94,'Master Sheet'!C$9:BV$293,7,FALSE)),"",VLOOKUP(C94,'Master Sheet'!C$9:BV$293,7,FALSE)))</f>
        <v/>
      </c>
      <c r="J94" s="23" t="str">
        <f>IF(AND(C94=""),"",IF(ISNA(VLOOKUP(C94,'Master Sheet'!C$9:BV$293,34,FALSE)),"",VLOOKUP(C94,'Master Sheet'!C$9:BV$293,34,FALSE)))</f>
        <v/>
      </c>
      <c r="K94" s="56" t="str">
        <f>IF(AND(C94=""),"",IF(ISNA(VLOOKUP(C94,'Master Sheet'!C$9:BV$293,7,FALSE)),"",VLOOKUP(C94,'Master Sheet'!C$9:BV$293,7,FALSE)))</f>
        <v/>
      </c>
      <c r="L94" s="23" t="str">
        <f>IF(AND(C94=""),"",IF(ISNA(VLOOKUP(C94,'Master Sheet'!C$9:BV$293,41,FALSE)),"",VLOOKUP(C94,'Master Sheet'!C$9:BV$293,41,FALSE)))</f>
        <v/>
      </c>
      <c r="M94" s="57" t="str">
        <f>IF(AND(C94=""),"",IF(ISNA(VLOOKUP(C94,'Master Sheet'!C$9:BV$293,7,FALSE)),"",VLOOKUP(C94,'Master Sheet'!C$9:BV$293,7,FALSE)))</f>
        <v/>
      </c>
      <c r="N94" s="56" t="str">
        <f>IF(AND(C94=""),"",IF(ISNA(VLOOKUP(C94,'Master Sheet'!C$9:BV$293,48,FALSE)),"",VLOOKUP(C94,'Master Sheet'!C$9:BV$293,48,FALSE)))</f>
        <v/>
      </c>
      <c r="O94" s="56" t="str">
        <f>IF(AND(C94=""),"",IF(ISNA(VLOOKUP(C94,'Master Sheet'!C$9:BV$293,7,FALSE)),"",VLOOKUP(C94,'Master Sheet'!C$9:BV$293,7,FALSE)))</f>
        <v/>
      </c>
      <c r="P94" s="56" t="str">
        <f>IF(AND(C94=""),"",IF(ISNA(VLOOKUP(C94,'Master Sheet'!C$9:BV$293,55,FALSE)),"",VLOOKUP(C94,'Master Sheet'!C$9:BV$293,55,FALSE)))</f>
        <v/>
      </c>
      <c r="Q94" s="56" t="str">
        <f>IF(AND(C94=""),"",IF(ISNA(VLOOKUP(C94,'Master Sheet'!C$9:BV$293,56,FALSE)),"",VLOOKUP(C94,'Master Sheet'!C$9:BV$293,56,FALSE)))</f>
        <v/>
      </c>
      <c r="R94" s="56" t="str">
        <f>IF(AND(C94=""),"",IF(ISNA(VLOOKUP(C94,'Master Sheet'!C$9:BV$293,62,FALSE)),"",VLOOKUP(C94,'Master Sheet'!C$9:BV$293,62,FALSE)))</f>
        <v/>
      </c>
      <c r="S94" s="23" t="str">
        <f>IF(AND(C94=""),"",IF(ISNA(VLOOKUP(C94,'Master Sheet'!C$9:BV$293,63,FALSE)),"",VLOOKUP(C94,'Master Sheet'!C$9:BV$293,63,FALSE)))</f>
        <v/>
      </c>
      <c r="T94" s="56" t="str">
        <f>IF(AND(C94=""),"",IF(ISNA(VLOOKUP(C94,'Master Sheet'!C$9:BV$293,69,FALSE)),"",VLOOKUP(C94,'Master Sheet'!C$9:BV$293,69,FALSE)))</f>
        <v/>
      </c>
      <c r="U94" s="23" t="str">
        <f>IF(AND(C94=""),"",IF(ISNA(VLOOKUP(C94,'Master Sheet'!C$9:BV$293,70,FALSE)),"",VLOOKUP(C94,'Master Sheet'!C$9:BV$293,70,FALSE)))</f>
        <v/>
      </c>
    </row>
    <row r="95" spans="1:21" ht="18.2" customHeight="1">
      <c r="A95" s="12">
        <v>75</v>
      </c>
      <c r="B95" s="215" t="str">
        <f>IF(AND(C95=""),"",IF(ISNA(VLOOKUP(A95,'Master Sheet'!A$9:BY$292,2,FALSE)),"",VLOOKUP(A95,'Master Sheet'!A$9:BY$292,2,FALSE)))</f>
        <v/>
      </c>
      <c r="C95" s="22" t="str">
        <f>IF(AND('Master Sheet'!C83=""),"",'Master Sheet'!C83)</f>
        <v/>
      </c>
      <c r="D95" s="23" t="str">
        <f>IF(AND(C95=""),"",IF(ISNA(VLOOKUP(C95,'Master Sheet'!C$9:BV$293,13,FALSE)),"",VLOOKUP(C95,'Master Sheet'!C$9:BV$293,13,FALSE)))</f>
        <v/>
      </c>
      <c r="E95" s="23" t="str">
        <f>IF(AND(C95=""),"",IF(ISNA(VLOOKUP(C95,'Master Sheet'!C$9:BV$293,7,FALSE)),"",VLOOKUP(C95,'Master Sheet'!C$9:BV$293,7,FALSE)))</f>
        <v/>
      </c>
      <c r="F95" s="23" t="str">
        <f>IF(AND(C95=""),"",IF(ISNA(VLOOKUP(C95,'Master Sheet'!C$9:BV$293,20,FALSE)),"",VLOOKUP(C95,'Master Sheet'!C$9:BV$293,20,FALSE)))</f>
        <v/>
      </c>
      <c r="G95" s="56" t="str">
        <f>IF(AND(C95=""),"",IF(ISNA(VLOOKUP(C95,'Master Sheet'!C$9:BV$293,7,FALSE)),"",VLOOKUP(C95,'Master Sheet'!C$9:BV$293,7,FALSE)))</f>
        <v/>
      </c>
      <c r="H95" s="23" t="str">
        <f>IF(AND(C95=""),"",IF(ISNA(VLOOKUP(C95,'Master Sheet'!C$9:BV$293,27,FALSE)),"",VLOOKUP(C95,'Master Sheet'!C$9:BV$293,27,FALSE)))</f>
        <v/>
      </c>
      <c r="I95" s="56" t="str">
        <f>IF(AND(C95=""),"",IF(ISNA(VLOOKUP(C95,'Master Sheet'!C$9:BV$293,7,FALSE)),"",VLOOKUP(C95,'Master Sheet'!C$9:BV$293,7,FALSE)))</f>
        <v/>
      </c>
      <c r="J95" s="23" t="str">
        <f>IF(AND(C95=""),"",IF(ISNA(VLOOKUP(C95,'Master Sheet'!C$9:BV$293,34,FALSE)),"",VLOOKUP(C95,'Master Sheet'!C$9:BV$293,34,FALSE)))</f>
        <v/>
      </c>
      <c r="K95" s="56" t="str">
        <f>IF(AND(C95=""),"",IF(ISNA(VLOOKUP(C95,'Master Sheet'!C$9:BV$293,7,FALSE)),"",VLOOKUP(C95,'Master Sheet'!C$9:BV$293,7,FALSE)))</f>
        <v/>
      </c>
      <c r="L95" s="23" t="str">
        <f>IF(AND(C95=""),"",IF(ISNA(VLOOKUP(C95,'Master Sheet'!C$9:BV$293,41,FALSE)),"",VLOOKUP(C95,'Master Sheet'!C$9:BV$293,41,FALSE)))</f>
        <v/>
      </c>
      <c r="M95" s="57" t="str">
        <f>IF(AND(C95=""),"",IF(ISNA(VLOOKUP(C95,'Master Sheet'!C$9:BV$293,7,FALSE)),"",VLOOKUP(C95,'Master Sheet'!C$9:BV$293,7,FALSE)))</f>
        <v/>
      </c>
      <c r="N95" s="56" t="str">
        <f>IF(AND(C95=""),"",IF(ISNA(VLOOKUP(C95,'Master Sheet'!C$9:BV$293,48,FALSE)),"",VLOOKUP(C95,'Master Sheet'!C$9:BV$293,48,FALSE)))</f>
        <v/>
      </c>
      <c r="O95" s="56" t="str">
        <f>IF(AND(C95=""),"",IF(ISNA(VLOOKUP(C95,'Master Sheet'!C$9:BV$293,7,FALSE)),"",VLOOKUP(C95,'Master Sheet'!C$9:BV$293,7,FALSE)))</f>
        <v/>
      </c>
      <c r="P95" s="56" t="str">
        <f>IF(AND(C95=""),"",IF(ISNA(VLOOKUP(C95,'Master Sheet'!C$9:BV$293,55,FALSE)),"",VLOOKUP(C95,'Master Sheet'!C$9:BV$293,55,FALSE)))</f>
        <v/>
      </c>
      <c r="Q95" s="56" t="str">
        <f>IF(AND(C95=""),"",IF(ISNA(VLOOKUP(C95,'Master Sheet'!C$9:BV$293,56,FALSE)),"",VLOOKUP(C95,'Master Sheet'!C$9:BV$293,56,FALSE)))</f>
        <v/>
      </c>
      <c r="R95" s="56" t="str">
        <f>IF(AND(C95=""),"",IF(ISNA(VLOOKUP(C95,'Master Sheet'!C$9:BV$293,62,FALSE)),"",VLOOKUP(C95,'Master Sheet'!C$9:BV$293,62,FALSE)))</f>
        <v/>
      </c>
      <c r="S95" s="23" t="str">
        <f>IF(AND(C95=""),"",IF(ISNA(VLOOKUP(C95,'Master Sheet'!C$9:BV$293,63,FALSE)),"",VLOOKUP(C95,'Master Sheet'!C$9:BV$293,63,FALSE)))</f>
        <v/>
      </c>
      <c r="T95" s="56" t="str">
        <f>IF(AND(C95=""),"",IF(ISNA(VLOOKUP(C95,'Master Sheet'!C$9:BV$293,69,FALSE)),"",VLOOKUP(C95,'Master Sheet'!C$9:BV$293,69,FALSE)))</f>
        <v/>
      </c>
      <c r="U95" s="23" t="str">
        <f>IF(AND(C95=""),"",IF(ISNA(VLOOKUP(C95,'Master Sheet'!C$9:BV$293,70,FALSE)),"",VLOOKUP(C95,'Master Sheet'!C$9:BV$293,70,FALSE)))</f>
        <v/>
      </c>
    </row>
    <row r="96" spans="1:21" ht="18.2" customHeight="1">
      <c r="A96" s="12">
        <v>76</v>
      </c>
      <c r="B96" s="215" t="str">
        <f>IF(AND(C96=""),"",IF(ISNA(VLOOKUP(A96,'Master Sheet'!A$9:BY$292,2,FALSE)),"",VLOOKUP(A96,'Master Sheet'!A$9:BY$292,2,FALSE)))</f>
        <v/>
      </c>
      <c r="C96" s="22" t="str">
        <f>IF(AND('Master Sheet'!C84=""),"",'Master Sheet'!C84)</f>
        <v/>
      </c>
      <c r="D96" s="23" t="str">
        <f>IF(AND(C96=""),"",IF(ISNA(VLOOKUP(C96,'Master Sheet'!C$9:BV$293,13,FALSE)),"",VLOOKUP(C96,'Master Sheet'!C$9:BV$293,13,FALSE)))</f>
        <v/>
      </c>
      <c r="E96" s="23" t="str">
        <f>IF(AND(C96=""),"",IF(ISNA(VLOOKUP(C96,'Master Sheet'!C$9:BV$293,7,FALSE)),"",VLOOKUP(C96,'Master Sheet'!C$9:BV$293,7,FALSE)))</f>
        <v/>
      </c>
      <c r="F96" s="23" t="str">
        <f>IF(AND(C96=""),"",IF(ISNA(VLOOKUP(C96,'Master Sheet'!C$9:BV$293,20,FALSE)),"",VLOOKUP(C96,'Master Sheet'!C$9:BV$293,20,FALSE)))</f>
        <v/>
      </c>
      <c r="G96" s="56" t="str">
        <f>IF(AND(C96=""),"",IF(ISNA(VLOOKUP(C96,'Master Sheet'!C$9:BV$293,7,FALSE)),"",VLOOKUP(C96,'Master Sheet'!C$9:BV$293,7,FALSE)))</f>
        <v/>
      </c>
      <c r="H96" s="23" t="str">
        <f>IF(AND(C96=""),"",IF(ISNA(VLOOKUP(C96,'Master Sheet'!C$9:BV$293,27,FALSE)),"",VLOOKUP(C96,'Master Sheet'!C$9:BV$293,27,FALSE)))</f>
        <v/>
      </c>
      <c r="I96" s="56" t="str">
        <f>IF(AND(C96=""),"",IF(ISNA(VLOOKUP(C96,'Master Sheet'!C$9:BV$293,7,FALSE)),"",VLOOKUP(C96,'Master Sheet'!C$9:BV$293,7,FALSE)))</f>
        <v/>
      </c>
      <c r="J96" s="23" t="str">
        <f>IF(AND(C96=""),"",IF(ISNA(VLOOKUP(C96,'Master Sheet'!C$9:BV$293,34,FALSE)),"",VLOOKUP(C96,'Master Sheet'!C$9:BV$293,34,FALSE)))</f>
        <v/>
      </c>
      <c r="K96" s="56" t="str">
        <f>IF(AND(C96=""),"",IF(ISNA(VLOOKUP(C96,'Master Sheet'!C$9:BV$293,7,FALSE)),"",VLOOKUP(C96,'Master Sheet'!C$9:BV$293,7,FALSE)))</f>
        <v/>
      </c>
      <c r="L96" s="23" t="str">
        <f>IF(AND(C96=""),"",IF(ISNA(VLOOKUP(C96,'Master Sheet'!C$9:BV$293,41,FALSE)),"",VLOOKUP(C96,'Master Sheet'!C$9:BV$293,41,FALSE)))</f>
        <v/>
      </c>
      <c r="M96" s="57" t="str">
        <f>IF(AND(C96=""),"",IF(ISNA(VLOOKUP(C96,'Master Sheet'!C$9:BV$293,7,FALSE)),"",VLOOKUP(C96,'Master Sheet'!C$9:BV$293,7,FALSE)))</f>
        <v/>
      </c>
      <c r="N96" s="56" t="str">
        <f>IF(AND(C96=""),"",IF(ISNA(VLOOKUP(C96,'Master Sheet'!C$9:BV$293,48,FALSE)),"",VLOOKUP(C96,'Master Sheet'!C$9:BV$293,48,FALSE)))</f>
        <v/>
      </c>
      <c r="O96" s="56" t="str">
        <f>IF(AND(C96=""),"",IF(ISNA(VLOOKUP(C96,'Master Sheet'!C$9:BV$293,7,FALSE)),"",VLOOKUP(C96,'Master Sheet'!C$9:BV$293,7,FALSE)))</f>
        <v/>
      </c>
      <c r="P96" s="56" t="str">
        <f>IF(AND(C96=""),"",IF(ISNA(VLOOKUP(C96,'Master Sheet'!C$9:BV$293,55,FALSE)),"",VLOOKUP(C96,'Master Sheet'!C$9:BV$293,55,FALSE)))</f>
        <v/>
      </c>
      <c r="Q96" s="56" t="str">
        <f>IF(AND(C96=""),"",IF(ISNA(VLOOKUP(C96,'Master Sheet'!C$9:BV$293,56,FALSE)),"",VLOOKUP(C96,'Master Sheet'!C$9:BV$293,56,FALSE)))</f>
        <v/>
      </c>
      <c r="R96" s="56" t="str">
        <f>IF(AND(C96=""),"",IF(ISNA(VLOOKUP(C96,'Master Sheet'!C$9:BV$293,62,FALSE)),"",VLOOKUP(C96,'Master Sheet'!C$9:BV$293,62,FALSE)))</f>
        <v/>
      </c>
      <c r="S96" s="23" t="str">
        <f>IF(AND(C96=""),"",IF(ISNA(VLOOKUP(C96,'Master Sheet'!C$9:BV$293,63,FALSE)),"",VLOOKUP(C96,'Master Sheet'!C$9:BV$293,63,FALSE)))</f>
        <v/>
      </c>
      <c r="T96" s="56" t="str">
        <f>IF(AND(C96=""),"",IF(ISNA(VLOOKUP(C96,'Master Sheet'!C$9:BV$293,69,FALSE)),"",VLOOKUP(C96,'Master Sheet'!C$9:BV$293,69,FALSE)))</f>
        <v/>
      </c>
      <c r="U96" s="23" t="str">
        <f>IF(AND(C96=""),"",IF(ISNA(VLOOKUP(C96,'Master Sheet'!C$9:BV$293,70,FALSE)),"",VLOOKUP(C96,'Master Sheet'!C$9:BV$293,70,FALSE)))</f>
        <v/>
      </c>
    </row>
    <row r="97" spans="1:21" ht="18.2" customHeight="1">
      <c r="A97" s="12">
        <v>77</v>
      </c>
      <c r="B97" s="215" t="str">
        <f>IF(AND(C97=""),"",IF(ISNA(VLOOKUP(A97,'Master Sheet'!A$9:BY$292,2,FALSE)),"",VLOOKUP(A97,'Master Sheet'!A$9:BY$292,2,FALSE)))</f>
        <v/>
      </c>
      <c r="C97" s="22" t="str">
        <f>IF(AND('Master Sheet'!C85=""),"",'Master Sheet'!C85)</f>
        <v/>
      </c>
      <c r="D97" s="23" t="str">
        <f>IF(AND(C97=""),"",IF(ISNA(VLOOKUP(C97,'Master Sheet'!C$9:BV$293,13,FALSE)),"",VLOOKUP(C97,'Master Sheet'!C$9:BV$293,13,FALSE)))</f>
        <v/>
      </c>
      <c r="E97" s="23" t="str">
        <f>IF(AND(C97=""),"",IF(ISNA(VLOOKUP(C97,'Master Sheet'!C$9:BV$293,7,FALSE)),"",VLOOKUP(C97,'Master Sheet'!C$9:BV$293,7,FALSE)))</f>
        <v/>
      </c>
      <c r="F97" s="23" t="str">
        <f>IF(AND(C97=""),"",IF(ISNA(VLOOKUP(C97,'Master Sheet'!C$9:BV$293,20,FALSE)),"",VLOOKUP(C97,'Master Sheet'!C$9:BV$293,20,FALSE)))</f>
        <v/>
      </c>
      <c r="G97" s="56" t="str">
        <f>IF(AND(C97=""),"",IF(ISNA(VLOOKUP(C97,'Master Sheet'!C$9:BV$293,7,FALSE)),"",VLOOKUP(C97,'Master Sheet'!C$9:BV$293,7,FALSE)))</f>
        <v/>
      </c>
      <c r="H97" s="23" t="str">
        <f>IF(AND(C97=""),"",IF(ISNA(VLOOKUP(C97,'Master Sheet'!C$9:BV$293,27,FALSE)),"",VLOOKUP(C97,'Master Sheet'!C$9:BV$293,27,FALSE)))</f>
        <v/>
      </c>
      <c r="I97" s="56" t="str">
        <f>IF(AND(C97=""),"",IF(ISNA(VLOOKUP(C97,'Master Sheet'!C$9:BV$293,7,FALSE)),"",VLOOKUP(C97,'Master Sheet'!C$9:BV$293,7,FALSE)))</f>
        <v/>
      </c>
      <c r="J97" s="23" t="str">
        <f>IF(AND(C97=""),"",IF(ISNA(VLOOKUP(C97,'Master Sheet'!C$9:BV$293,34,FALSE)),"",VLOOKUP(C97,'Master Sheet'!C$9:BV$293,34,FALSE)))</f>
        <v/>
      </c>
      <c r="K97" s="56" t="str">
        <f>IF(AND(C97=""),"",IF(ISNA(VLOOKUP(C97,'Master Sheet'!C$9:BV$293,7,FALSE)),"",VLOOKUP(C97,'Master Sheet'!C$9:BV$293,7,FALSE)))</f>
        <v/>
      </c>
      <c r="L97" s="23" t="str">
        <f>IF(AND(C97=""),"",IF(ISNA(VLOOKUP(C97,'Master Sheet'!C$9:BV$293,41,FALSE)),"",VLOOKUP(C97,'Master Sheet'!C$9:BV$293,41,FALSE)))</f>
        <v/>
      </c>
      <c r="M97" s="57" t="str">
        <f>IF(AND(C97=""),"",IF(ISNA(VLOOKUP(C97,'Master Sheet'!C$9:BV$293,7,FALSE)),"",VLOOKUP(C97,'Master Sheet'!C$9:BV$293,7,FALSE)))</f>
        <v/>
      </c>
      <c r="N97" s="56" t="str">
        <f>IF(AND(C97=""),"",IF(ISNA(VLOOKUP(C97,'Master Sheet'!C$9:BV$293,48,FALSE)),"",VLOOKUP(C97,'Master Sheet'!C$9:BV$293,48,FALSE)))</f>
        <v/>
      </c>
      <c r="O97" s="56" t="str">
        <f>IF(AND(C97=""),"",IF(ISNA(VLOOKUP(C97,'Master Sheet'!C$9:BV$293,7,FALSE)),"",VLOOKUP(C97,'Master Sheet'!C$9:BV$293,7,FALSE)))</f>
        <v/>
      </c>
      <c r="P97" s="56" t="str">
        <f>IF(AND(C97=""),"",IF(ISNA(VLOOKUP(C97,'Master Sheet'!C$9:BV$293,55,FALSE)),"",VLOOKUP(C97,'Master Sheet'!C$9:BV$293,55,FALSE)))</f>
        <v/>
      </c>
      <c r="Q97" s="56" t="str">
        <f>IF(AND(C97=""),"",IF(ISNA(VLOOKUP(C97,'Master Sheet'!C$9:BV$293,56,FALSE)),"",VLOOKUP(C97,'Master Sheet'!C$9:BV$293,56,FALSE)))</f>
        <v/>
      </c>
      <c r="R97" s="56" t="str">
        <f>IF(AND(C97=""),"",IF(ISNA(VLOOKUP(C97,'Master Sheet'!C$9:BV$293,62,FALSE)),"",VLOOKUP(C97,'Master Sheet'!C$9:BV$293,62,FALSE)))</f>
        <v/>
      </c>
      <c r="S97" s="23" t="str">
        <f>IF(AND(C97=""),"",IF(ISNA(VLOOKUP(C97,'Master Sheet'!C$9:BV$293,63,FALSE)),"",VLOOKUP(C97,'Master Sheet'!C$9:BV$293,63,FALSE)))</f>
        <v/>
      </c>
      <c r="T97" s="56" t="str">
        <f>IF(AND(C97=""),"",IF(ISNA(VLOOKUP(C97,'Master Sheet'!C$9:BV$293,69,FALSE)),"",VLOOKUP(C97,'Master Sheet'!C$9:BV$293,69,FALSE)))</f>
        <v/>
      </c>
      <c r="U97" s="23" t="str">
        <f>IF(AND(C97=""),"",IF(ISNA(VLOOKUP(C97,'Master Sheet'!C$9:BV$293,70,FALSE)),"",VLOOKUP(C97,'Master Sheet'!C$9:BV$293,70,FALSE)))</f>
        <v/>
      </c>
    </row>
    <row r="98" spans="1:21" ht="18.2" customHeight="1">
      <c r="A98" s="12">
        <v>78</v>
      </c>
      <c r="B98" s="215" t="str">
        <f>IF(AND(C98=""),"",IF(ISNA(VLOOKUP(A98,'Master Sheet'!A$9:BY$292,2,FALSE)),"",VLOOKUP(A98,'Master Sheet'!A$9:BY$292,2,FALSE)))</f>
        <v/>
      </c>
      <c r="C98" s="22" t="str">
        <f>IF(AND('Master Sheet'!C86=""),"",'Master Sheet'!C86)</f>
        <v/>
      </c>
      <c r="D98" s="23" t="str">
        <f>IF(AND(C98=""),"",IF(ISNA(VLOOKUP(C98,'Master Sheet'!C$9:BV$293,13,FALSE)),"",VLOOKUP(C98,'Master Sheet'!C$9:BV$293,13,FALSE)))</f>
        <v/>
      </c>
      <c r="E98" s="23" t="str">
        <f>IF(AND(C98=""),"",IF(ISNA(VLOOKUP(C98,'Master Sheet'!C$9:BV$293,7,FALSE)),"",VLOOKUP(C98,'Master Sheet'!C$9:BV$293,7,FALSE)))</f>
        <v/>
      </c>
      <c r="F98" s="23" t="str">
        <f>IF(AND(C98=""),"",IF(ISNA(VLOOKUP(C98,'Master Sheet'!C$9:BV$293,20,FALSE)),"",VLOOKUP(C98,'Master Sheet'!C$9:BV$293,20,FALSE)))</f>
        <v/>
      </c>
      <c r="G98" s="56" t="str">
        <f>IF(AND(C98=""),"",IF(ISNA(VLOOKUP(C98,'Master Sheet'!C$9:BV$293,7,FALSE)),"",VLOOKUP(C98,'Master Sheet'!C$9:BV$293,7,FALSE)))</f>
        <v/>
      </c>
      <c r="H98" s="23" t="str">
        <f>IF(AND(C98=""),"",IF(ISNA(VLOOKUP(C98,'Master Sheet'!C$9:BV$293,27,FALSE)),"",VLOOKUP(C98,'Master Sheet'!C$9:BV$293,27,FALSE)))</f>
        <v/>
      </c>
      <c r="I98" s="56" t="str">
        <f>IF(AND(C98=""),"",IF(ISNA(VLOOKUP(C98,'Master Sheet'!C$9:BV$293,7,FALSE)),"",VLOOKUP(C98,'Master Sheet'!C$9:BV$293,7,FALSE)))</f>
        <v/>
      </c>
      <c r="J98" s="23" t="str">
        <f>IF(AND(C98=""),"",IF(ISNA(VLOOKUP(C98,'Master Sheet'!C$9:BV$293,34,FALSE)),"",VLOOKUP(C98,'Master Sheet'!C$9:BV$293,34,FALSE)))</f>
        <v/>
      </c>
      <c r="K98" s="56" t="str">
        <f>IF(AND(C98=""),"",IF(ISNA(VLOOKUP(C98,'Master Sheet'!C$9:BV$293,7,FALSE)),"",VLOOKUP(C98,'Master Sheet'!C$9:BV$293,7,FALSE)))</f>
        <v/>
      </c>
      <c r="L98" s="23" t="str">
        <f>IF(AND(C98=""),"",IF(ISNA(VLOOKUP(C98,'Master Sheet'!C$9:BV$293,41,FALSE)),"",VLOOKUP(C98,'Master Sheet'!C$9:BV$293,41,FALSE)))</f>
        <v/>
      </c>
      <c r="M98" s="57" t="str">
        <f>IF(AND(C98=""),"",IF(ISNA(VLOOKUP(C98,'Master Sheet'!C$9:BV$293,7,FALSE)),"",VLOOKUP(C98,'Master Sheet'!C$9:BV$293,7,FALSE)))</f>
        <v/>
      </c>
      <c r="N98" s="56" t="str">
        <f>IF(AND(C98=""),"",IF(ISNA(VLOOKUP(C98,'Master Sheet'!C$9:BV$293,48,FALSE)),"",VLOOKUP(C98,'Master Sheet'!C$9:BV$293,48,FALSE)))</f>
        <v/>
      </c>
      <c r="O98" s="56" t="str">
        <f>IF(AND(C98=""),"",IF(ISNA(VLOOKUP(C98,'Master Sheet'!C$9:BV$293,7,FALSE)),"",VLOOKUP(C98,'Master Sheet'!C$9:BV$293,7,FALSE)))</f>
        <v/>
      </c>
      <c r="P98" s="56" t="str">
        <f>IF(AND(C98=""),"",IF(ISNA(VLOOKUP(C98,'Master Sheet'!C$9:BV$293,55,FALSE)),"",VLOOKUP(C98,'Master Sheet'!C$9:BV$293,55,FALSE)))</f>
        <v/>
      </c>
      <c r="Q98" s="56" t="str">
        <f>IF(AND(C98=""),"",IF(ISNA(VLOOKUP(C98,'Master Sheet'!C$9:BV$293,56,FALSE)),"",VLOOKUP(C98,'Master Sheet'!C$9:BV$293,56,FALSE)))</f>
        <v/>
      </c>
      <c r="R98" s="56" t="str">
        <f>IF(AND(C98=""),"",IF(ISNA(VLOOKUP(C98,'Master Sheet'!C$9:BV$293,62,FALSE)),"",VLOOKUP(C98,'Master Sheet'!C$9:BV$293,62,FALSE)))</f>
        <v/>
      </c>
      <c r="S98" s="23" t="str">
        <f>IF(AND(C98=""),"",IF(ISNA(VLOOKUP(C98,'Master Sheet'!C$9:BV$293,63,FALSE)),"",VLOOKUP(C98,'Master Sheet'!C$9:BV$293,63,FALSE)))</f>
        <v/>
      </c>
      <c r="T98" s="56" t="str">
        <f>IF(AND(C98=""),"",IF(ISNA(VLOOKUP(C98,'Master Sheet'!C$9:BV$293,69,FALSE)),"",VLOOKUP(C98,'Master Sheet'!C$9:BV$293,69,FALSE)))</f>
        <v/>
      </c>
      <c r="U98" s="23" t="str">
        <f>IF(AND(C98=""),"",IF(ISNA(VLOOKUP(C98,'Master Sheet'!C$9:BV$293,70,FALSE)),"",VLOOKUP(C98,'Master Sheet'!C$9:BV$293,70,FALSE)))</f>
        <v/>
      </c>
    </row>
    <row r="99" spans="1:21" ht="15.75">
      <c r="D99" s="50"/>
      <c r="E99" s="51"/>
      <c r="F99" s="50"/>
      <c r="G99" s="52"/>
      <c r="H99" s="50"/>
      <c r="I99" s="52"/>
      <c r="J99" s="50"/>
      <c r="K99" s="52"/>
      <c r="L99" s="50"/>
      <c r="M99" s="53"/>
      <c r="N99" s="54"/>
      <c r="O99" s="52"/>
      <c r="P99" s="52"/>
      <c r="Q99" s="54"/>
      <c r="R99" s="52"/>
      <c r="S99" s="50"/>
      <c r="T99" s="52"/>
      <c r="U99" s="50"/>
    </row>
    <row r="100" spans="1:21" ht="18.75">
      <c r="C100" s="208" t="s">
        <v>72</v>
      </c>
      <c r="D100" s="208"/>
      <c r="E100" s="208"/>
      <c r="F100" s="208"/>
      <c r="L100" s="182" t="s">
        <v>43</v>
      </c>
      <c r="M100" s="182"/>
      <c r="N100" s="182"/>
      <c r="O100" s="182"/>
      <c r="P100" s="182"/>
      <c r="Q100" s="182"/>
      <c r="R100" s="182"/>
      <c r="S100" s="182"/>
    </row>
    <row r="101" spans="1:21" ht="15" customHeight="1">
      <c r="A101" s="149" t="s">
        <v>4</v>
      </c>
      <c r="B101" s="149" t="s">
        <v>32</v>
      </c>
      <c r="C101" s="178" t="s">
        <v>69</v>
      </c>
      <c r="D101" s="178" t="s">
        <v>20</v>
      </c>
      <c r="E101" s="178"/>
      <c r="F101" s="178" t="s">
        <v>21</v>
      </c>
      <c r="G101" s="178"/>
      <c r="H101" s="178" t="s">
        <v>22</v>
      </c>
      <c r="I101" s="178"/>
      <c r="J101" s="178" t="s">
        <v>23</v>
      </c>
      <c r="K101" s="178"/>
      <c r="L101" s="178" t="s">
        <v>24</v>
      </c>
      <c r="M101" s="178"/>
      <c r="N101" s="165" t="s">
        <v>25</v>
      </c>
      <c r="O101" s="165"/>
      <c r="P101" s="178" t="s">
        <v>54</v>
      </c>
      <c r="Q101" s="178"/>
      <c r="R101" s="178" t="s">
        <v>70</v>
      </c>
      <c r="S101" s="178"/>
      <c r="T101" s="165" t="s">
        <v>71</v>
      </c>
      <c r="U101" s="165"/>
    </row>
    <row r="102" spans="1:21" ht="15" customHeight="1">
      <c r="A102" s="149"/>
      <c r="B102" s="149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65"/>
      <c r="O102" s="165"/>
      <c r="P102" s="178"/>
      <c r="Q102" s="178"/>
      <c r="R102" s="178"/>
      <c r="S102" s="178"/>
      <c r="T102" s="165"/>
      <c r="U102" s="165"/>
    </row>
    <row r="103" spans="1:21" ht="15" customHeight="1">
      <c r="A103" s="149"/>
      <c r="B103" s="149"/>
      <c r="C103" s="178"/>
      <c r="D103" s="55" t="s">
        <v>39</v>
      </c>
      <c r="E103" s="55" t="s">
        <v>73</v>
      </c>
      <c r="F103" s="55" t="s">
        <v>39</v>
      </c>
      <c r="G103" s="55" t="s">
        <v>73</v>
      </c>
      <c r="H103" s="55" t="s">
        <v>39</v>
      </c>
      <c r="I103" s="55" t="s">
        <v>73</v>
      </c>
      <c r="J103" s="55" t="s">
        <v>39</v>
      </c>
      <c r="K103" s="55" t="s">
        <v>73</v>
      </c>
      <c r="L103" s="55" t="s">
        <v>39</v>
      </c>
      <c r="M103" s="55" t="s">
        <v>73</v>
      </c>
      <c r="N103" s="55" t="s">
        <v>39</v>
      </c>
      <c r="O103" s="55" t="s">
        <v>73</v>
      </c>
      <c r="P103" s="44" t="s">
        <v>12</v>
      </c>
      <c r="Q103" s="180" t="s">
        <v>58</v>
      </c>
      <c r="R103" s="44" t="s">
        <v>12</v>
      </c>
      <c r="S103" s="181" t="s">
        <v>58</v>
      </c>
      <c r="T103" s="44" t="s">
        <v>12</v>
      </c>
      <c r="U103" s="180" t="s">
        <v>58</v>
      </c>
    </row>
    <row r="104" spans="1:21" ht="15.75" customHeight="1">
      <c r="A104" s="149"/>
      <c r="B104" s="149"/>
      <c r="C104" s="178"/>
      <c r="D104" s="45">
        <v>15</v>
      </c>
      <c r="E104" s="45">
        <v>5</v>
      </c>
      <c r="F104" s="45">
        <v>15</v>
      </c>
      <c r="G104" s="45">
        <v>5</v>
      </c>
      <c r="H104" s="45">
        <v>15</v>
      </c>
      <c r="I104" s="45">
        <v>5</v>
      </c>
      <c r="J104" s="45">
        <v>15</v>
      </c>
      <c r="K104" s="45">
        <v>5</v>
      </c>
      <c r="L104" s="45">
        <v>15</v>
      </c>
      <c r="M104" s="45">
        <v>5</v>
      </c>
      <c r="N104" s="45">
        <v>15</v>
      </c>
      <c r="O104" s="45">
        <v>5</v>
      </c>
      <c r="P104" s="45">
        <v>100</v>
      </c>
      <c r="Q104" s="180"/>
      <c r="R104" s="45">
        <v>100</v>
      </c>
      <c r="S104" s="181"/>
      <c r="T104" s="45">
        <v>100</v>
      </c>
      <c r="U104" s="180"/>
    </row>
    <row r="105" spans="1:21" ht="18.600000000000001" customHeight="1">
      <c r="A105" s="12">
        <v>79</v>
      </c>
      <c r="B105" s="215" t="str">
        <f>IF(AND(C105=""),"",IF(ISNA(VLOOKUP(A105,'Master Sheet'!A$9:BY$292,2,FALSE)),"",VLOOKUP(A105,'Master Sheet'!A$9:BY$292,2,FALSE)))</f>
        <v/>
      </c>
      <c r="C105" s="22" t="str">
        <f>IF(AND('Master Sheet'!C87=""),"",'Master Sheet'!C87)</f>
        <v/>
      </c>
      <c r="D105" s="23" t="str">
        <f>IF(AND(C105=""),"",IF(ISNA(VLOOKUP(C105,'Master Sheet'!C$9:BV$293,13,FALSE)),"",VLOOKUP(C105,'Master Sheet'!C$9:BV$293,13,FALSE)))</f>
        <v/>
      </c>
      <c r="E105" s="23" t="str">
        <f>IF(AND(C105=""),"",IF(ISNA(VLOOKUP(C105,'Master Sheet'!C$9:BV$293,7,FALSE)),"",VLOOKUP(C105,'Master Sheet'!C$9:BV$293,7,FALSE)))</f>
        <v/>
      </c>
      <c r="F105" s="23" t="str">
        <f>IF(AND(C105=""),"",IF(ISNA(VLOOKUP(C105,'Master Sheet'!C$9:BV$293,20,FALSE)),"",VLOOKUP(C105,'Master Sheet'!C$9:BV$293,20,FALSE)))</f>
        <v/>
      </c>
      <c r="G105" s="56" t="str">
        <f>IF(AND(C105=""),"",IF(ISNA(VLOOKUP(C105,'Master Sheet'!C$9:BV$293,7,FALSE)),"",VLOOKUP(C105,'Master Sheet'!C$9:BV$293,7,FALSE)))</f>
        <v/>
      </c>
      <c r="H105" s="23" t="str">
        <f>IF(AND(C105=""),"",IF(ISNA(VLOOKUP(C105,'Master Sheet'!C$9:BV$293,27,FALSE)),"",VLOOKUP(C105,'Master Sheet'!C$9:BV$293,27,FALSE)))</f>
        <v/>
      </c>
      <c r="I105" s="56" t="str">
        <f>IF(AND(C105=""),"",IF(ISNA(VLOOKUP(C105,'Master Sheet'!C$9:BV$293,7,FALSE)),"",VLOOKUP(C105,'Master Sheet'!C$9:BV$293,7,FALSE)))</f>
        <v/>
      </c>
      <c r="J105" s="23" t="str">
        <f>IF(AND(C105=""),"",IF(ISNA(VLOOKUP(C105,'Master Sheet'!C$9:BV$293,34,FALSE)),"",VLOOKUP(C105,'Master Sheet'!C$9:BV$293,34,FALSE)))</f>
        <v/>
      </c>
      <c r="K105" s="56" t="str">
        <f>IF(AND(C105=""),"",IF(ISNA(VLOOKUP(C105,'Master Sheet'!C$9:BV$293,7,FALSE)),"",VLOOKUP(C105,'Master Sheet'!C$9:BV$293,7,FALSE)))</f>
        <v/>
      </c>
      <c r="L105" s="23" t="str">
        <f>IF(AND(C105=""),"",IF(ISNA(VLOOKUP(C105,'Master Sheet'!C$9:BV$293,41,FALSE)),"",VLOOKUP(C105,'Master Sheet'!C$9:BV$293,41,FALSE)))</f>
        <v/>
      </c>
      <c r="M105" s="57" t="str">
        <f>IF(AND(C105=""),"",IF(ISNA(VLOOKUP(C105,'Master Sheet'!C$9:BV$293,7,FALSE)),"",VLOOKUP(C105,'Master Sheet'!C$9:BV$293,7,FALSE)))</f>
        <v/>
      </c>
      <c r="N105" s="56" t="str">
        <f>IF(AND(C105=""),"",IF(ISNA(VLOOKUP(C105,'Master Sheet'!C$9:BV$293,48,FALSE)),"",VLOOKUP(C105,'Master Sheet'!C$9:BV$293,48,FALSE)))</f>
        <v/>
      </c>
      <c r="O105" s="56" t="str">
        <f>IF(AND(C105=""),"",IF(ISNA(VLOOKUP(C105,'Master Sheet'!C$9:BV$293,7,FALSE)),"",VLOOKUP(C105,'Master Sheet'!C$9:BV$293,7,FALSE)))</f>
        <v/>
      </c>
      <c r="P105" s="56" t="str">
        <f>IF(AND(C105=""),"",IF(ISNA(VLOOKUP(C105,'Master Sheet'!C$9:BV$293,55,FALSE)),"",VLOOKUP(C105,'Master Sheet'!C$9:BV$293,55,FALSE)))</f>
        <v/>
      </c>
      <c r="Q105" s="56" t="str">
        <f>IF(AND(C105=""),"",IF(ISNA(VLOOKUP(C105,'Master Sheet'!C$9:BV$293,56,FALSE)),"",VLOOKUP(C105,'Master Sheet'!C$9:BV$293,56,FALSE)))</f>
        <v/>
      </c>
      <c r="R105" s="56" t="str">
        <f>IF(AND(C105=""),"",IF(ISNA(VLOOKUP(C105,'Master Sheet'!C$9:BV$293,62,FALSE)),"",VLOOKUP(C105,'Master Sheet'!C$9:BV$293,62,FALSE)))</f>
        <v/>
      </c>
      <c r="S105" s="23" t="str">
        <f>IF(AND(C105=""),"",IF(ISNA(VLOOKUP(C105,'Master Sheet'!C$9:BV$293,63,FALSE)),"",VLOOKUP(C105,'Master Sheet'!C$9:BV$293,63,FALSE)))</f>
        <v/>
      </c>
      <c r="T105" s="56" t="str">
        <f>IF(AND(C105=""),"",IF(ISNA(VLOOKUP(C105,'Master Sheet'!C$9:BV$293,69,FALSE)),"",VLOOKUP(C105,'Master Sheet'!C$9:BV$293,69,FALSE)))</f>
        <v/>
      </c>
      <c r="U105" s="23" t="str">
        <f>IF(AND(C105=""),"",IF(ISNA(VLOOKUP(C105,'Master Sheet'!C$9:BV$293,70,FALSE)),"",VLOOKUP(C105,'Master Sheet'!C$9:BV$293,70,FALSE)))</f>
        <v/>
      </c>
    </row>
    <row r="106" spans="1:21" ht="18.600000000000001" customHeight="1">
      <c r="A106" s="12">
        <v>80</v>
      </c>
      <c r="B106" s="215" t="str">
        <f>IF(AND(C106=""),"",IF(ISNA(VLOOKUP(A106,'Master Sheet'!A$9:BY$292,2,FALSE)),"",VLOOKUP(A106,'Master Sheet'!A$9:BY$292,2,FALSE)))</f>
        <v/>
      </c>
      <c r="C106" s="22" t="str">
        <f>IF(AND('Master Sheet'!C88=""),"",'Master Sheet'!C88)</f>
        <v/>
      </c>
      <c r="D106" s="23" t="str">
        <f>IF(AND(C106=""),"",IF(ISNA(VLOOKUP(C106,'Master Sheet'!C$9:BV$293,13,FALSE)),"",VLOOKUP(C106,'Master Sheet'!C$9:BV$293,13,FALSE)))</f>
        <v/>
      </c>
      <c r="E106" s="23" t="str">
        <f>IF(AND(C106=""),"",IF(ISNA(VLOOKUP(C106,'Master Sheet'!C$9:BV$293,7,FALSE)),"",VLOOKUP(C106,'Master Sheet'!C$9:BV$293,7,FALSE)))</f>
        <v/>
      </c>
      <c r="F106" s="23" t="str">
        <f>IF(AND(C106=""),"",IF(ISNA(VLOOKUP(C106,'Master Sheet'!C$9:BV$293,20,FALSE)),"",VLOOKUP(C106,'Master Sheet'!C$9:BV$293,20,FALSE)))</f>
        <v/>
      </c>
      <c r="G106" s="56" t="str">
        <f>IF(AND(C106=""),"",IF(ISNA(VLOOKUP(C106,'Master Sheet'!C$9:BV$293,7,FALSE)),"",VLOOKUP(C106,'Master Sheet'!C$9:BV$293,7,FALSE)))</f>
        <v/>
      </c>
      <c r="H106" s="23" t="str">
        <f>IF(AND(C106=""),"",IF(ISNA(VLOOKUP(C106,'Master Sheet'!C$9:BV$293,27,FALSE)),"",VLOOKUP(C106,'Master Sheet'!C$9:BV$293,27,FALSE)))</f>
        <v/>
      </c>
      <c r="I106" s="56" t="str">
        <f>IF(AND(C106=""),"",IF(ISNA(VLOOKUP(C106,'Master Sheet'!C$9:BV$293,7,FALSE)),"",VLOOKUP(C106,'Master Sheet'!C$9:BV$293,7,FALSE)))</f>
        <v/>
      </c>
      <c r="J106" s="23" t="str">
        <f>IF(AND(C106=""),"",IF(ISNA(VLOOKUP(C106,'Master Sheet'!C$9:BV$293,34,FALSE)),"",VLOOKUP(C106,'Master Sheet'!C$9:BV$293,34,FALSE)))</f>
        <v/>
      </c>
      <c r="K106" s="56" t="str">
        <f>IF(AND(C106=""),"",IF(ISNA(VLOOKUP(C106,'Master Sheet'!C$9:BV$293,7,FALSE)),"",VLOOKUP(C106,'Master Sheet'!C$9:BV$293,7,FALSE)))</f>
        <v/>
      </c>
      <c r="L106" s="23" t="str">
        <f>IF(AND(C106=""),"",IF(ISNA(VLOOKUP(C106,'Master Sheet'!C$9:BV$293,41,FALSE)),"",VLOOKUP(C106,'Master Sheet'!C$9:BV$293,41,FALSE)))</f>
        <v/>
      </c>
      <c r="M106" s="57" t="str">
        <f>IF(AND(C106=""),"",IF(ISNA(VLOOKUP(C106,'Master Sheet'!C$9:BV$293,7,FALSE)),"",VLOOKUP(C106,'Master Sheet'!C$9:BV$293,7,FALSE)))</f>
        <v/>
      </c>
      <c r="N106" s="56" t="str">
        <f>IF(AND(C106=""),"",IF(ISNA(VLOOKUP(C106,'Master Sheet'!C$9:BV$293,48,FALSE)),"",VLOOKUP(C106,'Master Sheet'!C$9:BV$293,48,FALSE)))</f>
        <v/>
      </c>
      <c r="O106" s="56" t="str">
        <f>IF(AND(C106=""),"",IF(ISNA(VLOOKUP(C106,'Master Sheet'!C$9:BV$293,7,FALSE)),"",VLOOKUP(C106,'Master Sheet'!C$9:BV$293,7,FALSE)))</f>
        <v/>
      </c>
      <c r="P106" s="56" t="str">
        <f>IF(AND(C106=""),"",IF(ISNA(VLOOKUP(C106,'Master Sheet'!C$9:BV$293,55,FALSE)),"",VLOOKUP(C106,'Master Sheet'!C$9:BV$293,55,FALSE)))</f>
        <v/>
      </c>
      <c r="Q106" s="56" t="str">
        <f>IF(AND(C106=""),"",IF(ISNA(VLOOKUP(C106,'Master Sheet'!C$9:BV$293,56,FALSE)),"",VLOOKUP(C106,'Master Sheet'!C$9:BV$293,56,FALSE)))</f>
        <v/>
      </c>
      <c r="R106" s="56" t="str">
        <f>IF(AND(C106=""),"",IF(ISNA(VLOOKUP(C106,'Master Sheet'!C$9:BV$293,62,FALSE)),"",VLOOKUP(C106,'Master Sheet'!C$9:BV$293,62,FALSE)))</f>
        <v/>
      </c>
      <c r="S106" s="23" t="str">
        <f>IF(AND(C106=""),"",IF(ISNA(VLOOKUP(C106,'Master Sheet'!C$9:BV$293,63,FALSE)),"",VLOOKUP(C106,'Master Sheet'!C$9:BV$293,63,FALSE)))</f>
        <v/>
      </c>
      <c r="T106" s="56" t="str">
        <f>IF(AND(C106=""),"",IF(ISNA(VLOOKUP(C106,'Master Sheet'!C$9:BV$293,69,FALSE)),"",VLOOKUP(C106,'Master Sheet'!C$9:BV$293,69,FALSE)))</f>
        <v/>
      </c>
      <c r="U106" s="23" t="str">
        <f>IF(AND(C106=""),"",IF(ISNA(VLOOKUP(C106,'Master Sheet'!C$9:BV$293,70,FALSE)),"",VLOOKUP(C106,'Master Sheet'!C$9:BV$293,70,FALSE)))</f>
        <v/>
      </c>
    </row>
    <row r="107" spans="1:21" ht="18.600000000000001" customHeight="1">
      <c r="A107" s="12">
        <v>81</v>
      </c>
      <c r="B107" s="215" t="str">
        <f>IF(AND(C107=""),"",IF(ISNA(VLOOKUP(A107,'Master Sheet'!A$9:BY$292,2,FALSE)),"",VLOOKUP(A107,'Master Sheet'!A$9:BY$292,2,FALSE)))</f>
        <v/>
      </c>
      <c r="C107" s="22" t="str">
        <f>IF(AND('Master Sheet'!C89=""),"",'Master Sheet'!C89)</f>
        <v/>
      </c>
      <c r="D107" s="23" t="str">
        <f>IF(AND(C107=""),"",IF(ISNA(VLOOKUP(C107,'Master Sheet'!C$9:BV$293,13,FALSE)),"",VLOOKUP(C107,'Master Sheet'!C$9:BV$293,13,FALSE)))</f>
        <v/>
      </c>
      <c r="E107" s="23" t="str">
        <f>IF(AND(C107=""),"",IF(ISNA(VLOOKUP(C107,'Master Sheet'!C$9:BV$293,7,FALSE)),"",VLOOKUP(C107,'Master Sheet'!C$9:BV$293,7,FALSE)))</f>
        <v/>
      </c>
      <c r="F107" s="23" t="str">
        <f>IF(AND(C107=""),"",IF(ISNA(VLOOKUP(C107,'Master Sheet'!C$9:BV$293,20,FALSE)),"",VLOOKUP(C107,'Master Sheet'!C$9:BV$293,20,FALSE)))</f>
        <v/>
      </c>
      <c r="G107" s="56" t="str">
        <f>IF(AND(C107=""),"",IF(ISNA(VLOOKUP(C107,'Master Sheet'!C$9:BV$293,7,FALSE)),"",VLOOKUP(C107,'Master Sheet'!C$9:BV$293,7,FALSE)))</f>
        <v/>
      </c>
      <c r="H107" s="23" t="str">
        <f>IF(AND(C107=""),"",IF(ISNA(VLOOKUP(C107,'Master Sheet'!C$9:BV$293,27,FALSE)),"",VLOOKUP(C107,'Master Sheet'!C$9:BV$293,27,FALSE)))</f>
        <v/>
      </c>
      <c r="I107" s="56" t="str">
        <f>IF(AND(C107=""),"",IF(ISNA(VLOOKUP(C107,'Master Sheet'!C$9:BV$293,7,FALSE)),"",VLOOKUP(C107,'Master Sheet'!C$9:BV$293,7,FALSE)))</f>
        <v/>
      </c>
      <c r="J107" s="23" t="str">
        <f>IF(AND(C107=""),"",IF(ISNA(VLOOKUP(C107,'Master Sheet'!C$9:BV$293,34,FALSE)),"",VLOOKUP(C107,'Master Sheet'!C$9:BV$293,34,FALSE)))</f>
        <v/>
      </c>
      <c r="K107" s="56" t="str">
        <f>IF(AND(C107=""),"",IF(ISNA(VLOOKUP(C107,'Master Sheet'!C$9:BV$293,7,FALSE)),"",VLOOKUP(C107,'Master Sheet'!C$9:BV$293,7,FALSE)))</f>
        <v/>
      </c>
      <c r="L107" s="23" t="str">
        <f>IF(AND(C107=""),"",IF(ISNA(VLOOKUP(C107,'Master Sheet'!C$9:BV$293,41,FALSE)),"",VLOOKUP(C107,'Master Sheet'!C$9:BV$293,41,FALSE)))</f>
        <v/>
      </c>
      <c r="M107" s="57" t="str">
        <f>IF(AND(C107=""),"",IF(ISNA(VLOOKUP(C107,'Master Sheet'!C$9:BV$293,7,FALSE)),"",VLOOKUP(C107,'Master Sheet'!C$9:BV$293,7,FALSE)))</f>
        <v/>
      </c>
      <c r="N107" s="56" t="str">
        <f>IF(AND(C107=""),"",IF(ISNA(VLOOKUP(C107,'Master Sheet'!C$9:BV$293,48,FALSE)),"",VLOOKUP(C107,'Master Sheet'!C$9:BV$293,48,FALSE)))</f>
        <v/>
      </c>
      <c r="O107" s="56" t="str">
        <f>IF(AND(C107=""),"",IF(ISNA(VLOOKUP(C107,'Master Sheet'!C$9:BV$293,7,FALSE)),"",VLOOKUP(C107,'Master Sheet'!C$9:BV$293,7,FALSE)))</f>
        <v/>
      </c>
      <c r="P107" s="56" t="str">
        <f>IF(AND(C107=""),"",IF(ISNA(VLOOKUP(C107,'Master Sheet'!C$9:BV$293,55,FALSE)),"",VLOOKUP(C107,'Master Sheet'!C$9:BV$293,55,FALSE)))</f>
        <v/>
      </c>
      <c r="Q107" s="56" t="str">
        <f>IF(AND(C107=""),"",IF(ISNA(VLOOKUP(C107,'Master Sheet'!C$9:BV$293,56,FALSE)),"",VLOOKUP(C107,'Master Sheet'!C$9:BV$293,56,FALSE)))</f>
        <v/>
      </c>
      <c r="R107" s="56" t="str">
        <f>IF(AND(C107=""),"",IF(ISNA(VLOOKUP(C107,'Master Sheet'!C$9:BV$293,62,FALSE)),"",VLOOKUP(C107,'Master Sheet'!C$9:BV$293,62,FALSE)))</f>
        <v/>
      </c>
      <c r="S107" s="23" t="str">
        <f>IF(AND(C107=""),"",IF(ISNA(VLOOKUP(C107,'Master Sheet'!C$9:BV$293,63,FALSE)),"",VLOOKUP(C107,'Master Sheet'!C$9:BV$293,63,FALSE)))</f>
        <v/>
      </c>
      <c r="T107" s="56" t="str">
        <f>IF(AND(C107=""),"",IF(ISNA(VLOOKUP(C107,'Master Sheet'!C$9:BV$293,69,FALSE)),"",VLOOKUP(C107,'Master Sheet'!C$9:BV$293,69,FALSE)))</f>
        <v/>
      </c>
      <c r="U107" s="23" t="str">
        <f>IF(AND(C107=""),"",IF(ISNA(VLOOKUP(C107,'Master Sheet'!C$9:BV$293,70,FALSE)),"",VLOOKUP(C107,'Master Sheet'!C$9:BV$293,70,FALSE)))</f>
        <v/>
      </c>
    </row>
    <row r="108" spans="1:21" ht="18.600000000000001" customHeight="1">
      <c r="A108" s="12">
        <v>82</v>
      </c>
      <c r="B108" s="215" t="str">
        <f>IF(AND(C108=""),"",IF(ISNA(VLOOKUP(A108,'Master Sheet'!A$9:BY$292,2,FALSE)),"",VLOOKUP(A108,'Master Sheet'!A$9:BY$292,2,FALSE)))</f>
        <v/>
      </c>
      <c r="C108" s="22" t="str">
        <f>IF(AND('Master Sheet'!C90=""),"",'Master Sheet'!C90)</f>
        <v/>
      </c>
      <c r="D108" s="23" t="str">
        <f>IF(AND(C108=""),"",IF(ISNA(VLOOKUP(C108,'Master Sheet'!C$9:BV$293,13,FALSE)),"",VLOOKUP(C108,'Master Sheet'!C$9:BV$293,13,FALSE)))</f>
        <v/>
      </c>
      <c r="E108" s="23" t="str">
        <f>IF(AND(C108=""),"",IF(ISNA(VLOOKUP(C108,'Master Sheet'!C$9:BV$293,7,FALSE)),"",VLOOKUP(C108,'Master Sheet'!C$9:BV$293,7,FALSE)))</f>
        <v/>
      </c>
      <c r="F108" s="23" t="str">
        <f>IF(AND(C108=""),"",IF(ISNA(VLOOKUP(C108,'Master Sheet'!C$9:BV$293,20,FALSE)),"",VLOOKUP(C108,'Master Sheet'!C$9:BV$293,20,FALSE)))</f>
        <v/>
      </c>
      <c r="G108" s="56" t="str">
        <f>IF(AND(C108=""),"",IF(ISNA(VLOOKUP(C108,'Master Sheet'!C$9:BV$293,7,FALSE)),"",VLOOKUP(C108,'Master Sheet'!C$9:BV$293,7,FALSE)))</f>
        <v/>
      </c>
      <c r="H108" s="23" t="str">
        <f>IF(AND(C108=""),"",IF(ISNA(VLOOKUP(C108,'Master Sheet'!C$9:BV$293,27,FALSE)),"",VLOOKUP(C108,'Master Sheet'!C$9:BV$293,27,FALSE)))</f>
        <v/>
      </c>
      <c r="I108" s="56" t="str">
        <f>IF(AND(C108=""),"",IF(ISNA(VLOOKUP(C108,'Master Sheet'!C$9:BV$293,7,FALSE)),"",VLOOKUP(C108,'Master Sheet'!C$9:BV$293,7,FALSE)))</f>
        <v/>
      </c>
      <c r="J108" s="23" t="str">
        <f>IF(AND(C108=""),"",IF(ISNA(VLOOKUP(C108,'Master Sheet'!C$9:BV$293,34,FALSE)),"",VLOOKUP(C108,'Master Sheet'!C$9:BV$293,34,FALSE)))</f>
        <v/>
      </c>
      <c r="K108" s="56" t="str">
        <f>IF(AND(C108=""),"",IF(ISNA(VLOOKUP(C108,'Master Sheet'!C$9:BV$293,7,FALSE)),"",VLOOKUP(C108,'Master Sheet'!C$9:BV$293,7,FALSE)))</f>
        <v/>
      </c>
      <c r="L108" s="23" t="str">
        <f>IF(AND(C108=""),"",IF(ISNA(VLOOKUP(C108,'Master Sheet'!C$9:BV$293,41,FALSE)),"",VLOOKUP(C108,'Master Sheet'!C$9:BV$293,41,FALSE)))</f>
        <v/>
      </c>
      <c r="M108" s="57" t="str">
        <f>IF(AND(C108=""),"",IF(ISNA(VLOOKUP(C108,'Master Sheet'!C$9:BV$293,7,FALSE)),"",VLOOKUP(C108,'Master Sheet'!C$9:BV$293,7,FALSE)))</f>
        <v/>
      </c>
      <c r="N108" s="56" t="str">
        <f>IF(AND(C108=""),"",IF(ISNA(VLOOKUP(C108,'Master Sheet'!C$9:BV$293,48,FALSE)),"",VLOOKUP(C108,'Master Sheet'!C$9:BV$293,48,FALSE)))</f>
        <v/>
      </c>
      <c r="O108" s="56" t="str">
        <f>IF(AND(C108=""),"",IF(ISNA(VLOOKUP(C108,'Master Sheet'!C$9:BV$293,7,FALSE)),"",VLOOKUP(C108,'Master Sheet'!C$9:BV$293,7,FALSE)))</f>
        <v/>
      </c>
      <c r="P108" s="56" t="str">
        <f>IF(AND(C108=""),"",IF(ISNA(VLOOKUP(C108,'Master Sheet'!C$9:BV$293,55,FALSE)),"",VLOOKUP(C108,'Master Sheet'!C$9:BV$293,55,FALSE)))</f>
        <v/>
      </c>
      <c r="Q108" s="56" t="str">
        <f>IF(AND(C108=""),"",IF(ISNA(VLOOKUP(C108,'Master Sheet'!C$9:BV$293,56,FALSE)),"",VLOOKUP(C108,'Master Sheet'!C$9:BV$293,56,FALSE)))</f>
        <v/>
      </c>
      <c r="R108" s="56" t="str">
        <f>IF(AND(C108=""),"",IF(ISNA(VLOOKUP(C108,'Master Sheet'!C$9:BV$293,62,FALSE)),"",VLOOKUP(C108,'Master Sheet'!C$9:BV$293,62,FALSE)))</f>
        <v/>
      </c>
      <c r="S108" s="23" t="str">
        <f>IF(AND(C108=""),"",IF(ISNA(VLOOKUP(C108,'Master Sheet'!C$9:BV$293,63,FALSE)),"",VLOOKUP(C108,'Master Sheet'!C$9:BV$293,63,FALSE)))</f>
        <v/>
      </c>
      <c r="T108" s="56" t="str">
        <f>IF(AND(C108=""),"",IF(ISNA(VLOOKUP(C108,'Master Sheet'!C$9:BV$293,69,FALSE)),"",VLOOKUP(C108,'Master Sheet'!C$9:BV$293,69,FALSE)))</f>
        <v/>
      </c>
      <c r="U108" s="23" t="str">
        <f>IF(AND(C108=""),"",IF(ISNA(VLOOKUP(C108,'Master Sheet'!C$9:BV$293,70,FALSE)),"",VLOOKUP(C108,'Master Sheet'!C$9:BV$293,70,FALSE)))</f>
        <v/>
      </c>
    </row>
    <row r="109" spans="1:21" ht="18.600000000000001" customHeight="1">
      <c r="A109" s="12">
        <v>83</v>
      </c>
      <c r="B109" s="215" t="str">
        <f>IF(AND(C109=""),"",IF(ISNA(VLOOKUP(A109,'Master Sheet'!A$9:BY$292,2,FALSE)),"",VLOOKUP(A109,'Master Sheet'!A$9:BY$292,2,FALSE)))</f>
        <v/>
      </c>
      <c r="C109" s="22" t="str">
        <f>IF(AND('Master Sheet'!C91=""),"",'Master Sheet'!C91)</f>
        <v/>
      </c>
      <c r="D109" s="23" t="str">
        <f>IF(AND(C109=""),"",IF(ISNA(VLOOKUP(C109,'Master Sheet'!C$9:BV$293,13,FALSE)),"",VLOOKUP(C109,'Master Sheet'!C$9:BV$293,13,FALSE)))</f>
        <v/>
      </c>
      <c r="E109" s="23" t="str">
        <f>IF(AND(C109=""),"",IF(ISNA(VLOOKUP(C109,'Master Sheet'!C$9:BV$293,7,FALSE)),"",VLOOKUP(C109,'Master Sheet'!C$9:BV$293,7,FALSE)))</f>
        <v/>
      </c>
      <c r="F109" s="23" t="str">
        <f>IF(AND(C109=""),"",IF(ISNA(VLOOKUP(C109,'Master Sheet'!C$9:BV$293,20,FALSE)),"",VLOOKUP(C109,'Master Sheet'!C$9:BV$293,20,FALSE)))</f>
        <v/>
      </c>
      <c r="G109" s="56" t="str">
        <f>IF(AND(C109=""),"",IF(ISNA(VLOOKUP(C109,'Master Sheet'!C$9:BV$293,7,FALSE)),"",VLOOKUP(C109,'Master Sheet'!C$9:BV$293,7,FALSE)))</f>
        <v/>
      </c>
      <c r="H109" s="23" t="str">
        <f>IF(AND(C109=""),"",IF(ISNA(VLOOKUP(C109,'Master Sheet'!C$9:BV$293,27,FALSE)),"",VLOOKUP(C109,'Master Sheet'!C$9:BV$293,27,FALSE)))</f>
        <v/>
      </c>
      <c r="I109" s="56" t="str">
        <f>IF(AND(C109=""),"",IF(ISNA(VLOOKUP(C109,'Master Sheet'!C$9:BV$293,7,FALSE)),"",VLOOKUP(C109,'Master Sheet'!C$9:BV$293,7,FALSE)))</f>
        <v/>
      </c>
      <c r="J109" s="23" t="str">
        <f>IF(AND(C109=""),"",IF(ISNA(VLOOKUP(C109,'Master Sheet'!C$9:BV$293,34,FALSE)),"",VLOOKUP(C109,'Master Sheet'!C$9:BV$293,34,FALSE)))</f>
        <v/>
      </c>
      <c r="K109" s="56" t="str">
        <f>IF(AND(C109=""),"",IF(ISNA(VLOOKUP(C109,'Master Sheet'!C$9:BV$293,7,FALSE)),"",VLOOKUP(C109,'Master Sheet'!C$9:BV$293,7,FALSE)))</f>
        <v/>
      </c>
      <c r="L109" s="23" t="str">
        <f>IF(AND(C109=""),"",IF(ISNA(VLOOKUP(C109,'Master Sheet'!C$9:BV$293,41,FALSE)),"",VLOOKUP(C109,'Master Sheet'!C$9:BV$293,41,FALSE)))</f>
        <v/>
      </c>
      <c r="M109" s="57" t="str">
        <f>IF(AND(C109=""),"",IF(ISNA(VLOOKUP(C109,'Master Sheet'!C$9:BV$293,7,FALSE)),"",VLOOKUP(C109,'Master Sheet'!C$9:BV$293,7,FALSE)))</f>
        <v/>
      </c>
      <c r="N109" s="56" t="str">
        <f>IF(AND(C109=""),"",IF(ISNA(VLOOKUP(C109,'Master Sheet'!C$9:BV$293,48,FALSE)),"",VLOOKUP(C109,'Master Sheet'!C$9:BV$293,48,FALSE)))</f>
        <v/>
      </c>
      <c r="O109" s="56" t="str">
        <f>IF(AND(C109=""),"",IF(ISNA(VLOOKUP(C109,'Master Sheet'!C$9:BV$293,7,FALSE)),"",VLOOKUP(C109,'Master Sheet'!C$9:BV$293,7,FALSE)))</f>
        <v/>
      </c>
      <c r="P109" s="56" t="str">
        <f>IF(AND(C109=""),"",IF(ISNA(VLOOKUP(C109,'Master Sheet'!C$9:BV$293,55,FALSE)),"",VLOOKUP(C109,'Master Sheet'!C$9:BV$293,55,FALSE)))</f>
        <v/>
      </c>
      <c r="Q109" s="56" t="str">
        <f>IF(AND(C109=""),"",IF(ISNA(VLOOKUP(C109,'Master Sheet'!C$9:BV$293,56,FALSE)),"",VLOOKUP(C109,'Master Sheet'!C$9:BV$293,56,FALSE)))</f>
        <v/>
      </c>
      <c r="R109" s="56" t="str">
        <f>IF(AND(C109=""),"",IF(ISNA(VLOOKUP(C109,'Master Sheet'!C$9:BV$293,62,FALSE)),"",VLOOKUP(C109,'Master Sheet'!C$9:BV$293,62,FALSE)))</f>
        <v/>
      </c>
      <c r="S109" s="23" t="str">
        <f>IF(AND(C109=""),"",IF(ISNA(VLOOKUP(C109,'Master Sheet'!C$9:BV$293,63,FALSE)),"",VLOOKUP(C109,'Master Sheet'!C$9:BV$293,63,FALSE)))</f>
        <v/>
      </c>
      <c r="T109" s="56" t="str">
        <f>IF(AND(C109=""),"",IF(ISNA(VLOOKUP(C109,'Master Sheet'!C$9:BV$293,69,FALSE)),"",VLOOKUP(C109,'Master Sheet'!C$9:BV$293,69,FALSE)))</f>
        <v/>
      </c>
      <c r="U109" s="23" t="str">
        <f>IF(AND(C109=""),"",IF(ISNA(VLOOKUP(C109,'Master Sheet'!C$9:BV$293,70,FALSE)),"",VLOOKUP(C109,'Master Sheet'!C$9:BV$293,70,FALSE)))</f>
        <v/>
      </c>
    </row>
    <row r="110" spans="1:21" ht="18.600000000000001" customHeight="1">
      <c r="A110" s="12">
        <v>84</v>
      </c>
      <c r="B110" s="215" t="str">
        <f>IF(AND(C110=""),"",IF(ISNA(VLOOKUP(A110,'Master Sheet'!A$9:BY$292,2,FALSE)),"",VLOOKUP(A110,'Master Sheet'!A$9:BY$292,2,FALSE)))</f>
        <v/>
      </c>
      <c r="C110" s="22" t="str">
        <f>IF(AND('Master Sheet'!C92=""),"",'Master Sheet'!C92)</f>
        <v/>
      </c>
      <c r="D110" s="23" t="str">
        <f>IF(AND(C110=""),"",IF(ISNA(VLOOKUP(C110,'Master Sheet'!C$9:BV$293,13,FALSE)),"",VLOOKUP(C110,'Master Sheet'!C$9:BV$293,13,FALSE)))</f>
        <v/>
      </c>
      <c r="E110" s="23" t="str">
        <f>IF(AND(C110=""),"",IF(ISNA(VLOOKUP(C110,'Master Sheet'!C$9:BV$293,7,FALSE)),"",VLOOKUP(C110,'Master Sheet'!C$9:BV$293,7,FALSE)))</f>
        <v/>
      </c>
      <c r="F110" s="23" t="str">
        <f>IF(AND(C110=""),"",IF(ISNA(VLOOKUP(C110,'Master Sheet'!C$9:BV$293,20,FALSE)),"",VLOOKUP(C110,'Master Sheet'!C$9:BV$293,20,FALSE)))</f>
        <v/>
      </c>
      <c r="G110" s="56" t="str">
        <f>IF(AND(C110=""),"",IF(ISNA(VLOOKUP(C110,'Master Sheet'!C$9:BV$293,7,FALSE)),"",VLOOKUP(C110,'Master Sheet'!C$9:BV$293,7,FALSE)))</f>
        <v/>
      </c>
      <c r="H110" s="23" t="str">
        <f>IF(AND(C110=""),"",IF(ISNA(VLOOKUP(C110,'Master Sheet'!C$9:BV$293,27,FALSE)),"",VLOOKUP(C110,'Master Sheet'!C$9:BV$293,27,FALSE)))</f>
        <v/>
      </c>
      <c r="I110" s="56" t="str">
        <f>IF(AND(C110=""),"",IF(ISNA(VLOOKUP(C110,'Master Sheet'!C$9:BV$293,7,FALSE)),"",VLOOKUP(C110,'Master Sheet'!C$9:BV$293,7,FALSE)))</f>
        <v/>
      </c>
      <c r="J110" s="23" t="str">
        <f>IF(AND(C110=""),"",IF(ISNA(VLOOKUP(C110,'Master Sheet'!C$9:BV$293,34,FALSE)),"",VLOOKUP(C110,'Master Sheet'!C$9:BV$293,34,FALSE)))</f>
        <v/>
      </c>
      <c r="K110" s="56" t="str">
        <f>IF(AND(C110=""),"",IF(ISNA(VLOOKUP(C110,'Master Sheet'!C$9:BV$293,7,FALSE)),"",VLOOKUP(C110,'Master Sheet'!C$9:BV$293,7,FALSE)))</f>
        <v/>
      </c>
      <c r="L110" s="23" t="str">
        <f>IF(AND(C110=""),"",IF(ISNA(VLOOKUP(C110,'Master Sheet'!C$9:BV$293,41,FALSE)),"",VLOOKUP(C110,'Master Sheet'!C$9:BV$293,41,FALSE)))</f>
        <v/>
      </c>
      <c r="M110" s="57" t="str">
        <f>IF(AND(C110=""),"",IF(ISNA(VLOOKUP(C110,'Master Sheet'!C$9:BV$293,7,FALSE)),"",VLOOKUP(C110,'Master Sheet'!C$9:BV$293,7,FALSE)))</f>
        <v/>
      </c>
      <c r="N110" s="56" t="str">
        <f>IF(AND(C110=""),"",IF(ISNA(VLOOKUP(C110,'Master Sheet'!C$9:BV$293,48,FALSE)),"",VLOOKUP(C110,'Master Sheet'!C$9:BV$293,48,FALSE)))</f>
        <v/>
      </c>
      <c r="O110" s="56" t="str">
        <f>IF(AND(C110=""),"",IF(ISNA(VLOOKUP(C110,'Master Sheet'!C$9:BV$293,7,FALSE)),"",VLOOKUP(C110,'Master Sheet'!C$9:BV$293,7,FALSE)))</f>
        <v/>
      </c>
      <c r="P110" s="56" t="str">
        <f>IF(AND(C110=""),"",IF(ISNA(VLOOKUP(C110,'Master Sheet'!C$9:BV$293,55,FALSE)),"",VLOOKUP(C110,'Master Sheet'!C$9:BV$293,55,FALSE)))</f>
        <v/>
      </c>
      <c r="Q110" s="56" t="str">
        <f>IF(AND(C110=""),"",IF(ISNA(VLOOKUP(C110,'Master Sheet'!C$9:BV$293,56,FALSE)),"",VLOOKUP(C110,'Master Sheet'!C$9:BV$293,56,FALSE)))</f>
        <v/>
      </c>
      <c r="R110" s="56" t="str">
        <f>IF(AND(C110=""),"",IF(ISNA(VLOOKUP(C110,'Master Sheet'!C$9:BV$293,62,FALSE)),"",VLOOKUP(C110,'Master Sheet'!C$9:BV$293,62,FALSE)))</f>
        <v/>
      </c>
      <c r="S110" s="23" t="str">
        <f>IF(AND(C110=""),"",IF(ISNA(VLOOKUP(C110,'Master Sheet'!C$9:BV$293,63,FALSE)),"",VLOOKUP(C110,'Master Sheet'!C$9:BV$293,63,FALSE)))</f>
        <v/>
      </c>
      <c r="T110" s="56" t="str">
        <f>IF(AND(C110=""),"",IF(ISNA(VLOOKUP(C110,'Master Sheet'!C$9:BV$293,69,FALSE)),"",VLOOKUP(C110,'Master Sheet'!C$9:BV$293,69,FALSE)))</f>
        <v/>
      </c>
      <c r="U110" s="23" t="str">
        <f>IF(AND(C110=""),"",IF(ISNA(VLOOKUP(C110,'Master Sheet'!C$9:BV$293,70,FALSE)),"",VLOOKUP(C110,'Master Sheet'!C$9:BV$293,70,FALSE)))</f>
        <v/>
      </c>
    </row>
    <row r="111" spans="1:21" ht="18.600000000000001" customHeight="1">
      <c r="A111" s="12">
        <v>85</v>
      </c>
      <c r="B111" s="215" t="str">
        <f>IF(AND(C111=""),"",IF(ISNA(VLOOKUP(A111,'Master Sheet'!A$9:BY$292,2,FALSE)),"",VLOOKUP(A111,'Master Sheet'!A$9:BY$292,2,FALSE)))</f>
        <v/>
      </c>
      <c r="C111" s="22" t="str">
        <f>IF(AND('Master Sheet'!C93=""),"",'Master Sheet'!C93)</f>
        <v/>
      </c>
      <c r="D111" s="23" t="str">
        <f>IF(AND(C111=""),"",IF(ISNA(VLOOKUP(C111,'Master Sheet'!C$9:BV$293,13,FALSE)),"",VLOOKUP(C111,'Master Sheet'!C$9:BV$293,13,FALSE)))</f>
        <v/>
      </c>
      <c r="E111" s="23" t="str">
        <f>IF(AND(C111=""),"",IF(ISNA(VLOOKUP(C111,'Master Sheet'!C$9:BV$293,7,FALSE)),"",VLOOKUP(C111,'Master Sheet'!C$9:BV$293,7,FALSE)))</f>
        <v/>
      </c>
      <c r="F111" s="23" t="str">
        <f>IF(AND(C111=""),"",IF(ISNA(VLOOKUP(C111,'Master Sheet'!C$9:BV$293,20,FALSE)),"",VLOOKUP(C111,'Master Sheet'!C$9:BV$293,20,FALSE)))</f>
        <v/>
      </c>
      <c r="G111" s="56" t="str">
        <f>IF(AND(C111=""),"",IF(ISNA(VLOOKUP(C111,'Master Sheet'!C$9:BV$293,7,FALSE)),"",VLOOKUP(C111,'Master Sheet'!C$9:BV$293,7,FALSE)))</f>
        <v/>
      </c>
      <c r="H111" s="23" t="str">
        <f>IF(AND(C111=""),"",IF(ISNA(VLOOKUP(C111,'Master Sheet'!C$9:BV$293,27,FALSE)),"",VLOOKUP(C111,'Master Sheet'!C$9:BV$293,27,FALSE)))</f>
        <v/>
      </c>
      <c r="I111" s="56" t="str">
        <f>IF(AND(C111=""),"",IF(ISNA(VLOOKUP(C111,'Master Sheet'!C$9:BV$293,7,FALSE)),"",VLOOKUP(C111,'Master Sheet'!C$9:BV$293,7,FALSE)))</f>
        <v/>
      </c>
      <c r="J111" s="23" t="str">
        <f>IF(AND(C111=""),"",IF(ISNA(VLOOKUP(C111,'Master Sheet'!C$9:BV$293,34,FALSE)),"",VLOOKUP(C111,'Master Sheet'!C$9:BV$293,34,FALSE)))</f>
        <v/>
      </c>
      <c r="K111" s="56" t="str">
        <f>IF(AND(C111=""),"",IF(ISNA(VLOOKUP(C111,'Master Sheet'!C$9:BV$293,7,FALSE)),"",VLOOKUP(C111,'Master Sheet'!C$9:BV$293,7,FALSE)))</f>
        <v/>
      </c>
      <c r="L111" s="23" t="str">
        <f>IF(AND(C111=""),"",IF(ISNA(VLOOKUP(C111,'Master Sheet'!C$9:BV$293,41,FALSE)),"",VLOOKUP(C111,'Master Sheet'!C$9:BV$293,41,FALSE)))</f>
        <v/>
      </c>
      <c r="M111" s="57" t="str">
        <f>IF(AND(C111=""),"",IF(ISNA(VLOOKUP(C111,'Master Sheet'!C$9:BV$293,7,FALSE)),"",VLOOKUP(C111,'Master Sheet'!C$9:BV$293,7,FALSE)))</f>
        <v/>
      </c>
      <c r="N111" s="56" t="str">
        <f>IF(AND(C111=""),"",IF(ISNA(VLOOKUP(C111,'Master Sheet'!C$9:BV$293,48,FALSE)),"",VLOOKUP(C111,'Master Sheet'!C$9:BV$293,48,FALSE)))</f>
        <v/>
      </c>
      <c r="O111" s="56" t="str">
        <f>IF(AND(C111=""),"",IF(ISNA(VLOOKUP(C111,'Master Sheet'!C$9:BV$293,7,FALSE)),"",VLOOKUP(C111,'Master Sheet'!C$9:BV$293,7,FALSE)))</f>
        <v/>
      </c>
      <c r="P111" s="56" t="str">
        <f>IF(AND(C111=""),"",IF(ISNA(VLOOKUP(C111,'Master Sheet'!C$9:BV$293,55,FALSE)),"",VLOOKUP(C111,'Master Sheet'!C$9:BV$293,55,FALSE)))</f>
        <v/>
      </c>
      <c r="Q111" s="56" t="str">
        <f>IF(AND(C111=""),"",IF(ISNA(VLOOKUP(C111,'Master Sheet'!C$9:BV$293,56,FALSE)),"",VLOOKUP(C111,'Master Sheet'!C$9:BV$293,56,FALSE)))</f>
        <v/>
      </c>
      <c r="R111" s="56" t="str">
        <f>IF(AND(C111=""),"",IF(ISNA(VLOOKUP(C111,'Master Sheet'!C$9:BV$293,62,FALSE)),"",VLOOKUP(C111,'Master Sheet'!C$9:BV$293,62,FALSE)))</f>
        <v/>
      </c>
      <c r="S111" s="23" t="str">
        <f>IF(AND(C111=""),"",IF(ISNA(VLOOKUP(C111,'Master Sheet'!C$9:BV$293,63,FALSE)),"",VLOOKUP(C111,'Master Sheet'!C$9:BV$293,63,FALSE)))</f>
        <v/>
      </c>
      <c r="T111" s="56" t="str">
        <f>IF(AND(C111=""),"",IF(ISNA(VLOOKUP(C111,'Master Sheet'!C$9:BV$293,69,FALSE)),"",VLOOKUP(C111,'Master Sheet'!C$9:BV$293,69,FALSE)))</f>
        <v/>
      </c>
      <c r="U111" s="23" t="str">
        <f>IF(AND(C111=""),"",IF(ISNA(VLOOKUP(C111,'Master Sheet'!C$9:BV$293,70,FALSE)),"",VLOOKUP(C111,'Master Sheet'!C$9:BV$293,70,FALSE)))</f>
        <v/>
      </c>
    </row>
    <row r="112" spans="1:21" ht="18.600000000000001" customHeight="1">
      <c r="A112" s="12">
        <v>86</v>
      </c>
      <c r="B112" s="215" t="str">
        <f>IF(AND(C112=""),"",IF(ISNA(VLOOKUP(A112,'Master Sheet'!A$9:BY$292,2,FALSE)),"",VLOOKUP(A112,'Master Sheet'!A$9:BY$292,2,FALSE)))</f>
        <v/>
      </c>
      <c r="C112" s="22" t="str">
        <f>IF(AND('Master Sheet'!C94=""),"",'Master Sheet'!C94)</f>
        <v/>
      </c>
      <c r="D112" s="23" t="str">
        <f>IF(AND(C112=""),"",IF(ISNA(VLOOKUP(C112,'Master Sheet'!C$9:BV$293,13,FALSE)),"",VLOOKUP(C112,'Master Sheet'!C$9:BV$293,13,FALSE)))</f>
        <v/>
      </c>
      <c r="E112" s="23" t="str">
        <f>IF(AND(C112=""),"",IF(ISNA(VLOOKUP(C112,'Master Sheet'!C$9:BV$293,7,FALSE)),"",VLOOKUP(C112,'Master Sheet'!C$9:BV$293,7,FALSE)))</f>
        <v/>
      </c>
      <c r="F112" s="23" t="str">
        <f>IF(AND(C112=""),"",IF(ISNA(VLOOKUP(C112,'Master Sheet'!C$9:BV$293,20,FALSE)),"",VLOOKUP(C112,'Master Sheet'!C$9:BV$293,20,FALSE)))</f>
        <v/>
      </c>
      <c r="G112" s="56" t="str">
        <f>IF(AND(C112=""),"",IF(ISNA(VLOOKUP(C112,'Master Sheet'!C$9:BV$293,7,FALSE)),"",VLOOKUP(C112,'Master Sheet'!C$9:BV$293,7,FALSE)))</f>
        <v/>
      </c>
      <c r="H112" s="23" t="str">
        <f>IF(AND(C112=""),"",IF(ISNA(VLOOKUP(C112,'Master Sheet'!C$9:BV$293,27,FALSE)),"",VLOOKUP(C112,'Master Sheet'!C$9:BV$293,27,FALSE)))</f>
        <v/>
      </c>
      <c r="I112" s="56" t="str">
        <f>IF(AND(C112=""),"",IF(ISNA(VLOOKUP(C112,'Master Sheet'!C$9:BV$293,7,FALSE)),"",VLOOKUP(C112,'Master Sheet'!C$9:BV$293,7,FALSE)))</f>
        <v/>
      </c>
      <c r="J112" s="23" t="str">
        <f>IF(AND(C112=""),"",IF(ISNA(VLOOKUP(C112,'Master Sheet'!C$9:BV$293,34,FALSE)),"",VLOOKUP(C112,'Master Sheet'!C$9:BV$293,34,FALSE)))</f>
        <v/>
      </c>
      <c r="K112" s="56" t="str">
        <f>IF(AND(C112=""),"",IF(ISNA(VLOOKUP(C112,'Master Sheet'!C$9:BV$293,7,FALSE)),"",VLOOKUP(C112,'Master Sheet'!C$9:BV$293,7,FALSE)))</f>
        <v/>
      </c>
      <c r="L112" s="23" t="str">
        <f>IF(AND(C112=""),"",IF(ISNA(VLOOKUP(C112,'Master Sheet'!C$9:BV$293,41,FALSE)),"",VLOOKUP(C112,'Master Sheet'!C$9:BV$293,41,FALSE)))</f>
        <v/>
      </c>
      <c r="M112" s="57" t="str">
        <f>IF(AND(C112=""),"",IF(ISNA(VLOOKUP(C112,'Master Sheet'!C$9:BV$293,7,FALSE)),"",VLOOKUP(C112,'Master Sheet'!C$9:BV$293,7,FALSE)))</f>
        <v/>
      </c>
      <c r="N112" s="56" t="str">
        <f>IF(AND(C112=""),"",IF(ISNA(VLOOKUP(C112,'Master Sheet'!C$9:BV$293,48,FALSE)),"",VLOOKUP(C112,'Master Sheet'!C$9:BV$293,48,FALSE)))</f>
        <v/>
      </c>
      <c r="O112" s="56" t="str">
        <f>IF(AND(C112=""),"",IF(ISNA(VLOOKUP(C112,'Master Sheet'!C$9:BV$293,7,FALSE)),"",VLOOKUP(C112,'Master Sheet'!C$9:BV$293,7,FALSE)))</f>
        <v/>
      </c>
      <c r="P112" s="56" t="str">
        <f>IF(AND(C112=""),"",IF(ISNA(VLOOKUP(C112,'Master Sheet'!C$9:BV$293,55,FALSE)),"",VLOOKUP(C112,'Master Sheet'!C$9:BV$293,55,FALSE)))</f>
        <v/>
      </c>
      <c r="Q112" s="56" t="str">
        <f>IF(AND(C112=""),"",IF(ISNA(VLOOKUP(C112,'Master Sheet'!C$9:BV$293,56,FALSE)),"",VLOOKUP(C112,'Master Sheet'!C$9:BV$293,56,FALSE)))</f>
        <v/>
      </c>
      <c r="R112" s="56" t="str">
        <f>IF(AND(C112=""),"",IF(ISNA(VLOOKUP(C112,'Master Sheet'!C$9:BV$293,62,FALSE)),"",VLOOKUP(C112,'Master Sheet'!C$9:BV$293,62,FALSE)))</f>
        <v/>
      </c>
      <c r="S112" s="23" t="str">
        <f>IF(AND(C112=""),"",IF(ISNA(VLOOKUP(C112,'Master Sheet'!C$9:BV$293,63,FALSE)),"",VLOOKUP(C112,'Master Sheet'!C$9:BV$293,63,FALSE)))</f>
        <v/>
      </c>
      <c r="T112" s="56" t="str">
        <f>IF(AND(C112=""),"",IF(ISNA(VLOOKUP(C112,'Master Sheet'!C$9:BV$293,69,FALSE)),"",VLOOKUP(C112,'Master Sheet'!C$9:BV$293,69,FALSE)))</f>
        <v/>
      </c>
      <c r="U112" s="23" t="str">
        <f>IF(AND(C112=""),"",IF(ISNA(VLOOKUP(C112,'Master Sheet'!C$9:BV$293,70,FALSE)),"",VLOOKUP(C112,'Master Sheet'!C$9:BV$293,70,FALSE)))</f>
        <v/>
      </c>
    </row>
    <row r="113" spans="1:21" ht="18.600000000000001" customHeight="1">
      <c r="A113" s="12">
        <v>87</v>
      </c>
      <c r="B113" s="215" t="str">
        <f>IF(AND(C113=""),"",IF(ISNA(VLOOKUP(A113,'Master Sheet'!A$9:BY$292,2,FALSE)),"",VLOOKUP(A113,'Master Sheet'!A$9:BY$292,2,FALSE)))</f>
        <v/>
      </c>
      <c r="C113" s="22" t="str">
        <f>IF(AND('Master Sheet'!C95=""),"",'Master Sheet'!C95)</f>
        <v/>
      </c>
      <c r="D113" s="23" t="str">
        <f>IF(AND(C113=""),"",IF(ISNA(VLOOKUP(C113,'Master Sheet'!C$9:BV$293,13,FALSE)),"",VLOOKUP(C113,'Master Sheet'!C$9:BV$293,13,FALSE)))</f>
        <v/>
      </c>
      <c r="E113" s="23" t="str">
        <f>IF(AND(C113=""),"",IF(ISNA(VLOOKUP(C113,'Master Sheet'!C$9:BV$293,7,FALSE)),"",VLOOKUP(C113,'Master Sheet'!C$9:BV$293,7,FALSE)))</f>
        <v/>
      </c>
      <c r="F113" s="23" t="str">
        <f>IF(AND(C113=""),"",IF(ISNA(VLOOKUP(C113,'Master Sheet'!C$9:BV$293,20,FALSE)),"",VLOOKUP(C113,'Master Sheet'!C$9:BV$293,20,FALSE)))</f>
        <v/>
      </c>
      <c r="G113" s="56" t="str">
        <f>IF(AND(C113=""),"",IF(ISNA(VLOOKUP(C113,'Master Sheet'!C$9:BV$293,7,FALSE)),"",VLOOKUP(C113,'Master Sheet'!C$9:BV$293,7,FALSE)))</f>
        <v/>
      </c>
      <c r="H113" s="23" t="str">
        <f>IF(AND(C113=""),"",IF(ISNA(VLOOKUP(C113,'Master Sheet'!C$9:BV$293,27,FALSE)),"",VLOOKUP(C113,'Master Sheet'!C$9:BV$293,27,FALSE)))</f>
        <v/>
      </c>
      <c r="I113" s="56" t="str">
        <f>IF(AND(C113=""),"",IF(ISNA(VLOOKUP(C113,'Master Sheet'!C$9:BV$293,7,FALSE)),"",VLOOKUP(C113,'Master Sheet'!C$9:BV$293,7,FALSE)))</f>
        <v/>
      </c>
      <c r="J113" s="23" t="str">
        <f>IF(AND(C113=""),"",IF(ISNA(VLOOKUP(C113,'Master Sheet'!C$9:BV$293,34,FALSE)),"",VLOOKUP(C113,'Master Sheet'!C$9:BV$293,34,FALSE)))</f>
        <v/>
      </c>
      <c r="K113" s="56" t="str">
        <f>IF(AND(C113=""),"",IF(ISNA(VLOOKUP(C113,'Master Sheet'!C$9:BV$293,7,FALSE)),"",VLOOKUP(C113,'Master Sheet'!C$9:BV$293,7,FALSE)))</f>
        <v/>
      </c>
      <c r="L113" s="23" t="str">
        <f>IF(AND(C113=""),"",IF(ISNA(VLOOKUP(C113,'Master Sheet'!C$9:BV$293,41,FALSE)),"",VLOOKUP(C113,'Master Sheet'!C$9:BV$293,41,FALSE)))</f>
        <v/>
      </c>
      <c r="M113" s="57" t="str">
        <f>IF(AND(C113=""),"",IF(ISNA(VLOOKUP(C113,'Master Sheet'!C$9:BV$293,7,FALSE)),"",VLOOKUP(C113,'Master Sheet'!C$9:BV$293,7,FALSE)))</f>
        <v/>
      </c>
      <c r="N113" s="56" t="str">
        <f>IF(AND(C113=""),"",IF(ISNA(VLOOKUP(C113,'Master Sheet'!C$9:BV$293,48,FALSE)),"",VLOOKUP(C113,'Master Sheet'!C$9:BV$293,48,FALSE)))</f>
        <v/>
      </c>
      <c r="O113" s="56" t="str">
        <f>IF(AND(C113=""),"",IF(ISNA(VLOOKUP(C113,'Master Sheet'!C$9:BV$293,7,FALSE)),"",VLOOKUP(C113,'Master Sheet'!C$9:BV$293,7,FALSE)))</f>
        <v/>
      </c>
      <c r="P113" s="56" t="str">
        <f>IF(AND(C113=""),"",IF(ISNA(VLOOKUP(C113,'Master Sheet'!C$9:BV$293,55,FALSE)),"",VLOOKUP(C113,'Master Sheet'!C$9:BV$293,55,FALSE)))</f>
        <v/>
      </c>
      <c r="Q113" s="56" t="str">
        <f>IF(AND(C113=""),"",IF(ISNA(VLOOKUP(C113,'Master Sheet'!C$9:BV$293,56,FALSE)),"",VLOOKUP(C113,'Master Sheet'!C$9:BV$293,56,FALSE)))</f>
        <v/>
      </c>
      <c r="R113" s="56" t="str">
        <f>IF(AND(C113=""),"",IF(ISNA(VLOOKUP(C113,'Master Sheet'!C$9:BV$293,62,FALSE)),"",VLOOKUP(C113,'Master Sheet'!C$9:BV$293,62,FALSE)))</f>
        <v/>
      </c>
      <c r="S113" s="23" t="str">
        <f>IF(AND(C113=""),"",IF(ISNA(VLOOKUP(C113,'Master Sheet'!C$9:BV$293,63,FALSE)),"",VLOOKUP(C113,'Master Sheet'!C$9:BV$293,63,FALSE)))</f>
        <v/>
      </c>
      <c r="T113" s="56" t="str">
        <f>IF(AND(C113=""),"",IF(ISNA(VLOOKUP(C113,'Master Sheet'!C$9:BV$293,69,FALSE)),"",VLOOKUP(C113,'Master Sheet'!C$9:BV$293,69,FALSE)))</f>
        <v/>
      </c>
      <c r="U113" s="23" t="str">
        <f>IF(AND(C113=""),"",IF(ISNA(VLOOKUP(C113,'Master Sheet'!C$9:BV$293,70,FALSE)),"",VLOOKUP(C113,'Master Sheet'!C$9:BV$293,70,FALSE)))</f>
        <v/>
      </c>
    </row>
    <row r="114" spans="1:21" ht="18.600000000000001" customHeight="1">
      <c r="A114" s="12">
        <v>88</v>
      </c>
      <c r="B114" s="215" t="str">
        <f>IF(AND(C114=""),"",IF(ISNA(VLOOKUP(A114,'Master Sheet'!A$9:BY$292,2,FALSE)),"",VLOOKUP(A114,'Master Sheet'!A$9:BY$292,2,FALSE)))</f>
        <v/>
      </c>
      <c r="C114" s="22" t="str">
        <f>IF(AND('Master Sheet'!C96=""),"",'Master Sheet'!C96)</f>
        <v/>
      </c>
      <c r="D114" s="23" t="str">
        <f>IF(AND(C114=""),"",IF(ISNA(VLOOKUP(C114,'Master Sheet'!C$9:BV$293,13,FALSE)),"",VLOOKUP(C114,'Master Sheet'!C$9:BV$293,13,FALSE)))</f>
        <v/>
      </c>
      <c r="E114" s="23" t="str">
        <f>IF(AND(C114=""),"",IF(ISNA(VLOOKUP(C114,'Master Sheet'!C$9:BV$293,7,FALSE)),"",VLOOKUP(C114,'Master Sheet'!C$9:BV$293,7,FALSE)))</f>
        <v/>
      </c>
      <c r="F114" s="23" t="str">
        <f>IF(AND(C114=""),"",IF(ISNA(VLOOKUP(C114,'Master Sheet'!C$9:BV$293,20,FALSE)),"",VLOOKUP(C114,'Master Sheet'!C$9:BV$293,20,FALSE)))</f>
        <v/>
      </c>
      <c r="G114" s="56" t="str">
        <f>IF(AND(C114=""),"",IF(ISNA(VLOOKUP(C114,'Master Sheet'!C$9:BV$293,7,FALSE)),"",VLOOKUP(C114,'Master Sheet'!C$9:BV$293,7,FALSE)))</f>
        <v/>
      </c>
      <c r="H114" s="23" t="str">
        <f>IF(AND(C114=""),"",IF(ISNA(VLOOKUP(C114,'Master Sheet'!C$9:BV$293,27,FALSE)),"",VLOOKUP(C114,'Master Sheet'!C$9:BV$293,27,FALSE)))</f>
        <v/>
      </c>
      <c r="I114" s="56" t="str">
        <f>IF(AND(C114=""),"",IF(ISNA(VLOOKUP(C114,'Master Sheet'!C$9:BV$293,7,FALSE)),"",VLOOKUP(C114,'Master Sheet'!C$9:BV$293,7,FALSE)))</f>
        <v/>
      </c>
      <c r="J114" s="23" t="str">
        <f>IF(AND(C114=""),"",IF(ISNA(VLOOKUP(C114,'Master Sheet'!C$9:BV$293,34,FALSE)),"",VLOOKUP(C114,'Master Sheet'!C$9:BV$293,34,FALSE)))</f>
        <v/>
      </c>
      <c r="K114" s="56" t="str">
        <f>IF(AND(C114=""),"",IF(ISNA(VLOOKUP(C114,'Master Sheet'!C$9:BV$293,7,FALSE)),"",VLOOKUP(C114,'Master Sheet'!C$9:BV$293,7,FALSE)))</f>
        <v/>
      </c>
      <c r="L114" s="23" t="str">
        <f>IF(AND(C114=""),"",IF(ISNA(VLOOKUP(C114,'Master Sheet'!C$9:BV$293,41,FALSE)),"",VLOOKUP(C114,'Master Sheet'!C$9:BV$293,41,FALSE)))</f>
        <v/>
      </c>
      <c r="M114" s="57" t="str">
        <f>IF(AND(C114=""),"",IF(ISNA(VLOOKUP(C114,'Master Sheet'!C$9:BV$293,7,FALSE)),"",VLOOKUP(C114,'Master Sheet'!C$9:BV$293,7,FALSE)))</f>
        <v/>
      </c>
      <c r="N114" s="56" t="str">
        <f>IF(AND(C114=""),"",IF(ISNA(VLOOKUP(C114,'Master Sheet'!C$9:BV$293,48,FALSE)),"",VLOOKUP(C114,'Master Sheet'!C$9:BV$293,48,FALSE)))</f>
        <v/>
      </c>
      <c r="O114" s="56" t="str">
        <f>IF(AND(C114=""),"",IF(ISNA(VLOOKUP(C114,'Master Sheet'!C$9:BV$293,7,FALSE)),"",VLOOKUP(C114,'Master Sheet'!C$9:BV$293,7,FALSE)))</f>
        <v/>
      </c>
      <c r="P114" s="56" t="str">
        <f>IF(AND(C114=""),"",IF(ISNA(VLOOKUP(C114,'Master Sheet'!C$9:BV$293,55,FALSE)),"",VLOOKUP(C114,'Master Sheet'!C$9:BV$293,55,FALSE)))</f>
        <v/>
      </c>
      <c r="Q114" s="56" t="str">
        <f>IF(AND(C114=""),"",IF(ISNA(VLOOKUP(C114,'Master Sheet'!C$9:BV$293,56,FALSE)),"",VLOOKUP(C114,'Master Sheet'!C$9:BV$293,56,FALSE)))</f>
        <v/>
      </c>
      <c r="R114" s="56" t="str">
        <f>IF(AND(C114=""),"",IF(ISNA(VLOOKUP(C114,'Master Sheet'!C$9:BV$293,62,FALSE)),"",VLOOKUP(C114,'Master Sheet'!C$9:BV$293,62,FALSE)))</f>
        <v/>
      </c>
      <c r="S114" s="23" t="str">
        <f>IF(AND(C114=""),"",IF(ISNA(VLOOKUP(C114,'Master Sheet'!C$9:BV$293,63,FALSE)),"",VLOOKUP(C114,'Master Sheet'!C$9:BV$293,63,FALSE)))</f>
        <v/>
      </c>
      <c r="T114" s="56" t="str">
        <f>IF(AND(C114=""),"",IF(ISNA(VLOOKUP(C114,'Master Sheet'!C$9:BV$293,69,FALSE)),"",VLOOKUP(C114,'Master Sheet'!C$9:BV$293,69,FALSE)))</f>
        <v/>
      </c>
      <c r="U114" s="23" t="str">
        <f>IF(AND(C114=""),"",IF(ISNA(VLOOKUP(C114,'Master Sheet'!C$9:BV$293,70,FALSE)),"",VLOOKUP(C114,'Master Sheet'!C$9:BV$293,70,FALSE)))</f>
        <v/>
      </c>
    </row>
    <row r="115" spans="1:21" ht="18.600000000000001" customHeight="1">
      <c r="A115" s="12">
        <v>89</v>
      </c>
      <c r="B115" s="215" t="str">
        <f>IF(AND(C115=""),"",IF(ISNA(VLOOKUP(A115,'Master Sheet'!A$9:BY$292,2,FALSE)),"",VLOOKUP(A115,'Master Sheet'!A$9:BY$292,2,FALSE)))</f>
        <v/>
      </c>
      <c r="C115" s="22" t="str">
        <f>IF(AND('Master Sheet'!C97=""),"",'Master Sheet'!C97)</f>
        <v/>
      </c>
      <c r="D115" s="23" t="str">
        <f>IF(AND(C115=""),"",IF(ISNA(VLOOKUP(C115,'Master Sheet'!C$9:BV$293,13,FALSE)),"",VLOOKUP(C115,'Master Sheet'!C$9:BV$293,13,FALSE)))</f>
        <v/>
      </c>
      <c r="E115" s="23" t="str">
        <f>IF(AND(C115=""),"",IF(ISNA(VLOOKUP(C115,'Master Sheet'!C$9:BV$293,7,FALSE)),"",VLOOKUP(C115,'Master Sheet'!C$9:BV$293,7,FALSE)))</f>
        <v/>
      </c>
      <c r="F115" s="23" t="str">
        <f>IF(AND(C115=""),"",IF(ISNA(VLOOKUP(C115,'Master Sheet'!C$9:BV$293,20,FALSE)),"",VLOOKUP(C115,'Master Sheet'!C$9:BV$293,20,FALSE)))</f>
        <v/>
      </c>
      <c r="G115" s="56" t="str">
        <f>IF(AND(C115=""),"",IF(ISNA(VLOOKUP(C115,'Master Sheet'!C$9:BV$293,7,FALSE)),"",VLOOKUP(C115,'Master Sheet'!C$9:BV$293,7,FALSE)))</f>
        <v/>
      </c>
      <c r="H115" s="23" t="str">
        <f>IF(AND(C115=""),"",IF(ISNA(VLOOKUP(C115,'Master Sheet'!C$9:BV$293,27,FALSE)),"",VLOOKUP(C115,'Master Sheet'!C$9:BV$293,27,FALSE)))</f>
        <v/>
      </c>
      <c r="I115" s="56" t="str">
        <f>IF(AND(C115=""),"",IF(ISNA(VLOOKUP(C115,'Master Sheet'!C$9:BV$293,7,FALSE)),"",VLOOKUP(C115,'Master Sheet'!C$9:BV$293,7,FALSE)))</f>
        <v/>
      </c>
      <c r="J115" s="23" t="str">
        <f>IF(AND(C115=""),"",IF(ISNA(VLOOKUP(C115,'Master Sheet'!C$9:BV$293,34,FALSE)),"",VLOOKUP(C115,'Master Sheet'!C$9:BV$293,34,FALSE)))</f>
        <v/>
      </c>
      <c r="K115" s="56" t="str">
        <f>IF(AND(C115=""),"",IF(ISNA(VLOOKUP(C115,'Master Sheet'!C$9:BV$293,7,FALSE)),"",VLOOKUP(C115,'Master Sheet'!C$9:BV$293,7,FALSE)))</f>
        <v/>
      </c>
      <c r="L115" s="23" t="str">
        <f>IF(AND(C115=""),"",IF(ISNA(VLOOKUP(C115,'Master Sheet'!C$9:BV$293,41,FALSE)),"",VLOOKUP(C115,'Master Sheet'!C$9:BV$293,41,FALSE)))</f>
        <v/>
      </c>
      <c r="M115" s="57" t="str">
        <f>IF(AND(C115=""),"",IF(ISNA(VLOOKUP(C115,'Master Sheet'!C$9:BV$293,7,FALSE)),"",VLOOKUP(C115,'Master Sheet'!C$9:BV$293,7,FALSE)))</f>
        <v/>
      </c>
      <c r="N115" s="56" t="str">
        <f>IF(AND(C115=""),"",IF(ISNA(VLOOKUP(C115,'Master Sheet'!C$9:BV$293,48,FALSE)),"",VLOOKUP(C115,'Master Sheet'!C$9:BV$293,48,FALSE)))</f>
        <v/>
      </c>
      <c r="O115" s="56" t="str">
        <f>IF(AND(C115=""),"",IF(ISNA(VLOOKUP(C115,'Master Sheet'!C$9:BV$293,7,FALSE)),"",VLOOKUP(C115,'Master Sheet'!C$9:BV$293,7,FALSE)))</f>
        <v/>
      </c>
      <c r="P115" s="56" t="str">
        <f>IF(AND(C115=""),"",IF(ISNA(VLOOKUP(C115,'Master Sheet'!C$9:BV$293,55,FALSE)),"",VLOOKUP(C115,'Master Sheet'!C$9:BV$293,55,FALSE)))</f>
        <v/>
      </c>
      <c r="Q115" s="56" t="str">
        <f>IF(AND(C115=""),"",IF(ISNA(VLOOKUP(C115,'Master Sheet'!C$9:BV$293,56,FALSE)),"",VLOOKUP(C115,'Master Sheet'!C$9:BV$293,56,FALSE)))</f>
        <v/>
      </c>
      <c r="R115" s="56" t="str">
        <f>IF(AND(C115=""),"",IF(ISNA(VLOOKUP(C115,'Master Sheet'!C$9:BV$293,62,FALSE)),"",VLOOKUP(C115,'Master Sheet'!C$9:BV$293,62,FALSE)))</f>
        <v/>
      </c>
      <c r="S115" s="23" t="str">
        <f>IF(AND(C115=""),"",IF(ISNA(VLOOKUP(C115,'Master Sheet'!C$9:BV$293,63,FALSE)),"",VLOOKUP(C115,'Master Sheet'!C$9:BV$293,63,FALSE)))</f>
        <v/>
      </c>
      <c r="T115" s="56" t="str">
        <f>IF(AND(C115=""),"",IF(ISNA(VLOOKUP(C115,'Master Sheet'!C$9:BV$293,69,FALSE)),"",VLOOKUP(C115,'Master Sheet'!C$9:BV$293,69,FALSE)))</f>
        <v/>
      </c>
      <c r="U115" s="23" t="str">
        <f>IF(AND(C115=""),"",IF(ISNA(VLOOKUP(C115,'Master Sheet'!C$9:BV$293,70,FALSE)),"",VLOOKUP(C115,'Master Sheet'!C$9:BV$293,70,FALSE)))</f>
        <v/>
      </c>
    </row>
    <row r="116" spans="1:21" ht="18.600000000000001" customHeight="1">
      <c r="A116" s="12">
        <v>90</v>
      </c>
      <c r="B116" s="215" t="str">
        <f>IF(AND(C116=""),"",IF(ISNA(VLOOKUP(A116,'Master Sheet'!A$9:BY$292,2,FALSE)),"",VLOOKUP(A116,'Master Sheet'!A$9:BY$292,2,FALSE)))</f>
        <v/>
      </c>
      <c r="C116" s="22" t="str">
        <f>IF(AND('Master Sheet'!C98=""),"",'Master Sheet'!C98)</f>
        <v/>
      </c>
      <c r="D116" s="23" t="str">
        <f>IF(AND(C116=""),"",IF(ISNA(VLOOKUP(C116,'Master Sheet'!C$9:BV$293,13,FALSE)),"",VLOOKUP(C116,'Master Sheet'!C$9:BV$293,13,FALSE)))</f>
        <v/>
      </c>
      <c r="E116" s="23" t="str">
        <f>IF(AND(C116=""),"",IF(ISNA(VLOOKUP(C116,'Master Sheet'!C$9:BV$293,7,FALSE)),"",VLOOKUP(C116,'Master Sheet'!C$9:BV$293,7,FALSE)))</f>
        <v/>
      </c>
      <c r="F116" s="23" t="str">
        <f>IF(AND(C116=""),"",IF(ISNA(VLOOKUP(C116,'Master Sheet'!C$9:BV$293,20,FALSE)),"",VLOOKUP(C116,'Master Sheet'!C$9:BV$293,20,FALSE)))</f>
        <v/>
      </c>
      <c r="G116" s="56" t="str">
        <f>IF(AND(C116=""),"",IF(ISNA(VLOOKUP(C116,'Master Sheet'!C$9:BV$293,7,FALSE)),"",VLOOKUP(C116,'Master Sheet'!C$9:BV$293,7,FALSE)))</f>
        <v/>
      </c>
      <c r="H116" s="23" t="str">
        <f>IF(AND(C116=""),"",IF(ISNA(VLOOKUP(C116,'Master Sheet'!C$9:BV$293,27,FALSE)),"",VLOOKUP(C116,'Master Sheet'!C$9:BV$293,27,FALSE)))</f>
        <v/>
      </c>
      <c r="I116" s="56" t="str">
        <f>IF(AND(C116=""),"",IF(ISNA(VLOOKUP(C116,'Master Sheet'!C$9:BV$293,7,FALSE)),"",VLOOKUP(C116,'Master Sheet'!C$9:BV$293,7,FALSE)))</f>
        <v/>
      </c>
      <c r="J116" s="23" t="str">
        <f>IF(AND(C116=""),"",IF(ISNA(VLOOKUP(C116,'Master Sheet'!C$9:BV$293,34,FALSE)),"",VLOOKUP(C116,'Master Sheet'!C$9:BV$293,34,FALSE)))</f>
        <v/>
      </c>
      <c r="K116" s="56" t="str">
        <f>IF(AND(C116=""),"",IF(ISNA(VLOOKUP(C116,'Master Sheet'!C$9:BV$293,7,FALSE)),"",VLOOKUP(C116,'Master Sheet'!C$9:BV$293,7,FALSE)))</f>
        <v/>
      </c>
      <c r="L116" s="23" t="str">
        <f>IF(AND(C116=""),"",IF(ISNA(VLOOKUP(C116,'Master Sheet'!C$9:BV$293,41,FALSE)),"",VLOOKUP(C116,'Master Sheet'!C$9:BV$293,41,FALSE)))</f>
        <v/>
      </c>
      <c r="M116" s="57" t="str">
        <f>IF(AND(C116=""),"",IF(ISNA(VLOOKUP(C116,'Master Sheet'!C$9:BV$293,7,FALSE)),"",VLOOKUP(C116,'Master Sheet'!C$9:BV$293,7,FALSE)))</f>
        <v/>
      </c>
      <c r="N116" s="56" t="str">
        <f>IF(AND(C116=""),"",IF(ISNA(VLOOKUP(C116,'Master Sheet'!C$9:BV$293,48,FALSE)),"",VLOOKUP(C116,'Master Sheet'!C$9:BV$293,48,FALSE)))</f>
        <v/>
      </c>
      <c r="O116" s="56" t="str">
        <f>IF(AND(C116=""),"",IF(ISNA(VLOOKUP(C116,'Master Sheet'!C$9:BV$293,7,FALSE)),"",VLOOKUP(C116,'Master Sheet'!C$9:BV$293,7,FALSE)))</f>
        <v/>
      </c>
      <c r="P116" s="56" t="str">
        <f>IF(AND(C116=""),"",IF(ISNA(VLOOKUP(C116,'Master Sheet'!C$9:BV$293,55,FALSE)),"",VLOOKUP(C116,'Master Sheet'!C$9:BV$293,55,FALSE)))</f>
        <v/>
      </c>
      <c r="Q116" s="56" t="str">
        <f>IF(AND(C116=""),"",IF(ISNA(VLOOKUP(C116,'Master Sheet'!C$9:BV$293,56,FALSE)),"",VLOOKUP(C116,'Master Sheet'!C$9:BV$293,56,FALSE)))</f>
        <v/>
      </c>
      <c r="R116" s="56" t="str">
        <f>IF(AND(C116=""),"",IF(ISNA(VLOOKUP(C116,'Master Sheet'!C$9:BV$293,62,FALSE)),"",VLOOKUP(C116,'Master Sheet'!C$9:BV$293,62,FALSE)))</f>
        <v/>
      </c>
      <c r="S116" s="23" t="str">
        <f>IF(AND(C116=""),"",IF(ISNA(VLOOKUP(C116,'Master Sheet'!C$9:BV$293,63,FALSE)),"",VLOOKUP(C116,'Master Sheet'!C$9:BV$293,63,FALSE)))</f>
        <v/>
      </c>
      <c r="T116" s="56" t="str">
        <f>IF(AND(C116=""),"",IF(ISNA(VLOOKUP(C116,'Master Sheet'!C$9:BV$293,69,FALSE)),"",VLOOKUP(C116,'Master Sheet'!C$9:BV$293,69,FALSE)))</f>
        <v/>
      </c>
      <c r="U116" s="23" t="str">
        <f>IF(AND(C116=""),"",IF(ISNA(VLOOKUP(C116,'Master Sheet'!C$9:BV$293,70,FALSE)),"",VLOOKUP(C116,'Master Sheet'!C$9:BV$293,70,FALSE)))</f>
        <v/>
      </c>
    </row>
    <row r="117" spans="1:21" ht="18.600000000000001" customHeight="1">
      <c r="A117" s="12">
        <v>91</v>
      </c>
      <c r="B117" s="215" t="str">
        <f>IF(AND(C117=""),"",IF(ISNA(VLOOKUP(A117,'Master Sheet'!A$9:BY$292,2,FALSE)),"",VLOOKUP(A117,'Master Sheet'!A$9:BY$292,2,FALSE)))</f>
        <v/>
      </c>
      <c r="C117" s="22" t="str">
        <f>IF(AND('Master Sheet'!C99=""),"",'Master Sheet'!C99)</f>
        <v/>
      </c>
      <c r="D117" s="23" t="str">
        <f>IF(AND(C117=""),"",IF(ISNA(VLOOKUP(C117,'Master Sheet'!C$9:BV$293,13,FALSE)),"",VLOOKUP(C117,'Master Sheet'!C$9:BV$293,13,FALSE)))</f>
        <v/>
      </c>
      <c r="E117" s="23" t="str">
        <f>IF(AND(C117=""),"",IF(ISNA(VLOOKUP(C117,'Master Sheet'!C$9:BV$293,7,FALSE)),"",VLOOKUP(C117,'Master Sheet'!C$9:BV$293,7,FALSE)))</f>
        <v/>
      </c>
      <c r="F117" s="23" t="str">
        <f>IF(AND(C117=""),"",IF(ISNA(VLOOKUP(C117,'Master Sheet'!C$9:BV$293,20,FALSE)),"",VLOOKUP(C117,'Master Sheet'!C$9:BV$293,20,FALSE)))</f>
        <v/>
      </c>
      <c r="G117" s="56" t="str">
        <f>IF(AND(C117=""),"",IF(ISNA(VLOOKUP(C117,'Master Sheet'!C$9:BV$293,7,FALSE)),"",VLOOKUP(C117,'Master Sheet'!C$9:BV$293,7,FALSE)))</f>
        <v/>
      </c>
      <c r="H117" s="23" t="str">
        <f>IF(AND(C117=""),"",IF(ISNA(VLOOKUP(C117,'Master Sheet'!C$9:BV$293,27,FALSE)),"",VLOOKUP(C117,'Master Sheet'!C$9:BV$293,27,FALSE)))</f>
        <v/>
      </c>
      <c r="I117" s="56" t="str">
        <f>IF(AND(C117=""),"",IF(ISNA(VLOOKUP(C117,'Master Sheet'!C$9:BV$293,7,FALSE)),"",VLOOKUP(C117,'Master Sheet'!C$9:BV$293,7,FALSE)))</f>
        <v/>
      </c>
      <c r="J117" s="23" t="str">
        <f>IF(AND(C117=""),"",IF(ISNA(VLOOKUP(C117,'Master Sheet'!C$9:BV$293,34,FALSE)),"",VLOOKUP(C117,'Master Sheet'!C$9:BV$293,34,FALSE)))</f>
        <v/>
      </c>
      <c r="K117" s="56" t="str">
        <f>IF(AND(C117=""),"",IF(ISNA(VLOOKUP(C117,'Master Sheet'!C$9:BV$293,7,FALSE)),"",VLOOKUP(C117,'Master Sheet'!C$9:BV$293,7,FALSE)))</f>
        <v/>
      </c>
      <c r="L117" s="23" t="str">
        <f>IF(AND(C117=""),"",IF(ISNA(VLOOKUP(C117,'Master Sheet'!C$9:BV$293,41,FALSE)),"",VLOOKUP(C117,'Master Sheet'!C$9:BV$293,41,FALSE)))</f>
        <v/>
      </c>
      <c r="M117" s="57" t="str">
        <f>IF(AND(C117=""),"",IF(ISNA(VLOOKUP(C117,'Master Sheet'!C$9:BV$293,7,FALSE)),"",VLOOKUP(C117,'Master Sheet'!C$9:BV$293,7,FALSE)))</f>
        <v/>
      </c>
      <c r="N117" s="56" t="str">
        <f>IF(AND(C117=""),"",IF(ISNA(VLOOKUP(C117,'Master Sheet'!C$9:BV$293,48,FALSE)),"",VLOOKUP(C117,'Master Sheet'!C$9:BV$293,48,FALSE)))</f>
        <v/>
      </c>
      <c r="O117" s="56" t="str">
        <f>IF(AND(C117=""),"",IF(ISNA(VLOOKUP(C117,'Master Sheet'!C$9:BV$293,7,FALSE)),"",VLOOKUP(C117,'Master Sheet'!C$9:BV$293,7,FALSE)))</f>
        <v/>
      </c>
      <c r="P117" s="56" t="str">
        <f>IF(AND(C117=""),"",IF(ISNA(VLOOKUP(C117,'Master Sheet'!C$9:BV$293,55,FALSE)),"",VLOOKUP(C117,'Master Sheet'!C$9:BV$293,55,FALSE)))</f>
        <v/>
      </c>
      <c r="Q117" s="56" t="str">
        <f>IF(AND(C117=""),"",IF(ISNA(VLOOKUP(C117,'Master Sheet'!C$9:BV$293,56,FALSE)),"",VLOOKUP(C117,'Master Sheet'!C$9:BV$293,56,FALSE)))</f>
        <v/>
      </c>
      <c r="R117" s="56" t="str">
        <f>IF(AND(C117=""),"",IF(ISNA(VLOOKUP(C117,'Master Sheet'!C$9:BV$293,62,FALSE)),"",VLOOKUP(C117,'Master Sheet'!C$9:BV$293,62,FALSE)))</f>
        <v/>
      </c>
      <c r="S117" s="23" t="str">
        <f>IF(AND(C117=""),"",IF(ISNA(VLOOKUP(C117,'Master Sheet'!C$9:BV$293,63,FALSE)),"",VLOOKUP(C117,'Master Sheet'!C$9:BV$293,63,FALSE)))</f>
        <v/>
      </c>
      <c r="T117" s="56" t="str">
        <f>IF(AND(C117=""),"",IF(ISNA(VLOOKUP(C117,'Master Sheet'!C$9:BV$293,69,FALSE)),"",VLOOKUP(C117,'Master Sheet'!C$9:BV$293,69,FALSE)))</f>
        <v/>
      </c>
      <c r="U117" s="23" t="str">
        <f>IF(AND(C117=""),"",IF(ISNA(VLOOKUP(C117,'Master Sheet'!C$9:BV$293,70,FALSE)),"",VLOOKUP(C117,'Master Sheet'!C$9:BV$293,70,FALSE)))</f>
        <v/>
      </c>
    </row>
    <row r="118" spans="1:21" ht="18.600000000000001" customHeight="1">
      <c r="A118" s="12">
        <v>92</v>
      </c>
      <c r="B118" s="215" t="str">
        <f>IF(AND(C118=""),"",IF(ISNA(VLOOKUP(A118,'Master Sheet'!A$9:BY$292,2,FALSE)),"",VLOOKUP(A118,'Master Sheet'!A$9:BY$292,2,FALSE)))</f>
        <v/>
      </c>
      <c r="C118" s="22" t="str">
        <f>IF(AND('Master Sheet'!C100=""),"",'Master Sheet'!C100)</f>
        <v/>
      </c>
      <c r="D118" s="23" t="str">
        <f>IF(AND(C118=""),"",IF(ISNA(VLOOKUP(C118,'Master Sheet'!C$9:BV$293,13,FALSE)),"",VLOOKUP(C118,'Master Sheet'!C$9:BV$293,13,FALSE)))</f>
        <v/>
      </c>
      <c r="E118" s="23" t="str">
        <f>IF(AND(C118=""),"",IF(ISNA(VLOOKUP(C118,'Master Sheet'!C$9:BV$293,7,FALSE)),"",VLOOKUP(C118,'Master Sheet'!C$9:BV$293,7,FALSE)))</f>
        <v/>
      </c>
      <c r="F118" s="23" t="str">
        <f>IF(AND(C118=""),"",IF(ISNA(VLOOKUP(C118,'Master Sheet'!C$9:BV$293,20,FALSE)),"",VLOOKUP(C118,'Master Sheet'!C$9:BV$293,20,FALSE)))</f>
        <v/>
      </c>
      <c r="G118" s="56" t="str">
        <f>IF(AND(C118=""),"",IF(ISNA(VLOOKUP(C118,'Master Sheet'!C$9:BV$293,7,FALSE)),"",VLOOKUP(C118,'Master Sheet'!C$9:BV$293,7,FALSE)))</f>
        <v/>
      </c>
      <c r="H118" s="23" t="str">
        <f>IF(AND(C118=""),"",IF(ISNA(VLOOKUP(C118,'Master Sheet'!C$9:BV$293,27,FALSE)),"",VLOOKUP(C118,'Master Sheet'!C$9:BV$293,27,FALSE)))</f>
        <v/>
      </c>
      <c r="I118" s="56" t="str">
        <f>IF(AND(C118=""),"",IF(ISNA(VLOOKUP(C118,'Master Sheet'!C$9:BV$293,7,FALSE)),"",VLOOKUP(C118,'Master Sheet'!C$9:BV$293,7,FALSE)))</f>
        <v/>
      </c>
      <c r="J118" s="23" t="str">
        <f>IF(AND(C118=""),"",IF(ISNA(VLOOKUP(C118,'Master Sheet'!C$9:BV$293,34,FALSE)),"",VLOOKUP(C118,'Master Sheet'!C$9:BV$293,34,FALSE)))</f>
        <v/>
      </c>
      <c r="K118" s="56" t="str">
        <f>IF(AND(C118=""),"",IF(ISNA(VLOOKUP(C118,'Master Sheet'!C$9:BV$293,7,FALSE)),"",VLOOKUP(C118,'Master Sheet'!C$9:BV$293,7,FALSE)))</f>
        <v/>
      </c>
      <c r="L118" s="23" t="str">
        <f>IF(AND(C118=""),"",IF(ISNA(VLOOKUP(C118,'Master Sheet'!C$9:BV$293,41,FALSE)),"",VLOOKUP(C118,'Master Sheet'!C$9:BV$293,41,FALSE)))</f>
        <v/>
      </c>
      <c r="M118" s="57" t="str">
        <f>IF(AND(C118=""),"",IF(ISNA(VLOOKUP(C118,'Master Sheet'!C$9:BV$293,7,FALSE)),"",VLOOKUP(C118,'Master Sheet'!C$9:BV$293,7,FALSE)))</f>
        <v/>
      </c>
      <c r="N118" s="56" t="str">
        <f>IF(AND(C118=""),"",IF(ISNA(VLOOKUP(C118,'Master Sheet'!C$9:BV$293,48,FALSE)),"",VLOOKUP(C118,'Master Sheet'!C$9:BV$293,48,FALSE)))</f>
        <v/>
      </c>
      <c r="O118" s="56" t="str">
        <f>IF(AND(C118=""),"",IF(ISNA(VLOOKUP(C118,'Master Sheet'!C$9:BV$293,7,FALSE)),"",VLOOKUP(C118,'Master Sheet'!C$9:BV$293,7,FALSE)))</f>
        <v/>
      </c>
      <c r="P118" s="56" t="str">
        <f>IF(AND(C118=""),"",IF(ISNA(VLOOKUP(C118,'Master Sheet'!C$9:BV$293,55,FALSE)),"",VLOOKUP(C118,'Master Sheet'!C$9:BV$293,55,FALSE)))</f>
        <v/>
      </c>
      <c r="Q118" s="56" t="str">
        <f>IF(AND(C118=""),"",IF(ISNA(VLOOKUP(C118,'Master Sheet'!C$9:BV$293,56,FALSE)),"",VLOOKUP(C118,'Master Sheet'!C$9:BV$293,56,FALSE)))</f>
        <v/>
      </c>
      <c r="R118" s="56" t="str">
        <f>IF(AND(C118=""),"",IF(ISNA(VLOOKUP(C118,'Master Sheet'!C$9:BV$293,62,FALSE)),"",VLOOKUP(C118,'Master Sheet'!C$9:BV$293,62,FALSE)))</f>
        <v/>
      </c>
      <c r="S118" s="23" t="str">
        <f>IF(AND(C118=""),"",IF(ISNA(VLOOKUP(C118,'Master Sheet'!C$9:BV$293,63,FALSE)),"",VLOOKUP(C118,'Master Sheet'!C$9:BV$293,63,FALSE)))</f>
        <v/>
      </c>
      <c r="T118" s="56" t="str">
        <f>IF(AND(C118=""),"",IF(ISNA(VLOOKUP(C118,'Master Sheet'!C$9:BV$293,69,FALSE)),"",VLOOKUP(C118,'Master Sheet'!C$9:BV$293,69,FALSE)))</f>
        <v/>
      </c>
      <c r="U118" s="23" t="str">
        <f>IF(AND(C118=""),"",IF(ISNA(VLOOKUP(C118,'Master Sheet'!C$9:BV$293,70,FALSE)),"",VLOOKUP(C118,'Master Sheet'!C$9:BV$293,70,FALSE)))</f>
        <v/>
      </c>
    </row>
    <row r="119" spans="1:21" ht="18.600000000000001" customHeight="1">
      <c r="A119" s="12">
        <v>93</v>
      </c>
      <c r="B119" s="215" t="str">
        <f>IF(AND(C119=""),"",IF(ISNA(VLOOKUP(A119,'Master Sheet'!A$9:BY$292,2,FALSE)),"",VLOOKUP(A119,'Master Sheet'!A$9:BY$292,2,FALSE)))</f>
        <v/>
      </c>
      <c r="C119" s="22" t="str">
        <f>IF(AND('Master Sheet'!C101=""),"",'Master Sheet'!C101)</f>
        <v/>
      </c>
      <c r="D119" s="23" t="str">
        <f>IF(AND(C119=""),"",IF(ISNA(VLOOKUP(C119,'Master Sheet'!C$9:BV$293,13,FALSE)),"",VLOOKUP(C119,'Master Sheet'!C$9:BV$293,13,FALSE)))</f>
        <v/>
      </c>
      <c r="E119" s="23" t="str">
        <f>IF(AND(C119=""),"",IF(ISNA(VLOOKUP(C119,'Master Sheet'!C$9:BV$293,7,FALSE)),"",VLOOKUP(C119,'Master Sheet'!C$9:BV$293,7,FALSE)))</f>
        <v/>
      </c>
      <c r="F119" s="23" t="str">
        <f>IF(AND(C119=""),"",IF(ISNA(VLOOKUP(C119,'Master Sheet'!C$9:BV$293,20,FALSE)),"",VLOOKUP(C119,'Master Sheet'!C$9:BV$293,20,FALSE)))</f>
        <v/>
      </c>
      <c r="G119" s="56" t="str">
        <f>IF(AND(C119=""),"",IF(ISNA(VLOOKUP(C119,'Master Sheet'!C$9:BV$293,7,FALSE)),"",VLOOKUP(C119,'Master Sheet'!C$9:BV$293,7,FALSE)))</f>
        <v/>
      </c>
      <c r="H119" s="23" t="str">
        <f>IF(AND(C119=""),"",IF(ISNA(VLOOKUP(C119,'Master Sheet'!C$9:BV$293,27,FALSE)),"",VLOOKUP(C119,'Master Sheet'!C$9:BV$293,27,FALSE)))</f>
        <v/>
      </c>
      <c r="I119" s="56" t="str">
        <f>IF(AND(C119=""),"",IF(ISNA(VLOOKUP(C119,'Master Sheet'!C$9:BV$293,7,FALSE)),"",VLOOKUP(C119,'Master Sheet'!C$9:BV$293,7,FALSE)))</f>
        <v/>
      </c>
      <c r="J119" s="23" t="str">
        <f>IF(AND(C119=""),"",IF(ISNA(VLOOKUP(C119,'Master Sheet'!C$9:BV$293,34,FALSE)),"",VLOOKUP(C119,'Master Sheet'!C$9:BV$293,34,FALSE)))</f>
        <v/>
      </c>
      <c r="K119" s="56" t="str">
        <f>IF(AND(C119=""),"",IF(ISNA(VLOOKUP(C119,'Master Sheet'!C$9:BV$293,7,FALSE)),"",VLOOKUP(C119,'Master Sheet'!C$9:BV$293,7,FALSE)))</f>
        <v/>
      </c>
      <c r="L119" s="23" t="str">
        <f>IF(AND(C119=""),"",IF(ISNA(VLOOKUP(C119,'Master Sheet'!C$9:BV$293,41,FALSE)),"",VLOOKUP(C119,'Master Sheet'!C$9:BV$293,41,FALSE)))</f>
        <v/>
      </c>
      <c r="M119" s="57" t="str">
        <f>IF(AND(C119=""),"",IF(ISNA(VLOOKUP(C119,'Master Sheet'!C$9:BV$293,7,FALSE)),"",VLOOKUP(C119,'Master Sheet'!C$9:BV$293,7,FALSE)))</f>
        <v/>
      </c>
      <c r="N119" s="56" t="str">
        <f>IF(AND(C119=""),"",IF(ISNA(VLOOKUP(C119,'Master Sheet'!C$9:BV$293,48,FALSE)),"",VLOOKUP(C119,'Master Sheet'!C$9:BV$293,48,FALSE)))</f>
        <v/>
      </c>
      <c r="O119" s="56" t="str">
        <f>IF(AND(C119=""),"",IF(ISNA(VLOOKUP(C119,'Master Sheet'!C$9:BV$293,7,FALSE)),"",VLOOKUP(C119,'Master Sheet'!C$9:BV$293,7,FALSE)))</f>
        <v/>
      </c>
      <c r="P119" s="56" t="str">
        <f>IF(AND(C119=""),"",IF(ISNA(VLOOKUP(C119,'Master Sheet'!C$9:BV$293,55,FALSE)),"",VLOOKUP(C119,'Master Sheet'!C$9:BV$293,55,FALSE)))</f>
        <v/>
      </c>
      <c r="Q119" s="56" t="str">
        <f>IF(AND(C119=""),"",IF(ISNA(VLOOKUP(C119,'Master Sheet'!C$9:BV$293,56,FALSE)),"",VLOOKUP(C119,'Master Sheet'!C$9:BV$293,56,FALSE)))</f>
        <v/>
      </c>
      <c r="R119" s="56" t="str">
        <f>IF(AND(C119=""),"",IF(ISNA(VLOOKUP(C119,'Master Sheet'!C$9:BV$293,62,FALSE)),"",VLOOKUP(C119,'Master Sheet'!C$9:BV$293,62,FALSE)))</f>
        <v/>
      </c>
      <c r="S119" s="23" t="str">
        <f>IF(AND(C119=""),"",IF(ISNA(VLOOKUP(C119,'Master Sheet'!C$9:BV$293,63,FALSE)),"",VLOOKUP(C119,'Master Sheet'!C$9:BV$293,63,FALSE)))</f>
        <v/>
      </c>
      <c r="T119" s="56" t="str">
        <f>IF(AND(C119=""),"",IF(ISNA(VLOOKUP(C119,'Master Sheet'!C$9:BV$293,69,FALSE)),"",VLOOKUP(C119,'Master Sheet'!C$9:BV$293,69,FALSE)))</f>
        <v/>
      </c>
      <c r="U119" s="23" t="str">
        <f>IF(AND(C119=""),"",IF(ISNA(VLOOKUP(C119,'Master Sheet'!C$9:BV$293,70,FALSE)),"",VLOOKUP(C119,'Master Sheet'!C$9:BV$293,70,FALSE)))</f>
        <v/>
      </c>
    </row>
    <row r="120" spans="1:21" ht="18.600000000000001" customHeight="1">
      <c r="A120" s="12">
        <v>94</v>
      </c>
      <c r="B120" s="215" t="str">
        <f>IF(AND(C120=""),"",IF(ISNA(VLOOKUP(A120,'Master Sheet'!A$9:BY$292,2,FALSE)),"",VLOOKUP(A120,'Master Sheet'!A$9:BY$292,2,FALSE)))</f>
        <v/>
      </c>
      <c r="C120" s="22" t="str">
        <f>IF(AND('Master Sheet'!C102=""),"",'Master Sheet'!C102)</f>
        <v/>
      </c>
      <c r="D120" s="23" t="str">
        <f>IF(AND(C120=""),"",IF(ISNA(VLOOKUP(C120,'Master Sheet'!C$9:BV$293,13,FALSE)),"",VLOOKUP(C120,'Master Sheet'!C$9:BV$293,13,FALSE)))</f>
        <v/>
      </c>
      <c r="E120" s="23" t="str">
        <f>IF(AND(C120=""),"",IF(ISNA(VLOOKUP(C120,'Master Sheet'!C$9:BV$293,7,FALSE)),"",VLOOKUP(C120,'Master Sheet'!C$9:BV$293,7,FALSE)))</f>
        <v/>
      </c>
      <c r="F120" s="23" t="str">
        <f>IF(AND(C120=""),"",IF(ISNA(VLOOKUP(C120,'Master Sheet'!C$9:BV$293,20,FALSE)),"",VLOOKUP(C120,'Master Sheet'!C$9:BV$293,20,FALSE)))</f>
        <v/>
      </c>
      <c r="G120" s="56" t="str">
        <f>IF(AND(C120=""),"",IF(ISNA(VLOOKUP(C120,'Master Sheet'!C$9:BV$293,7,FALSE)),"",VLOOKUP(C120,'Master Sheet'!C$9:BV$293,7,FALSE)))</f>
        <v/>
      </c>
      <c r="H120" s="23" t="str">
        <f>IF(AND(C120=""),"",IF(ISNA(VLOOKUP(C120,'Master Sheet'!C$9:BV$293,27,FALSE)),"",VLOOKUP(C120,'Master Sheet'!C$9:BV$293,27,FALSE)))</f>
        <v/>
      </c>
      <c r="I120" s="56" t="str">
        <f>IF(AND(C120=""),"",IF(ISNA(VLOOKUP(C120,'Master Sheet'!C$9:BV$293,7,FALSE)),"",VLOOKUP(C120,'Master Sheet'!C$9:BV$293,7,FALSE)))</f>
        <v/>
      </c>
      <c r="J120" s="23" t="str">
        <f>IF(AND(C120=""),"",IF(ISNA(VLOOKUP(C120,'Master Sheet'!C$9:BV$293,34,FALSE)),"",VLOOKUP(C120,'Master Sheet'!C$9:BV$293,34,FALSE)))</f>
        <v/>
      </c>
      <c r="K120" s="56" t="str">
        <f>IF(AND(C120=""),"",IF(ISNA(VLOOKUP(C120,'Master Sheet'!C$9:BV$293,7,FALSE)),"",VLOOKUP(C120,'Master Sheet'!C$9:BV$293,7,FALSE)))</f>
        <v/>
      </c>
      <c r="L120" s="23" t="str">
        <f>IF(AND(C120=""),"",IF(ISNA(VLOOKUP(C120,'Master Sheet'!C$9:BV$293,41,FALSE)),"",VLOOKUP(C120,'Master Sheet'!C$9:BV$293,41,FALSE)))</f>
        <v/>
      </c>
      <c r="M120" s="57" t="str">
        <f>IF(AND(C120=""),"",IF(ISNA(VLOOKUP(C120,'Master Sheet'!C$9:BV$293,7,FALSE)),"",VLOOKUP(C120,'Master Sheet'!C$9:BV$293,7,FALSE)))</f>
        <v/>
      </c>
      <c r="N120" s="56" t="str">
        <f>IF(AND(C120=""),"",IF(ISNA(VLOOKUP(C120,'Master Sheet'!C$9:BV$293,48,FALSE)),"",VLOOKUP(C120,'Master Sheet'!C$9:BV$293,48,FALSE)))</f>
        <v/>
      </c>
      <c r="O120" s="56" t="str">
        <f>IF(AND(C120=""),"",IF(ISNA(VLOOKUP(C120,'Master Sheet'!C$9:BV$293,7,FALSE)),"",VLOOKUP(C120,'Master Sheet'!C$9:BV$293,7,FALSE)))</f>
        <v/>
      </c>
      <c r="P120" s="56" t="str">
        <f>IF(AND(C120=""),"",IF(ISNA(VLOOKUP(C120,'Master Sheet'!C$9:BV$293,55,FALSE)),"",VLOOKUP(C120,'Master Sheet'!C$9:BV$293,55,FALSE)))</f>
        <v/>
      </c>
      <c r="Q120" s="56" t="str">
        <f>IF(AND(C120=""),"",IF(ISNA(VLOOKUP(C120,'Master Sheet'!C$9:BV$293,56,FALSE)),"",VLOOKUP(C120,'Master Sheet'!C$9:BV$293,56,FALSE)))</f>
        <v/>
      </c>
      <c r="R120" s="56" t="str">
        <f>IF(AND(C120=""),"",IF(ISNA(VLOOKUP(C120,'Master Sheet'!C$9:BV$293,62,FALSE)),"",VLOOKUP(C120,'Master Sheet'!C$9:BV$293,62,FALSE)))</f>
        <v/>
      </c>
      <c r="S120" s="23" t="str">
        <f>IF(AND(C120=""),"",IF(ISNA(VLOOKUP(C120,'Master Sheet'!C$9:BV$293,63,FALSE)),"",VLOOKUP(C120,'Master Sheet'!C$9:BV$293,63,FALSE)))</f>
        <v/>
      </c>
      <c r="T120" s="56" t="str">
        <f>IF(AND(C120=""),"",IF(ISNA(VLOOKUP(C120,'Master Sheet'!C$9:BV$293,69,FALSE)),"",VLOOKUP(C120,'Master Sheet'!C$9:BV$293,69,FALSE)))</f>
        <v/>
      </c>
      <c r="U120" s="23" t="str">
        <f>IF(AND(C120=""),"",IF(ISNA(VLOOKUP(C120,'Master Sheet'!C$9:BV$293,70,FALSE)),"",VLOOKUP(C120,'Master Sheet'!C$9:BV$293,70,FALSE)))</f>
        <v/>
      </c>
    </row>
    <row r="121" spans="1:21" ht="18.600000000000001" customHeight="1">
      <c r="A121" s="12">
        <v>95</v>
      </c>
      <c r="B121" s="215" t="str">
        <f>IF(AND(C121=""),"",IF(ISNA(VLOOKUP(A121,'Master Sheet'!A$9:BY$292,2,FALSE)),"",VLOOKUP(A121,'Master Sheet'!A$9:BY$292,2,FALSE)))</f>
        <v/>
      </c>
      <c r="C121" s="22" t="str">
        <f>IF(AND('Master Sheet'!C103=""),"",'Master Sheet'!C103)</f>
        <v/>
      </c>
      <c r="D121" s="23" t="str">
        <f>IF(AND(C121=""),"",IF(ISNA(VLOOKUP(C121,'Master Sheet'!C$9:BV$293,13,FALSE)),"",VLOOKUP(C121,'Master Sheet'!C$9:BV$293,13,FALSE)))</f>
        <v/>
      </c>
      <c r="E121" s="23" t="str">
        <f>IF(AND(C121=""),"",IF(ISNA(VLOOKUP(C121,'Master Sheet'!C$9:BV$293,7,FALSE)),"",VLOOKUP(C121,'Master Sheet'!C$9:BV$293,7,FALSE)))</f>
        <v/>
      </c>
      <c r="F121" s="23" t="str">
        <f>IF(AND(C121=""),"",IF(ISNA(VLOOKUP(C121,'Master Sheet'!C$9:BV$293,20,FALSE)),"",VLOOKUP(C121,'Master Sheet'!C$9:BV$293,20,FALSE)))</f>
        <v/>
      </c>
      <c r="G121" s="56" t="str">
        <f>IF(AND(C121=""),"",IF(ISNA(VLOOKUP(C121,'Master Sheet'!C$9:BV$293,7,FALSE)),"",VLOOKUP(C121,'Master Sheet'!C$9:BV$293,7,FALSE)))</f>
        <v/>
      </c>
      <c r="H121" s="23" t="str">
        <f>IF(AND(C121=""),"",IF(ISNA(VLOOKUP(C121,'Master Sheet'!C$9:BV$293,27,FALSE)),"",VLOOKUP(C121,'Master Sheet'!C$9:BV$293,27,FALSE)))</f>
        <v/>
      </c>
      <c r="I121" s="56" t="str">
        <f>IF(AND(C121=""),"",IF(ISNA(VLOOKUP(C121,'Master Sheet'!C$9:BV$293,7,FALSE)),"",VLOOKUP(C121,'Master Sheet'!C$9:BV$293,7,FALSE)))</f>
        <v/>
      </c>
      <c r="J121" s="23" t="str">
        <f>IF(AND(C121=""),"",IF(ISNA(VLOOKUP(C121,'Master Sheet'!C$9:BV$293,34,FALSE)),"",VLOOKUP(C121,'Master Sheet'!C$9:BV$293,34,FALSE)))</f>
        <v/>
      </c>
      <c r="K121" s="56" t="str">
        <f>IF(AND(C121=""),"",IF(ISNA(VLOOKUP(C121,'Master Sheet'!C$9:BV$293,7,FALSE)),"",VLOOKUP(C121,'Master Sheet'!C$9:BV$293,7,FALSE)))</f>
        <v/>
      </c>
      <c r="L121" s="23" t="str">
        <f>IF(AND(C121=""),"",IF(ISNA(VLOOKUP(C121,'Master Sheet'!C$9:BV$293,41,FALSE)),"",VLOOKUP(C121,'Master Sheet'!C$9:BV$293,41,FALSE)))</f>
        <v/>
      </c>
      <c r="M121" s="57" t="str">
        <f>IF(AND(C121=""),"",IF(ISNA(VLOOKUP(C121,'Master Sheet'!C$9:BV$293,7,FALSE)),"",VLOOKUP(C121,'Master Sheet'!C$9:BV$293,7,FALSE)))</f>
        <v/>
      </c>
      <c r="N121" s="56" t="str">
        <f>IF(AND(C121=""),"",IF(ISNA(VLOOKUP(C121,'Master Sheet'!C$9:BV$293,48,FALSE)),"",VLOOKUP(C121,'Master Sheet'!C$9:BV$293,48,FALSE)))</f>
        <v/>
      </c>
      <c r="O121" s="56" t="str">
        <f>IF(AND(C121=""),"",IF(ISNA(VLOOKUP(C121,'Master Sheet'!C$9:BV$293,7,FALSE)),"",VLOOKUP(C121,'Master Sheet'!C$9:BV$293,7,FALSE)))</f>
        <v/>
      </c>
      <c r="P121" s="56" t="str">
        <f>IF(AND(C121=""),"",IF(ISNA(VLOOKUP(C121,'Master Sheet'!C$9:BV$293,55,FALSE)),"",VLOOKUP(C121,'Master Sheet'!C$9:BV$293,55,FALSE)))</f>
        <v/>
      </c>
      <c r="Q121" s="56" t="str">
        <f>IF(AND(C121=""),"",IF(ISNA(VLOOKUP(C121,'Master Sheet'!C$9:BV$293,56,FALSE)),"",VLOOKUP(C121,'Master Sheet'!C$9:BV$293,56,FALSE)))</f>
        <v/>
      </c>
      <c r="R121" s="56" t="str">
        <f>IF(AND(C121=""),"",IF(ISNA(VLOOKUP(C121,'Master Sheet'!C$9:BV$293,62,FALSE)),"",VLOOKUP(C121,'Master Sheet'!C$9:BV$293,62,FALSE)))</f>
        <v/>
      </c>
      <c r="S121" s="23" t="str">
        <f>IF(AND(C121=""),"",IF(ISNA(VLOOKUP(C121,'Master Sheet'!C$9:BV$293,63,FALSE)),"",VLOOKUP(C121,'Master Sheet'!C$9:BV$293,63,FALSE)))</f>
        <v/>
      </c>
      <c r="T121" s="56" t="str">
        <f>IF(AND(C121=""),"",IF(ISNA(VLOOKUP(C121,'Master Sheet'!C$9:BV$293,69,FALSE)),"",VLOOKUP(C121,'Master Sheet'!C$9:BV$293,69,FALSE)))</f>
        <v/>
      </c>
      <c r="U121" s="23" t="str">
        <f>IF(AND(C121=""),"",IF(ISNA(VLOOKUP(C121,'Master Sheet'!C$9:BV$293,70,FALSE)),"",VLOOKUP(C121,'Master Sheet'!C$9:BV$293,70,FALSE)))</f>
        <v/>
      </c>
    </row>
    <row r="122" spans="1:21" ht="18.600000000000001" customHeight="1">
      <c r="A122" s="12">
        <v>96</v>
      </c>
      <c r="B122" s="215" t="str">
        <f>IF(AND(C122=""),"",IF(ISNA(VLOOKUP(A122,'Master Sheet'!A$9:BY$292,2,FALSE)),"",VLOOKUP(A122,'Master Sheet'!A$9:BY$292,2,FALSE)))</f>
        <v/>
      </c>
      <c r="C122" s="22" t="str">
        <f>IF(AND('Master Sheet'!C104=""),"",'Master Sheet'!C104)</f>
        <v/>
      </c>
      <c r="D122" s="23" t="str">
        <f>IF(AND(C122=""),"",IF(ISNA(VLOOKUP(C122,'Master Sheet'!C$9:BV$293,13,FALSE)),"",VLOOKUP(C122,'Master Sheet'!C$9:BV$293,13,FALSE)))</f>
        <v/>
      </c>
      <c r="E122" s="23" t="str">
        <f>IF(AND(C122=""),"",IF(ISNA(VLOOKUP(C122,'Master Sheet'!C$9:BV$293,7,FALSE)),"",VLOOKUP(C122,'Master Sheet'!C$9:BV$293,7,FALSE)))</f>
        <v/>
      </c>
      <c r="F122" s="23" t="str">
        <f>IF(AND(C122=""),"",IF(ISNA(VLOOKUP(C122,'Master Sheet'!C$9:BV$293,20,FALSE)),"",VLOOKUP(C122,'Master Sheet'!C$9:BV$293,20,FALSE)))</f>
        <v/>
      </c>
      <c r="G122" s="56" t="str">
        <f>IF(AND(C122=""),"",IF(ISNA(VLOOKUP(C122,'Master Sheet'!C$9:BV$293,7,FALSE)),"",VLOOKUP(C122,'Master Sheet'!C$9:BV$293,7,FALSE)))</f>
        <v/>
      </c>
      <c r="H122" s="23" t="str">
        <f>IF(AND(C122=""),"",IF(ISNA(VLOOKUP(C122,'Master Sheet'!C$9:BV$293,27,FALSE)),"",VLOOKUP(C122,'Master Sheet'!C$9:BV$293,27,FALSE)))</f>
        <v/>
      </c>
      <c r="I122" s="56" t="str">
        <f>IF(AND(C122=""),"",IF(ISNA(VLOOKUP(C122,'Master Sheet'!C$9:BV$293,7,FALSE)),"",VLOOKUP(C122,'Master Sheet'!C$9:BV$293,7,FALSE)))</f>
        <v/>
      </c>
      <c r="J122" s="23" t="str">
        <f>IF(AND(C122=""),"",IF(ISNA(VLOOKUP(C122,'Master Sheet'!C$9:BV$293,34,FALSE)),"",VLOOKUP(C122,'Master Sheet'!C$9:BV$293,34,FALSE)))</f>
        <v/>
      </c>
      <c r="K122" s="56" t="str">
        <f>IF(AND(C122=""),"",IF(ISNA(VLOOKUP(C122,'Master Sheet'!C$9:BV$293,7,FALSE)),"",VLOOKUP(C122,'Master Sheet'!C$9:BV$293,7,FALSE)))</f>
        <v/>
      </c>
      <c r="L122" s="23" t="str">
        <f>IF(AND(C122=""),"",IF(ISNA(VLOOKUP(C122,'Master Sheet'!C$9:BV$293,41,FALSE)),"",VLOOKUP(C122,'Master Sheet'!C$9:BV$293,41,FALSE)))</f>
        <v/>
      </c>
      <c r="M122" s="57" t="str">
        <f>IF(AND(C122=""),"",IF(ISNA(VLOOKUP(C122,'Master Sheet'!C$9:BV$293,7,FALSE)),"",VLOOKUP(C122,'Master Sheet'!C$9:BV$293,7,FALSE)))</f>
        <v/>
      </c>
      <c r="N122" s="56" t="str">
        <f>IF(AND(C122=""),"",IF(ISNA(VLOOKUP(C122,'Master Sheet'!C$9:BV$293,48,FALSE)),"",VLOOKUP(C122,'Master Sheet'!C$9:BV$293,48,FALSE)))</f>
        <v/>
      </c>
      <c r="O122" s="56" t="str">
        <f>IF(AND(C122=""),"",IF(ISNA(VLOOKUP(C122,'Master Sheet'!C$9:BV$293,7,FALSE)),"",VLOOKUP(C122,'Master Sheet'!C$9:BV$293,7,FALSE)))</f>
        <v/>
      </c>
      <c r="P122" s="56" t="str">
        <f>IF(AND(C122=""),"",IF(ISNA(VLOOKUP(C122,'Master Sheet'!C$9:BV$293,55,FALSE)),"",VLOOKUP(C122,'Master Sheet'!C$9:BV$293,55,FALSE)))</f>
        <v/>
      </c>
      <c r="Q122" s="56" t="str">
        <f>IF(AND(C122=""),"",IF(ISNA(VLOOKUP(C122,'Master Sheet'!C$9:BV$293,56,FALSE)),"",VLOOKUP(C122,'Master Sheet'!C$9:BV$293,56,FALSE)))</f>
        <v/>
      </c>
      <c r="R122" s="56" t="str">
        <f>IF(AND(C122=""),"",IF(ISNA(VLOOKUP(C122,'Master Sheet'!C$9:BV$293,62,FALSE)),"",VLOOKUP(C122,'Master Sheet'!C$9:BV$293,62,FALSE)))</f>
        <v/>
      </c>
      <c r="S122" s="23" t="str">
        <f>IF(AND(C122=""),"",IF(ISNA(VLOOKUP(C122,'Master Sheet'!C$9:BV$293,63,FALSE)),"",VLOOKUP(C122,'Master Sheet'!C$9:BV$293,63,FALSE)))</f>
        <v/>
      </c>
      <c r="T122" s="56" t="str">
        <f>IF(AND(C122=""),"",IF(ISNA(VLOOKUP(C122,'Master Sheet'!C$9:BV$293,69,FALSE)),"",VLOOKUP(C122,'Master Sheet'!C$9:BV$293,69,FALSE)))</f>
        <v/>
      </c>
      <c r="U122" s="23" t="str">
        <f>IF(AND(C122=""),"",IF(ISNA(VLOOKUP(C122,'Master Sheet'!C$9:BV$293,70,FALSE)),"",VLOOKUP(C122,'Master Sheet'!C$9:BV$293,70,FALSE)))</f>
        <v/>
      </c>
    </row>
    <row r="123" spans="1:21" ht="18.600000000000001" customHeight="1">
      <c r="A123" s="12">
        <v>97</v>
      </c>
      <c r="B123" s="215" t="str">
        <f>IF(AND(C123=""),"",IF(ISNA(VLOOKUP(A123,'Master Sheet'!A$9:BY$292,2,FALSE)),"",VLOOKUP(A123,'Master Sheet'!A$9:BY$292,2,FALSE)))</f>
        <v/>
      </c>
      <c r="C123" s="22" t="str">
        <f>IF(AND('Master Sheet'!C105=""),"",'Master Sheet'!C105)</f>
        <v/>
      </c>
      <c r="D123" s="23" t="str">
        <f>IF(AND(C123=""),"",IF(ISNA(VLOOKUP(C123,'Master Sheet'!C$9:BV$293,13,FALSE)),"",VLOOKUP(C123,'Master Sheet'!C$9:BV$293,13,FALSE)))</f>
        <v/>
      </c>
      <c r="E123" s="23" t="str">
        <f>IF(AND(C123=""),"",IF(ISNA(VLOOKUP(C123,'Master Sheet'!C$9:BV$293,7,FALSE)),"",VLOOKUP(C123,'Master Sheet'!C$9:BV$293,7,FALSE)))</f>
        <v/>
      </c>
      <c r="F123" s="23" t="str">
        <f>IF(AND(C123=""),"",IF(ISNA(VLOOKUP(C123,'Master Sheet'!C$9:BV$293,20,FALSE)),"",VLOOKUP(C123,'Master Sheet'!C$9:BV$293,20,FALSE)))</f>
        <v/>
      </c>
      <c r="G123" s="56" t="str">
        <f>IF(AND(C123=""),"",IF(ISNA(VLOOKUP(C123,'Master Sheet'!C$9:BV$293,7,FALSE)),"",VLOOKUP(C123,'Master Sheet'!C$9:BV$293,7,FALSE)))</f>
        <v/>
      </c>
      <c r="H123" s="23" t="str">
        <f>IF(AND(C123=""),"",IF(ISNA(VLOOKUP(C123,'Master Sheet'!C$9:BV$293,27,FALSE)),"",VLOOKUP(C123,'Master Sheet'!C$9:BV$293,27,FALSE)))</f>
        <v/>
      </c>
      <c r="I123" s="56" t="str">
        <f>IF(AND(C123=""),"",IF(ISNA(VLOOKUP(C123,'Master Sheet'!C$9:BV$293,7,FALSE)),"",VLOOKUP(C123,'Master Sheet'!C$9:BV$293,7,FALSE)))</f>
        <v/>
      </c>
      <c r="J123" s="23" t="str">
        <f>IF(AND(C123=""),"",IF(ISNA(VLOOKUP(C123,'Master Sheet'!C$9:BV$293,34,FALSE)),"",VLOOKUP(C123,'Master Sheet'!C$9:BV$293,34,FALSE)))</f>
        <v/>
      </c>
      <c r="K123" s="56" t="str">
        <f>IF(AND(C123=""),"",IF(ISNA(VLOOKUP(C123,'Master Sheet'!C$9:BV$293,7,FALSE)),"",VLOOKUP(C123,'Master Sheet'!C$9:BV$293,7,FALSE)))</f>
        <v/>
      </c>
      <c r="L123" s="23" t="str">
        <f>IF(AND(C123=""),"",IF(ISNA(VLOOKUP(C123,'Master Sheet'!C$9:BV$293,41,FALSE)),"",VLOOKUP(C123,'Master Sheet'!C$9:BV$293,41,FALSE)))</f>
        <v/>
      </c>
      <c r="M123" s="57" t="str">
        <f>IF(AND(C123=""),"",IF(ISNA(VLOOKUP(C123,'Master Sheet'!C$9:BV$293,7,FALSE)),"",VLOOKUP(C123,'Master Sheet'!C$9:BV$293,7,FALSE)))</f>
        <v/>
      </c>
      <c r="N123" s="56" t="str">
        <f>IF(AND(C123=""),"",IF(ISNA(VLOOKUP(C123,'Master Sheet'!C$9:BV$293,48,FALSE)),"",VLOOKUP(C123,'Master Sheet'!C$9:BV$293,48,FALSE)))</f>
        <v/>
      </c>
      <c r="O123" s="56" t="str">
        <f>IF(AND(C123=""),"",IF(ISNA(VLOOKUP(C123,'Master Sheet'!C$9:BV$293,7,FALSE)),"",VLOOKUP(C123,'Master Sheet'!C$9:BV$293,7,FALSE)))</f>
        <v/>
      </c>
      <c r="P123" s="56" t="str">
        <f>IF(AND(C123=""),"",IF(ISNA(VLOOKUP(C123,'Master Sheet'!C$9:BV$293,55,FALSE)),"",VLOOKUP(C123,'Master Sheet'!C$9:BV$293,55,FALSE)))</f>
        <v/>
      </c>
      <c r="Q123" s="56" t="str">
        <f>IF(AND(C123=""),"",IF(ISNA(VLOOKUP(C123,'Master Sheet'!C$9:BV$293,56,FALSE)),"",VLOOKUP(C123,'Master Sheet'!C$9:BV$293,56,FALSE)))</f>
        <v/>
      </c>
      <c r="R123" s="56" t="str">
        <f>IF(AND(C123=""),"",IF(ISNA(VLOOKUP(C123,'Master Sheet'!C$9:BV$293,62,FALSE)),"",VLOOKUP(C123,'Master Sheet'!C$9:BV$293,62,FALSE)))</f>
        <v/>
      </c>
      <c r="S123" s="23" t="str">
        <f>IF(AND(C123=""),"",IF(ISNA(VLOOKUP(C123,'Master Sheet'!C$9:BV$293,63,FALSE)),"",VLOOKUP(C123,'Master Sheet'!C$9:BV$293,63,FALSE)))</f>
        <v/>
      </c>
      <c r="T123" s="56" t="str">
        <f>IF(AND(C123=""),"",IF(ISNA(VLOOKUP(C123,'Master Sheet'!C$9:BV$293,69,FALSE)),"",VLOOKUP(C123,'Master Sheet'!C$9:BV$293,69,FALSE)))</f>
        <v/>
      </c>
      <c r="U123" s="23" t="str">
        <f>IF(AND(C123=""),"",IF(ISNA(VLOOKUP(C123,'Master Sheet'!C$9:BV$293,70,FALSE)),"",VLOOKUP(C123,'Master Sheet'!C$9:BV$293,70,FALSE)))</f>
        <v/>
      </c>
    </row>
    <row r="124" spans="1:21" ht="18.600000000000001" customHeight="1">
      <c r="A124" s="12">
        <v>98</v>
      </c>
      <c r="B124" s="215" t="str">
        <f>IF(AND(C124=""),"",IF(ISNA(VLOOKUP(A124,'Master Sheet'!A$9:BY$292,2,FALSE)),"",VLOOKUP(A124,'Master Sheet'!A$9:BY$292,2,FALSE)))</f>
        <v/>
      </c>
      <c r="C124" s="22" t="str">
        <f>IF(AND('Master Sheet'!C106=""),"",'Master Sheet'!C106)</f>
        <v/>
      </c>
      <c r="D124" s="23" t="str">
        <f>IF(AND(C124=""),"",IF(ISNA(VLOOKUP(C124,'Master Sheet'!C$9:BV$293,13,FALSE)),"",VLOOKUP(C124,'Master Sheet'!C$9:BV$293,13,FALSE)))</f>
        <v/>
      </c>
      <c r="E124" s="23" t="str">
        <f>IF(AND(C124=""),"",IF(ISNA(VLOOKUP(C124,'Master Sheet'!C$9:BV$293,7,FALSE)),"",VLOOKUP(C124,'Master Sheet'!C$9:BV$293,7,FALSE)))</f>
        <v/>
      </c>
      <c r="F124" s="23" t="str">
        <f>IF(AND(C124=""),"",IF(ISNA(VLOOKUP(C124,'Master Sheet'!C$9:BV$293,20,FALSE)),"",VLOOKUP(C124,'Master Sheet'!C$9:BV$293,20,FALSE)))</f>
        <v/>
      </c>
      <c r="G124" s="56" t="str">
        <f>IF(AND(C124=""),"",IF(ISNA(VLOOKUP(C124,'Master Sheet'!C$9:BV$293,7,FALSE)),"",VLOOKUP(C124,'Master Sheet'!C$9:BV$293,7,FALSE)))</f>
        <v/>
      </c>
      <c r="H124" s="23" t="str">
        <f>IF(AND(C124=""),"",IF(ISNA(VLOOKUP(C124,'Master Sheet'!C$9:BV$293,27,FALSE)),"",VLOOKUP(C124,'Master Sheet'!C$9:BV$293,27,FALSE)))</f>
        <v/>
      </c>
      <c r="I124" s="56" t="str">
        <f>IF(AND(C124=""),"",IF(ISNA(VLOOKUP(C124,'Master Sheet'!C$9:BV$293,7,FALSE)),"",VLOOKUP(C124,'Master Sheet'!C$9:BV$293,7,FALSE)))</f>
        <v/>
      </c>
      <c r="J124" s="23" t="str">
        <f>IF(AND(C124=""),"",IF(ISNA(VLOOKUP(C124,'Master Sheet'!C$9:BV$293,34,FALSE)),"",VLOOKUP(C124,'Master Sheet'!C$9:BV$293,34,FALSE)))</f>
        <v/>
      </c>
      <c r="K124" s="56" t="str">
        <f>IF(AND(C124=""),"",IF(ISNA(VLOOKUP(C124,'Master Sheet'!C$9:BV$293,7,FALSE)),"",VLOOKUP(C124,'Master Sheet'!C$9:BV$293,7,FALSE)))</f>
        <v/>
      </c>
      <c r="L124" s="23" t="str">
        <f>IF(AND(C124=""),"",IF(ISNA(VLOOKUP(C124,'Master Sheet'!C$9:BV$293,41,FALSE)),"",VLOOKUP(C124,'Master Sheet'!C$9:BV$293,41,FALSE)))</f>
        <v/>
      </c>
      <c r="M124" s="57" t="str">
        <f>IF(AND(C124=""),"",IF(ISNA(VLOOKUP(C124,'Master Sheet'!C$9:BV$293,7,FALSE)),"",VLOOKUP(C124,'Master Sheet'!C$9:BV$293,7,FALSE)))</f>
        <v/>
      </c>
      <c r="N124" s="56" t="str">
        <f>IF(AND(C124=""),"",IF(ISNA(VLOOKUP(C124,'Master Sheet'!C$9:BV$293,48,FALSE)),"",VLOOKUP(C124,'Master Sheet'!C$9:BV$293,48,FALSE)))</f>
        <v/>
      </c>
      <c r="O124" s="56" t="str">
        <f>IF(AND(C124=""),"",IF(ISNA(VLOOKUP(C124,'Master Sheet'!C$9:BV$293,7,FALSE)),"",VLOOKUP(C124,'Master Sheet'!C$9:BV$293,7,FALSE)))</f>
        <v/>
      </c>
      <c r="P124" s="56" t="str">
        <f>IF(AND(C124=""),"",IF(ISNA(VLOOKUP(C124,'Master Sheet'!C$9:BV$293,55,FALSE)),"",VLOOKUP(C124,'Master Sheet'!C$9:BV$293,55,FALSE)))</f>
        <v/>
      </c>
      <c r="Q124" s="56" t="str">
        <f>IF(AND(C124=""),"",IF(ISNA(VLOOKUP(C124,'Master Sheet'!C$9:BV$293,56,FALSE)),"",VLOOKUP(C124,'Master Sheet'!C$9:BV$293,56,FALSE)))</f>
        <v/>
      </c>
      <c r="R124" s="56" t="str">
        <f>IF(AND(C124=""),"",IF(ISNA(VLOOKUP(C124,'Master Sheet'!C$9:BV$293,62,FALSE)),"",VLOOKUP(C124,'Master Sheet'!C$9:BV$293,62,FALSE)))</f>
        <v/>
      </c>
      <c r="S124" s="23" t="str">
        <f>IF(AND(C124=""),"",IF(ISNA(VLOOKUP(C124,'Master Sheet'!C$9:BV$293,63,FALSE)),"",VLOOKUP(C124,'Master Sheet'!C$9:BV$293,63,FALSE)))</f>
        <v/>
      </c>
      <c r="T124" s="56" t="str">
        <f>IF(AND(C124=""),"",IF(ISNA(VLOOKUP(C124,'Master Sheet'!C$9:BV$293,69,FALSE)),"",VLOOKUP(C124,'Master Sheet'!C$9:BV$293,69,FALSE)))</f>
        <v/>
      </c>
      <c r="U124" s="23" t="str">
        <f>IF(AND(C124=""),"",IF(ISNA(VLOOKUP(C124,'Master Sheet'!C$9:BV$293,70,FALSE)),"",VLOOKUP(C124,'Master Sheet'!C$9:BV$293,70,FALSE)))</f>
        <v/>
      </c>
    </row>
    <row r="125" spans="1:21" ht="18.600000000000001" customHeight="1">
      <c r="A125" s="12">
        <v>99</v>
      </c>
      <c r="B125" s="215" t="str">
        <f>IF(AND(C125=""),"",IF(ISNA(VLOOKUP(A125,'Master Sheet'!A$9:BY$292,2,FALSE)),"",VLOOKUP(A125,'Master Sheet'!A$9:BY$292,2,FALSE)))</f>
        <v/>
      </c>
      <c r="C125" s="22" t="str">
        <f>IF(AND('Master Sheet'!C107=""),"",'Master Sheet'!C107)</f>
        <v/>
      </c>
      <c r="D125" s="23" t="str">
        <f>IF(AND(C125=""),"",IF(ISNA(VLOOKUP(C125,'Master Sheet'!C$9:BV$293,13,FALSE)),"",VLOOKUP(C125,'Master Sheet'!C$9:BV$293,13,FALSE)))</f>
        <v/>
      </c>
      <c r="E125" s="23" t="str">
        <f>IF(AND(C125=""),"",IF(ISNA(VLOOKUP(C125,'Master Sheet'!C$9:BV$293,7,FALSE)),"",VLOOKUP(C125,'Master Sheet'!C$9:BV$293,7,FALSE)))</f>
        <v/>
      </c>
      <c r="F125" s="23" t="str">
        <f>IF(AND(C125=""),"",IF(ISNA(VLOOKUP(C125,'Master Sheet'!C$9:BV$293,20,FALSE)),"",VLOOKUP(C125,'Master Sheet'!C$9:BV$293,20,FALSE)))</f>
        <v/>
      </c>
      <c r="G125" s="56" t="str">
        <f>IF(AND(C125=""),"",IF(ISNA(VLOOKUP(C125,'Master Sheet'!C$9:BV$293,7,FALSE)),"",VLOOKUP(C125,'Master Sheet'!C$9:BV$293,7,FALSE)))</f>
        <v/>
      </c>
      <c r="H125" s="23" t="str">
        <f>IF(AND(C125=""),"",IF(ISNA(VLOOKUP(C125,'Master Sheet'!C$9:BV$293,27,FALSE)),"",VLOOKUP(C125,'Master Sheet'!C$9:BV$293,27,FALSE)))</f>
        <v/>
      </c>
      <c r="I125" s="56" t="str">
        <f>IF(AND(C125=""),"",IF(ISNA(VLOOKUP(C125,'Master Sheet'!C$9:BV$293,7,FALSE)),"",VLOOKUP(C125,'Master Sheet'!C$9:BV$293,7,FALSE)))</f>
        <v/>
      </c>
      <c r="J125" s="23" t="str">
        <f>IF(AND(C125=""),"",IF(ISNA(VLOOKUP(C125,'Master Sheet'!C$9:BV$293,34,FALSE)),"",VLOOKUP(C125,'Master Sheet'!C$9:BV$293,34,FALSE)))</f>
        <v/>
      </c>
      <c r="K125" s="56" t="str">
        <f>IF(AND(C125=""),"",IF(ISNA(VLOOKUP(C125,'Master Sheet'!C$9:BV$293,7,FALSE)),"",VLOOKUP(C125,'Master Sheet'!C$9:BV$293,7,FALSE)))</f>
        <v/>
      </c>
      <c r="L125" s="23" t="str">
        <f>IF(AND(C125=""),"",IF(ISNA(VLOOKUP(C125,'Master Sheet'!C$9:BV$293,41,FALSE)),"",VLOOKUP(C125,'Master Sheet'!C$9:BV$293,41,FALSE)))</f>
        <v/>
      </c>
      <c r="M125" s="57" t="str">
        <f>IF(AND(C125=""),"",IF(ISNA(VLOOKUP(C125,'Master Sheet'!C$9:BV$293,7,FALSE)),"",VLOOKUP(C125,'Master Sheet'!C$9:BV$293,7,FALSE)))</f>
        <v/>
      </c>
      <c r="N125" s="56" t="str">
        <f>IF(AND(C125=""),"",IF(ISNA(VLOOKUP(C125,'Master Sheet'!C$9:BV$293,48,FALSE)),"",VLOOKUP(C125,'Master Sheet'!C$9:BV$293,48,FALSE)))</f>
        <v/>
      </c>
      <c r="O125" s="56" t="str">
        <f>IF(AND(C125=""),"",IF(ISNA(VLOOKUP(C125,'Master Sheet'!C$9:BV$293,7,FALSE)),"",VLOOKUP(C125,'Master Sheet'!C$9:BV$293,7,FALSE)))</f>
        <v/>
      </c>
      <c r="P125" s="56" t="str">
        <f>IF(AND(C125=""),"",IF(ISNA(VLOOKUP(C125,'Master Sheet'!C$9:BV$293,55,FALSE)),"",VLOOKUP(C125,'Master Sheet'!C$9:BV$293,55,FALSE)))</f>
        <v/>
      </c>
      <c r="Q125" s="56" t="str">
        <f>IF(AND(C125=""),"",IF(ISNA(VLOOKUP(C125,'Master Sheet'!C$9:BV$293,56,FALSE)),"",VLOOKUP(C125,'Master Sheet'!C$9:BV$293,56,FALSE)))</f>
        <v/>
      </c>
      <c r="R125" s="56" t="str">
        <f>IF(AND(C125=""),"",IF(ISNA(VLOOKUP(C125,'Master Sheet'!C$9:BV$293,62,FALSE)),"",VLOOKUP(C125,'Master Sheet'!C$9:BV$293,62,FALSE)))</f>
        <v/>
      </c>
      <c r="S125" s="23" t="str">
        <f>IF(AND(C125=""),"",IF(ISNA(VLOOKUP(C125,'Master Sheet'!C$9:BV$293,63,FALSE)),"",VLOOKUP(C125,'Master Sheet'!C$9:BV$293,63,FALSE)))</f>
        <v/>
      </c>
      <c r="T125" s="56" t="str">
        <f>IF(AND(C125=""),"",IF(ISNA(VLOOKUP(C125,'Master Sheet'!C$9:BV$293,69,FALSE)),"",VLOOKUP(C125,'Master Sheet'!C$9:BV$293,69,FALSE)))</f>
        <v/>
      </c>
      <c r="U125" s="23" t="str">
        <f>IF(AND(C125=""),"",IF(ISNA(VLOOKUP(C125,'Master Sheet'!C$9:BV$293,70,FALSE)),"",VLOOKUP(C125,'Master Sheet'!C$9:BV$293,70,FALSE)))</f>
        <v/>
      </c>
    </row>
    <row r="126" spans="1:21" ht="18.600000000000001" customHeight="1">
      <c r="A126" s="12">
        <v>100</v>
      </c>
      <c r="B126" s="215" t="str">
        <f>IF(AND(C126=""),"",IF(ISNA(VLOOKUP(A126,'Master Sheet'!A$9:BY$292,2,FALSE)),"",VLOOKUP(A126,'Master Sheet'!A$9:BY$292,2,FALSE)))</f>
        <v/>
      </c>
      <c r="C126" s="22" t="str">
        <f>IF(AND('Master Sheet'!C108=""),"",'Master Sheet'!C108)</f>
        <v/>
      </c>
      <c r="D126" s="23" t="str">
        <f>IF(AND(C126=""),"",IF(ISNA(VLOOKUP(C126,'Master Sheet'!C$9:BV$293,13,FALSE)),"",VLOOKUP(C126,'Master Sheet'!C$9:BV$293,13,FALSE)))</f>
        <v/>
      </c>
      <c r="E126" s="23" t="str">
        <f>IF(AND(C126=""),"",IF(ISNA(VLOOKUP(C126,'Master Sheet'!C$9:BV$293,7,FALSE)),"",VLOOKUP(C126,'Master Sheet'!C$9:BV$293,7,FALSE)))</f>
        <v/>
      </c>
      <c r="F126" s="23" t="str">
        <f>IF(AND(C126=""),"",IF(ISNA(VLOOKUP(C126,'Master Sheet'!C$9:BV$293,20,FALSE)),"",VLOOKUP(C126,'Master Sheet'!C$9:BV$293,20,FALSE)))</f>
        <v/>
      </c>
      <c r="G126" s="56" t="str">
        <f>IF(AND(C126=""),"",IF(ISNA(VLOOKUP(C126,'Master Sheet'!C$9:BV$293,7,FALSE)),"",VLOOKUP(C126,'Master Sheet'!C$9:BV$293,7,FALSE)))</f>
        <v/>
      </c>
      <c r="H126" s="23" t="str">
        <f>IF(AND(C126=""),"",IF(ISNA(VLOOKUP(C126,'Master Sheet'!C$9:BV$293,27,FALSE)),"",VLOOKUP(C126,'Master Sheet'!C$9:BV$293,27,FALSE)))</f>
        <v/>
      </c>
      <c r="I126" s="56" t="str">
        <f>IF(AND(C126=""),"",IF(ISNA(VLOOKUP(C126,'Master Sheet'!C$9:BV$293,7,FALSE)),"",VLOOKUP(C126,'Master Sheet'!C$9:BV$293,7,FALSE)))</f>
        <v/>
      </c>
      <c r="J126" s="23" t="str">
        <f>IF(AND(C126=""),"",IF(ISNA(VLOOKUP(C126,'Master Sheet'!C$9:BV$293,34,FALSE)),"",VLOOKUP(C126,'Master Sheet'!C$9:BV$293,34,FALSE)))</f>
        <v/>
      </c>
      <c r="K126" s="56" t="str">
        <f>IF(AND(C126=""),"",IF(ISNA(VLOOKUP(C126,'Master Sheet'!C$9:BV$293,7,FALSE)),"",VLOOKUP(C126,'Master Sheet'!C$9:BV$293,7,FALSE)))</f>
        <v/>
      </c>
      <c r="L126" s="23" t="str">
        <f>IF(AND(C126=""),"",IF(ISNA(VLOOKUP(C126,'Master Sheet'!C$9:BV$293,41,FALSE)),"",VLOOKUP(C126,'Master Sheet'!C$9:BV$293,41,FALSE)))</f>
        <v/>
      </c>
      <c r="M126" s="57" t="str">
        <f>IF(AND(C126=""),"",IF(ISNA(VLOOKUP(C126,'Master Sheet'!C$9:BV$293,7,FALSE)),"",VLOOKUP(C126,'Master Sheet'!C$9:BV$293,7,FALSE)))</f>
        <v/>
      </c>
      <c r="N126" s="56" t="str">
        <f>IF(AND(C126=""),"",IF(ISNA(VLOOKUP(C126,'Master Sheet'!C$9:BV$293,48,FALSE)),"",VLOOKUP(C126,'Master Sheet'!C$9:BV$293,48,FALSE)))</f>
        <v/>
      </c>
      <c r="O126" s="56" t="str">
        <f>IF(AND(C126=""),"",IF(ISNA(VLOOKUP(C126,'Master Sheet'!C$9:BV$293,7,FALSE)),"",VLOOKUP(C126,'Master Sheet'!C$9:BV$293,7,FALSE)))</f>
        <v/>
      </c>
      <c r="P126" s="56" t="str">
        <f>IF(AND(C126=""),"",IF(ISNA(VLOOKUP(C126,'Master Sheet'!C$9:BV$293,55,FALSE)),"",VLOOKUP(C126,'Master Sheet'!C$9:BV$293,55,FALSE)))</f>
        <v/>
      </c>
      <c r="Q126" s="56" t="str">
        <f>IF(AND(C126=""),"",IF(ISNA(VLOOKUP(C126,'Master Sheet'!C$9:BV$293,56,FALSE)),"",VLOOKUP(C126,'Master Sheet'!C$9:BV$293,56,FALSE)))</f>
        <v/>
      </c>
      <c r="R126" s="56" t="str">
        <f>IF(AND(C126=""),"",IF(ISNA(VLOOKUP(C126,'Master Sheet'!C$9:BV$293,62,FALSE)),"",VLOOKUP(C126,'Master Sheet'!C$9:BV$293,62,FALSE)))</f>
        <v/>
      </c>
      <c r="S126" s="23" t="str">
        <f>IF(AND(C126=""),"",IF(ISNA(VLOOKUP(C126,'Master Sheet'!C$9:BV$293,63,FALSE)),"",VLOOKUP(C126,'Master Sheet'!C$9:BV$293,63,FALSE)))</f>
        <v/>
      </c>
      <c r="T126" s="56" t="str">
        <f>IF(AND(C126=""),"",IF(ISNA(VLOOKUP(C126,'Master Sheet'!C$9:BV$293,69,FALSE)),"",VLOOKUP(C126,'Master Sheet'!C$9:BV$293,69,FALSE)))</f>
        <v/>
      </c>
      <c r="U126" s="23" t="str">
        <f>IF(AND(C126=""),"",IF(ISNA(VLOOKUP(C126,'Master Sheet'!C$9:BV$293,70,FALSE)),"",VLOOKUP(C126,'Master Sheet'!C$9:BV$293,70,FALSE)))</f>
        <v/>
      </c>
    </row>
    <row r="127" spans="1:21" ht="18.600000000000001" customHeight="1">
      <c r="A127" s="12">
        <v>101</v>
      </c>
      <c r="B127" s="215" t="str">
        <f>IF(AND(C127=""),"",IF(ISNA(VLOOKUP(A127,'Master Sheet'!A$9:BY$292,2,FALSE)),"",VLOOKUP(A127,'Master Sheet'!A$9:BY$292,2,FALSE)))</f>
        <v/>
      </c>
      <c r="C127" s="22" t="str">
        <f>IF(AND('Master Sheet'!C109=""),"",'Master Sheet'!C109)</f>
        <v/>
      </c>
      <c r="D127" s="23" t="str">
        <f>IF(AND(C127=""),"",IF(ISNA(VLOOKUP(C127,'Master Sheet'!C$9:BV$293,13,FALSE)),"",VLOOKUP(C127,'Master Sheet'!C$9:BV$293,13,FALSE)))</f>
        <v/>
      </c>
      <c r="E127" s="23" t="str">
        <f>IF(AND(C127=""),"",IF(ISNA(VLOOKUP(C127,'Master Sheet'!C$9:BV$293,7,FALSE)),"",VLOOKUP(C127,'Master Sheet'!C$9:BV$293,7,FALSE)))</f>
        <v/>
      </c>
      <c r="F127" s="23" t="str">
        <f>IF(AND(C127=""),"",IF(ISNA(VLOOKUP(C127,'Master Sheet'!C$9:BV$293,20,FALSE)),"",VLOOKUP(C127,'Master Sheet'!C$9:BV$293,20,FALSE)))</f>
        <v/>
      </c>
      <c r="G127" s="56" t="str">
        <f>IF(AND(C127=""),"",IF(ISNA(VLOOKUP(C127,'Master Sheet'!C$9:BV$293,7,FALSE)),"",VLOOKUP(C127,'Master Sheet'!C$9:BV$293,7,FALSE)))</f>
        <v/>
      </c>
      <c r="H127" s="23" t="str">
        <f>IF(AND(C127=""),"",IF(ISNA(VLOOKUP(C127,'Master Sheet'!C$9:BV$293,27,FALSE)),"",VLOOKUP(C127,'Master Sheet'!C$9:BV$293,27,FALSE)))</f>
        <v/>
      </c>
      <c r="I127" s="56" t="str">
        <f>IF(AND(C127=""),"",IF(ISNA(VLOOKUP(C127,'Master Sheet'!C$9:BV$293,7,FALSE)),"",VLOOKUP(C127,'Master Sheet'!C$9:BV$293,7,FALSE)))</f>
        <v/>
      </c>
      <c r="J127" s="23" t="str">
        <f>IF(AND(C127=""),"",IF(ISNA(VLOOKUP(C127,'Master Sheet'!C$9:BV$293,34,FALSE)),"",VLOOKUP(C127,'Master Sheet'!C$9:BV$293,34,FALSE)))</f>
        <v/>
      </c>
      <c r="K127" s="56" t="str">
        <f>IF(AND(C127=""),"",IF(ISNA(VLOOKUP(C127,'Master Sheet'!C$9:BV$293,7,FALSE)),"",VLOOKUP(C127,'Master Sheet'!C$9:BV$293,7,FALSE)))</f>
        <v/>
      </c>
      <c r="L127" s="23" t="str">
        <f>IF(AND(C127=""),"",IF(ISNA(VLOOKUP(C127,'Master Sheet'!C$9:BV$293,41,FALSE)),"",VLOOKUP(C127,'Master Sheet'!C$9:BV$293,41,FALSE)))</f>
        <v/>
      </c>
      <c r="M127" s="57" t="str">
        <f>IF(AND(C127=""),"",IF(ISNA(VLOOKUP(C127,'Master Sheet'!C$9:BV$293,7,FALSE)),"",VLOOKUP(C127,'Master Sheet'!C$9:BV$293,7,FALSE)))</f>
        <v/>
      </c>
      <c r="N127" s="56" t="str">
        <f>IF(AND(C127=""),"",IF(ISNA(VLOOKUP(C127,'Master Sheet'!C$9:BV$293,48,FALSE)),"",VLOOKUP(C127,'Master Sheet'!C$9:BV$293,48,FALSE)))</f>
        <v/>
      </c>
      <c r="O127" s="56" t="str">
        <f>IF(AND(C127=""),"",IF(ISNA(VLOOKUP(C127,'Master Sheet'!C$9:BV$293,7,FALSE)),"",VLOOKUP(C127,'Master Sheet'!C$9:BV$293,7,FALSE)))</f>
        <v/>
      </c>
      <c r="P127" s="56" t="str">
        <f>IF(AND(C127=""),"",IF(ISNA(VLOOKUP(C127,'Master Sheet'!C$9:BV$293,55,FALSE)),"",VLOOKUP(C127,'Master Sheet'!C$9:BV$293,55,FALSE)))</f>
        <v/>
      </c>
      <c r="Q127" s="56" t="str">
        <f>IF(AND(C127=""),"",IF(ISNA(VLOOKUP(C127,'Master Sheet'!C$9:BV$293,56,FALSE)),"",VLOOKUP(C127,'Master Sheet'!C$9:BV$293,56,FALSE)))</f>
        <v/>
      </c>
      <c r="R127" s="56" t="str">
        <f>IF(AND(C127=""),"",IF(ISNA(VLOOKUP(C127,'Master Sheet'!C$9:BV$293,62,FALSE)),"",VLOOKUP(C127,'Master Sheet'!C$9:BV$293,62,FALSE)))</f>
        <v/>
      </c>
      <c r="S127" s="23" t="str">
        <f>IF(AND(C127=""),"",IF(ISNA(VLOOKUP(C127,'Master Sheet'!C$9:BV$293,63,FALSE)),"",VLOOKUP(C127,'Master Sheet'!C$9:BV$293,63,FALSE)))</f>
        <v/>
      </c>
      <c r="T127" s="56" t="str">
        <f>IF(AND(C127=""),"",IF(ISNA(VLOOKUP(C127,'Master Sheet'!C$9:BV$293,69,FALSE)),"",VLOOKUP(C127,'Master Sheet'!C$9:BV$293,69,FALSE)))</f>
        <v/>
      </c>
      <c r="U127" s="23" t="str">
        <f>IF(AND(C127=""),"",IF(ISNA(VLOOKUP(C127,'Master Sheet'!C$9:BV$293,70,FALSE)),"",VLOOKUP(C127,'Master Sheet'!C$9:BV$293,70,FALSE)))</f>
        <v/>
      </c>
    </row>
    <row r="128" spans="1:21" ht="18.600000000000001" customHeight="1">
      <c r="A128" s="12">
        <v>102</v>
      </c>
      <c r="B128" s="215" t="str">
        <f>IF(AND(C128=""),"",IF(ISNA(VLOOKUP(A128,'Master Sheet'!A$9:BY$292,2,FALSE)),"",VLOOKUP(A128,'Master Sheet'!A$9:BY$292,2,FALSE)))</f>
        <v/>
      </c>
      <c r="C128" s="22" t="str">
        <f>IF(AND('Master Sheet'!C110=""),"",'Master Sheet'!C110)</f>
        <v/>
      </c>
      <c r="D128" s="23" t="str">
        <f>IF(AND(C128=""),"",IF(ISNA(VLOOKUP(C128,'Master Sheet'!C$9:BV$293,13,FALSE)),"",VLOOKUP(C128,'Master Sheet'!C$9:BV$293,13,FALSE)))</f>
        <v/>
      </c>
      <c r="E128" s="23" t="str">
        <f>IF(AND(C128=""),"",IF(ISNA(VLOOKUP(C128,'Master Sheet'!C$9:BV$293,7,FALSE)),"",VLOOKUP(C128,'Master Sheet'!C$9:BV$293,7,FALSE)))</f>
        <v/>
      </c>
      <c r="F128" s="23" t="str">
        <f>IF(AND(C128=""),"",IF(ISNA(VLOOKUP(C128,'Master Sheet'!C$9:BV$293,20,FALSE)),"",VLOOKUP(C128,'Master Sheet'!C$9:BV$293,20,FALSE)))</f>
        <v/>
      </c>
      <c r="G128" s="56" t="str">
        <f>IF(AND(C128=""),"",IF(ISNA(VLOOKUP(C128,'Master Sheet'!C$9:BV$293,7,FALSE)),"",VLOOKUP(C128,'Master Sheet'!C$9:BV$293,7,FALSE)))</f>
        <v/>
      </c>
      <c r="H128" s="23" t="str">
        <f>IF(AND(C128=""),"",IF(ISNA(VLOOKUP(C128,'Master Sheet'!C$9:BV$293,27,FALSE)),"",VLOOKUP(C128,'Master Sheet'!C$9:BV$293,27,FALSE)))</f>
        <v/>
      </c>
      <c r="I128" s="56" t="str">
        <f>IF(AND(C128=""),"",IF(ISNA(VLOOKUP(C128,'Master Sheet'!C$9:BV$293,7,FALSE)),"",VLOOKUP(C128,'Master Sheet'!C$9:BV$293,7,FALSE)))</f>
        <v/>
      </c>
      <c r="J128" s="23" t="str">
        <f>IF(AND(C128=""),"",IF(ISNA(VLOOKUP(C128,'Master Sheet'!C$9:BV$293,34,FALSE)),"",VLOOKUP(C128,'Master Sheet'!C$9:BV$293,34,FALSE)))</f>
        <v/>
      </c>
      <c r="K128" s="56" t="str">
        <f>IF(AND(C128=""),"",IF(ISNA(VLOOKUP(C128,'Master Sheet'!C$9:BV$293,7,FALSE)),"",VLOOKUP(C128,'Master Sheet'!C$9:BV$293,7,FALSE)))</f>
        <v/>
      </c>
      <c r="L128" s="23" t="str">
        <f>IF(AND(C128=""),"",IF(ISNA(VLOOKUP(C128,'Master Sheet'!C$9:BV$293,41,FALSE)),"",VLOOKUP(C128,'Master Sheet'!C$9:BV$293,41,FALSE)))</f>
        <v/>
      </c>
      <c r="M128" s="57" t="str">
        <f>IF(AND(C128=""),"",IF(ISNA(VLOOKUP(C128,'Master Sheet'!C$9:BV$293,7,FALSE)),"",VLOOKUP(C128,'Master Sheet'!C$9:BV$293,7,FALSE)))</f>
        <v/>
      </c>
      <c r="N128" s="56" t="str">
        <f>IF(AND(C128=""),"",IF(ISNA(VLOOKUP(C128,'Master Sheet'!C$9:BV$293,48,FALSE)),"",VLOOKUP(C128,'Master Sheet'!C$9:BV$293,48,FALSE)))</f>
        <v/>
      </c>
      <c r="O128" s="56" t="str">
        <f>IF(AND(C128=""),"",IF(ISNA(VLOOKUP(C128,'Master Sheet'!C$9:BV$293,7,FALSE)),"",VLOOKUP(C128,'Master Sheet'!C$9:BV$293,7,FALSE)))</f>
        <v/>
      </c>
      <c r="P128" s="56" t="str">
        <f>IF(AND(C128=""),"",IF(ISNA(VLOOKUP(C128,'Master Sheet'!C$9:BV$293,55,FALSE)),"",VLOOKUP(C128,'Master Sheet'!C$9:BV$293,55,FALSE)))</f>
        <v/>
      </c>
      <c r="Q128" s="56" t="str">
        <f>IF(AND(C128=""),"",IF(ISNA(VLOOKUP(C128,'Master Sheet'!C$9:BV$293,56,FALSE)),"",VLOOKUP(C128,'Master Sheet'!C$9:BV$293,56,FALSE)))</f>
        <v/>
      </c>
      <c r="R128" s="56" t="str">
        <f>IF(AND(C128=""),"",IF(ISNA(VLOOKUP(C128,'Master Sheet'!C$9:BV$293,62,FALSE)),"",VLOOKUP(C128,'Master Sheet'!C$9:BV$293,62,FALSE)))</f>
        <v/>
      </c>
      <c r="S128" s="23" t="str">
        <f>IF(AND(C128=""),"",IF(ISNA(VLOOKUP(C128,'Master Sheet'!C$9:BV$293,63,FALSE)),"",VLOOKUP(C128,'Master Sheet'!C$9:BV$293,63,FALSE)))</f>
        <v/>
      </c>
      <c r="T128" s="56" t="str">
        <f>IF(AND(C128=""),"",IF(ISNA(VLOOKUP(C128,'Master Sheet'!C$9:BV$293,69,FALSE)),"",VLOOKUP(C128,'Master Sheet'!C$9:BV$293,69,FALSE)))</f>
        <v/>
      </c>
      <c r="U128" s="23" t="str">
        <f>IF(AND(C128=""),"",IF(ISNA(VLOOKUP(C128,'Master Sheet'!C$9:BV$293,70,FALSE)),"",VLOOKUP(C128,'Master Sheet'!C$9:BV$293,70,FALSE)))</f>
        <v/>
      </c>
    </row>
    <row r="129" spans="1:21" ht="18.600000000000001" customHeight="1">
      <c r="A129" s="12">
        <v>103</v>
      </c>
      <c r="B129" s="215" t="str">
        <f>IF(AND(C129=""),"",IF(ISNA(VLOOKUP(A129,'Master Sheet'!A$9:BY$292,2,FALSE)),"",VLOOKUP(A129,'Master Sheet'!A$9:BY$292,2,FALSE)))</f>
        <v/>
      </c>
      <c r="C129" s="22" t="str">
        <f>IF(AND('Master Sheet'!C111=""),"",'Master Sheet'!C111)</f>
        <v/>
      </c>
      <c r="D129" s="23" t="str">
        <f>IF(AND(C129=""),"",IF(ISNA(VLOOKUP(C129,'Master Sheet'!C$9:BV$293,13,FALSE)),"",VLOOKUP(C129,'Master Sheet'!C$9:BV$293,13,FALSE)))</f>
        <v/>
      </c>
      <c r="E129" s="23" t="str">
        <f>IF(AND(C129=""),"",IF(ISNA(VLOOKUP(C129,'Master Sheet'!C$9:BV$293,7,FALSE)),"",VLOOKUP(C129,'Master Sheet'!C$9:BV$293,7,FALSE)))</f>
        <v/>
      </c>
      <c r="F129" s="23" t="str">
        <f>IF(AND(C129=""),"",IF(ISNA(VLOOKUP(C129,'Master Sheet'!C$9:BV$293,20,FALSE)),"",VLOOKUP(C129,'Master Sheet'!C$9:BV$293,20,FALSE)))</f>
        <v/>
      </c>
      <c r="G129" s="56" t="str">
        <f>IF(AND(C129=""),"",IF(ISNA(VLOOKUP(C129,'Master Sheet'!C$9:BV$293,7,FALSE)),"",VLOOKUP(C129,'Master Sheet'!C$9:BV$293,7,FALSE)))</f>
        <v/>
      </c>
      <c r="H129" s="23" t="str">
        <f>IF(AND(C129=""),"",IF(ISNA(VLOOKUP(C129,'Master Sheet'!C$9:BV$293,27,FALSE)),"",VLOOKUP(C129,'Master Sheet'!C$9:BV$293,27,FALSE)))</f>
        <v/>
      </c>
      <c r="I129" s="56" t="str">
        <f>IF(AND(C129=""),"",IF(ISNA(VLOOKUP(C129,'Master Sheet'!C$9:BV$293,7,FALSE)),"",VLOOKUP(C129,'Master Sheet'!C$9:BV$293,7,FALSE)))</f>
        <v/>
      </c>
      <c r="J129" s="23" t="str">
        <f>IF(AND(C129=""),"",IF(ISNA(VLOOKUP(C129,'Master Sheet'!C$9:BV$293,34,FALSE)),"",VLOOKUP(C129,'Master Sheet'!C$9:BV$293,34,FALSE)))</f>
        <v/>
      </c>
      <c r="K129" s="56" t="str">
        <f>IF(AND(C129=""),"",IF(ISNA(VLOOKUP(C129,'Master Sheet'!C$9:BV$293,7,FALSE)),"",VLOOKUP(C129,'Master Sheet'!C$9:BV$293,7,FALSE)))</f>
        <v/>
      </c>
      <c r="L129" s="23" t="str">
        <f>IF(AND(C129=""),"",IF(ISNA(VLOOKUP(C129,'Master Sheet'!C$9:BV$293,41,FALSE)),"",VLOOKUP(C129,'Master Sheet'!C$9:BV$293,41,FALSE)))</f>
        <v/>
      </c>
      <c r="M129" s="57" t="str">
        <f>IF(AND(C129=""),"",IF(ISNA(VLOOKUP(C129,'Master Sheet'!C$9:BV$293,7,FALSE)),"",VLOOKUP(C129,'Master Sheet'!C$9:BV$293,7,FALSE)))</f>
        <v/>
      </c>
      <c r="N129" s="56" t="str">
        <f>IF(AND(C129=""),"",IF(ISNA(VLOOKUP(C129,'Master Sheet'!C$9:BV$293,48,FALSE)),"",VLOOKUP(C129,'Master Sheet'!C$9:BV$293,48,FALSE)))</f>
        <v/>
      </c>
      <c r="O129" s="56" t="str">
        <f>IF(AND(C129=""),"",IF(ISNA(VLOOKUP(C129,'Master Sheet'!C$9:BV$293,7,FALSE)),"",VLOOKUP(C129,'Master Sheet'!C$9:BV$293,7,FALSE)))</f>
        <v/>
      </c>
      <c r="P129" s="56" t="str">
        <f>IF(AND(C129=""),"",IF(ISNA(VLOOKUP(C129,'Master Sheet'!C$9:BV$293,55,FALSE)),"",VLOOKUP(C129,'Master Sheet'!C$9:BV$293,55,FALSE)))</f>
        <v/>
      </c>
      <c r="Q129" s="56" t="str">
        <f>IF(AND(C129=""),"",IF(ISNA(VLOOKUP(C129,'Master Sheet'!C$9:BV$293,56,FALSE)),"",VLOOKUP(C129,'Master Sheet'!C$9:BV$293,56,FALSE)))</f>
        <v/>
      </c>
      <c r="R129" s="56" t="str">
        <f>IF(AND(C129=""),"",IF(ISNA(VLOOKUP(C129,'Master Sheet'!C$9:BV$293,62,FALSE)),"",VLOOKUP(C129,'Master Sheet'!C$9:BV$293,62,FALSE)))</f>
        <v/>
      </c>
      <c r="S129" s="23" t="str">
        <f>IF(AND(C129=""),"",IF(ISNA(VLOOKUP(C129,'Master Sheet'!C$9:BV$293,63,FALSE)),"",VLOOKUP(C129,'Master Sheet'!C$9:BV$293,63,FALSE)))</f>
        <v/>
      </c>
      <c r="T129" s="56" t="str">
        <f>IF(AND(C129=""),"",IF(ISNA(VLOOKUP(C129,'Master Sheet'!C$9:BV$293,69,FALSE)),"",VLOOKUP(C129,'Master Sheet'!C$9:BV$293,69,FALSE)))</f>
        <v/>
      </c>
      <c r="U129" s="23" t="str">
        <f>IF(AND(C129=""),"",IF(ISNA(VLOOKUP(C129,'Master Sheet'!C$9:BV$293,70,FALSE)),"",VLOOKUP(C129,'Master Sheet'!C$9:BV$293,70,FALSE)))</f>
        <v/>
      </c>
    </row>
    <row r="130" spans="1:21" ht="18.600000000000001" customHeight="1">
      <c r="A130" s="12">
        <v>104</v>
      </c>
      <c r="B130" s="215" t="str">
        <f>IF(AND(C130=""),"",IF(ISNA(VLOOKUP(A130,'Master Sheet'!A$9:BY$292,2,FALSE)),"",VLOOKUP(A130,'Master Sheet'!A$9:BY$292,2,FALSE)))</f>
        <v/>
      </c>
      <c r="C130" s="22" t="str">
        <f>IF(AND('Master Sheet'!C112=""),"",'Master Sheet'!C112)</f>
        <v/>
      </c>
      <c r="D130" s="23" t="str">
        <f>IF(AND(C130=""),"",IF(ISNA(VLOOKUP(C130,'Master Sheet'!C$9:BV$293,13,FALSE)),"",VLOOKUP(C130,'Master Sheet'!C$9:BV$293,13,FALSE)))</f>
        <v/>
      </c>
      <c r="E130" s="23" t="str">
        <f>IF(AND(C130=""),"",IF(ISNA(VLOOKUP(C130,'Master Sheet'!C$9:BV$293,7,FALSE)),"",VLOOKUP(C130,'Master Sheet'!C$9:BV$293,7,FALSE)))</f>
        <v/>
      </c>
      <c r="F130" s="23" t="str">
        <f>IF(AND(C130=""),"",IF(ISNA(VLOOKUP(C130,'Master Sheet'!C$9:BV$293,20,FALSE)),"",VLOOKUP(C130,'Master Sheet'!C$9:BV$293,20,FALSE)))</f>
        <v/>
      </c>
      <c r="G130" s="56" t="str">
        <f>IF(AND(C130=""),"",IF(ISNA(VLOOKUP(C130,'Master Sheet'!C$9:BV$293,7,FALSE)),"",VLOOKUP(C130,'Master Sheet'!C$9:BV$293,7,FALSE)))</f>
        <v/>
      </c>
      <c r="H130" s="23" t="str">
        <f>IF(AND(C130=""),"",IF(ISNA(VLOOKUP(C130,'Master Sheet'!C$9:BV$293,27,FALSE)),"",VLOOKUP(C130,'Master Sheet'!C$9:BV$293,27,FALSE)))</f>
        <v/>
      </c>
      <c r="I130" s="56" t="str">
        <f>IF(AND(C130=""),"",IF(ISNA(VLOOKUP(C130,'Master Sheet'!C$9:BV$293,7,FALSE)),"",VLOOKUP(C130,'Master Sheet'!C$9:BV$293,7,FALSE)))</f>
        <v/>
      </c>
      <c r="J130" s="23" t="str">
        <f>IF(AND(C130=""),"",IF(ISNA(VLOOKUP(C130,'Master Sheet'!C$9:BV$293,34,FALSE)),"",VLOOKUP(C130,'Master Sheet'!C$9:BV$293,34,FALSE)))</f>
        <v/>
      </c>
      <c r="K130" s="56" t="str">
        <f>IF(AND(C130=""),"",IF(ISNA(VLOOKUP(C130,'Master Sheet'!C$9:BV$293,7,FALSE)),"",VLOOKUP(C130,'Master Sheet'!C$9:BV$293,7,FALSE)))</f>
        <v/>
      </c>
      <c r="L130" s="23" t="str">
        <f>IF(AND(C130=""),"",IF(ISNA(VLOOKUP(C130,'Master Sheet'!C$9:BV$293,41,FALSE)),"",VLOOKUP(C130,'Master Sheet'!C$9:BV$293,41,FALSE)))</f>
        <v/>
      </c>
      <c r="M130" s="57" t="str">
        <f>IF(AND(C130=""),"",IF(ISNA(VLOOKUP(C130,'Master Sheet'!C$9:BV$293,7,FALSE)),"",VLOOKUP(C130,'Master Sheet'!C$9:BV$293,7,FALSE)))</f>
        <v/>
      </c>
      <c r="N130" s="56" t="str">
        <f>IF(AND(C130=""),"",IF(ISNA(VLOOKUP(C130,'Master Sheet'!C$9:BV$293,48,FALSE)),"",VLOOKUP(C130,'Master Sheet'!C$9:BV$293,48,FALSE)))</f>
        <v/>
      </c>
      <c r="O130" s="56" t="str">
        <f>IF(AND(C130=""),"",IF(ISNA(VLOOKUP(C130,'Master Sheet'!C$9:BV$293,7,FALSE)),"",VLOOKUP(C130,'Master Sheet'!C$9:BV$293,7,FALSE)))</f>
        <v/>
      </c>
      <c r="P130" s="56" t="str">
        <f>IF(AND(C130=""),"",IF(ISNA(VLOOKUP(C130,'Master Sheet'!C$9:BV$293,55,FALSE)),"",VLOOKUP(C130,'Master Sheet'!C$9:BV$293,55,FALSE)))</f>
        <v/>
      </c>
      <c r="Q130" s="56" t="str">
        <f>IF(AND(C130=""),"",IF(ISNA(VLOOKUP(C130,'Master Sheet'!C$9:BV$293,56,FALSE)),"",VLOOKUP(C130,'Master Sheet'!C$9:BV$293,56,FALSE)))</f>
        <v/>
      </c>
      <c r="R130" s="56" t="str">
        <f>IF(AND(C130=""),"",IF(ISNA(VLOOKUP(C130,'Master Sheet'!C$9:BV$293,62,FALSE)),"",VLOOKUP(C130,'Master Sheet'!C$9:BV$293,62,FALSE)))</f>
        <v/>
      </c>
      <c r="S130" s="23" t="str">
        <f>IF(AND(C130=""),"",IF(ISNA(VLOOKUP(C130,'Master Sheet'!C$9:BV$293,63,FALSE)),"",VLOOKUP(C130,'Master Sheet'!C$9:BV$293,63,FALSE)))</f>
        <v/>
      </c>
      <c r="T130" s="56" t="str">
        <f>IF(AND(C130=""),"",IF(ISNA(VLOOKUP(C130,'Master Sheet'!C$9:BV$293,69,FALSE)),"",VLOOKUP(C130,'Master Sheet'!C$9:BV$293,69,FALSE)))</f>
        <v/>
      </c>
      <c r="U130" s="23" t="str">
        <f>IF(AND(C130=""),"",IF(ISNA(VLOOKUP(C130,'Master Sheet'!C$9:BV$293,70,FALSE)),"",VLOOKUP(C130,'Master Sheet'!C$9:BV$293,70,FALSE)))</f>
        <v/>
      </c>
    </row>
    <row r="131" spans="1:21" ht="15.75">
      <c r="D131" s="50"/>
      <c r="E131" s="51"/>
      <c r="F131" s="50"/>
      <c r="G131" s="52"/>
      <c r="H131" s="50"/>
      <c r="I131" s="52"/>
      <c r="J131" s="50"/>
      <c r="K131" s="52"/>
      <c r="L131" s="50"/>
      <c r="M131" s="53"/>
      <c r="N131" s="54"/>
      <c r="O131" s="52"/>
      <c r="P131" s="52"/>
      <c r="Q131" s="54"/>
      <c r="R131" s="52"/>
      <c r="S131" s="50"/>
      <c r="T131" s="52"/>
      <c r="U131" s="50"/>
    </row>
    <row r="132" spans="1:21" ht="18.75">
      <c r="C132" s="208" t="s">
        <v>72</v>
      </c>
      <c r="D132" s="208"/>
      <c r="E132" s="208"/>
      <c r="F132" s="208"/>
      <c r="L132" s="182" t="s">
        <v>43</v>
      </c>
      <c r="M132" s="182"/>
      <c r="N132" s="182"/>
      <c r="O132" s="182"/>
      <c r="P132" s="182"/>
      <c r="Q132" s="182"/>
      <c r="R132" s="182"/>
      <c r="S132" s="182"/>
    </row>
    <row r="133" spans="1:21" ht="15" customHeight="1">
      <c r="A133" s="149" t="s">
        <v>4</v>
      </c>
      <c r="B133" s="149" t="s">
        <v>32</v>
      </c>
      <c r="C133" s="178" t="s">
        <v>69</v>
      </c>
      <c r="D133" s="178" t="s">
        <v>20</v>
      </c>
      <c r="E133" s="178"/>
      <c r="F133" s="178" t="s">
        <v>21</v>
      </c>
      <c r="G133" s="178"/>
      <c r="H133" s="178" t="s">
        <v>22</v>
      </c>
      <c r="I133" s="178"/>
      <c r="J133" s="178" t="s">
        <v>23</v>
      </c>
      <c r="K133" s="178"/>
      <c r="L133" s="178" t="s">
        <v>24</v>
      </c>
      <c r="M133" s="178"/>
      <c r="N133" s="165" t="s">
        <v>25</v>
      </c>
      <c r="O133" s="165"/>
      <c r="P133" s="178" t="s">
        <v>54</v>
      </c>
      <c r="Q133" s="178"/>
      <c r="R133" s="178" t="s">
        <v>70</v>
      </c>
      <c r="S133" s="178"/>
      <c r="T133" s="165" t="s">
        <v>71</v>
      </c>
      <c r="U133" s="165"/>
    </row>
    <row r="134" spans="1:21" ht="15" customHeight="1">
      <c r="A134" s="149"/>
      <c r="B134" s="149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65"/>
      <c r="O134" s="165"/>
      <c r="P134" s="178"/>
      <c r="Q134" s="178"/>
      <c r="R134" s="178"/>
      <c r="S134" s="178"/>
      <c r="T134" s="165"/>
      <c r="U134" s="165"/>
    </row>
    <row r="135" spans="1:21" ht="15" customHeight="1">
      <c r="A135" s="149"/>
      <c r="B135" s="149"/>
      <c r="C135" s="178"/>
      <c r="D135" s="55" t="s">
        <v>39</v>
      </c>
      <c r="E135" s="55" t="s">
        <v>73</v>
      </c>
      <c r="F135" s="55" t="s">
        <v>39</v>
      </c>
      <c r="G135" s="55" t="s">
        <v>73</v>
      </c>
      <c r="H135" s="55" t="s">
        <v>39</v>
      </c>
      <c r="I135" s="55" t="s">
        <v>73</v>
      </c>
      <c r="J135" s="55" t="s">
        <v>39</v>
      </c>
      <c r="K135" s="55" t="s">
        <v>73</v>
      </c>
      <c r="L135" s="55" t="s">
        <v>39</v>
      </c>
      <c r="M135" s="55" t="s">
        <v>73</v>
      </c>
      <c r="N135" s="55" t="s">
        <v>39</v>
      </c>
      <c r="O135" s="55" t="s">
        <v>73</v>
      </c>
      <c r="P135" s="44" t="s">
        <v>12</v>
      </c>
      <c r="Q135" s="180" t="s">
        <v>58</v>
      </c>
      <c r="R135" s="44" t="s">
        <v>12</v>
      </c>
      <c r="S135" s="181" t="s">
        <v>58</v>
      </c>
      <c r="T135" s="44" t="s">
        <v>12</v>
      </c>
      <c r="U135" s="180" t="s">
        <v>58</v>
      </c>
    </row>
    <row r="136" spans="1:21" ht="15.75" customHeight="1">
      <c r="A136" s="149"/>
      <c r="B136" s="149"/>
      <c r="C136" s="178"/>
      <c r="D136" s="45">
        <v>15</v>
      </c>
      <c r="E136" s="45">
        <v>5</v>
      </c>
      <c r="F136" s="45">
        <v>15</v>
      </c>
      <c r="G136" s="45">
        <v>5</v>
      </c>
      <c r="H136" s="45">
        <v>15</v>
      </c>
      <c r="I136" s="45">
        <v>5</v>
      </c>
      <c r="J136" s="45">
        <v>15</v>
      </c>
      <c r="K136" s="45">
        <v>5</v>
      </c>
      <c r="L136" s="45">
        <v>15</v>
      </c>
      <c r="M136" s="45">
        <v>5</v>
      </c>
      <c r="N136" s="45">
        <v>15</v>
      </c>
      <c r="O136" s="45">
        <v>5</v>
      </c>
      <c r="P136" s="45">
        <v>100</v>
      </c>
      <c r="Q136" s="180"/>
      <c r="R136" s="45">
        <v>100</v>
      </c>
      <c r="S136" s="181"/>
      <c r="T136" s="45">
        <v>100</v>
      </c>
      <c r="U136" s="180"/>
    </row>
    <row r="137" spans="1:21" ht="18.600000000000001" customHeight="1">
      <c r="A137" s="12">
        <v>105</v>
      </c>
      <c r="B137" s="215" t="str">
        <f>IF(AND(C137=""),"",IF(ISNA(VLOOKUP(A137,'Master Sheet'!A$9:BY$292,2,FALSE)),"",VLOOKUP(A137,'Master Sheet'!A$9:BY$292,2,FALSE)))</f>
        <v/>
      </c>
      <c r="C137" s="22" t="str">
        <f>IF(AND('Master Sheet'!C113=""),"",'Master Sheet'!C113)</f>
        <v/>
      </c>
      <c r="D137" s="23" t="str">
        <f>IF(AND(C137=""),"",IF(ISNA(VLOOKUP(C137,'Master Sheet'!C$9:BV$293,13,FALSE)),"",VLOOKUP(C137,'Master Sheet'!C$9:BV$293,13,FALSE)))</f>
        <v/>
      </c>
      <c r="E137" s="23" t="str">
        <f>IF(AND(C137=""),"",IF(ISNA(VLOOKUP(C137,'Master Sheet'!C$9:BV$293,7,FALSE)),"",VLOOKUP(C137,'Master Sheet'!C$9:BV$293,7,FALSE)))</f>
        <v/>
      </c>
      <c r="F137" s="23" t="str">
        <f>IF(AND(C137=""),"",IF(ISNA(VLOOKUP(C137,'Master Sheet'!C$9:BV$293,20,FALSE)),"",VLOOKUP(C137,'Master Sheet'!C$9:BV$293,20,FALSE)))</f>
        <v/>
      </c>
      <c r="G137" s="56" t="str">
        <f>IF(AND(C137=""),"",IF(ISNA(VLOOKUP(C137,'Master Sheet'!C$9:BV$293,7,FALSE)),"",VLOOKUP(C137,'Master Sheet'!C$9:BV$293,7,FALSE)))</f>
        <v/>
      </c>
      <c r="H137" s="23" t="str">
        <f>IF(AND(C137=""),"",IF(ISNA(VLOOKUP(C137,'Master Sheet'!C$9:BV$293,27,FALSE)),"",VLOOKUP(C137,'Master Sheet'!C$9:BV$293,27,FALSE)))</f>
        <v/>
      </c>
      <c r="I137" s="56" t="str">
        <f>IF(AND(C137=""),"",IF(ISNA(VLOOKUP(C137,'Master Sheet'!C$9:BV$293,7,FALSE)),"",VLOOKUP(C137,'Master Sheet'!C$9:BV$293,7,FALSE)))</f>
        <v/>
      </c>
      <c r="J137" s="23" t="str">
        <f>IF(AND(C137=""),"",IF(ISNA(VLOOKUP(C137,'Master Sheet'!C$9:BV$293,34,FALSE)),"",VLOOKUP(C137,'Master Sheet'!C$9:BV$293,34,FALSE)))</f>
        <v/>
      </c>
      <c r="K137" s="56" t="str">
        <f>IF(AND(C137=""),"",IF(ISNA(VLOOKUP(C137,'Master Sheet'!C$9:BV$293,7,FALSE)),"",VLOOKUP(C137,'Master Sheet'!C$9:BV$293,7,FALSE)))</f>
        <v/>
      </c>
      <c r="L137" s="23" t="str">
        <f>IF(AND(C137=""),"",IF(ISNA(VLOOKUP(C137,'Master Sheet'!C$9:BV$293,41,FALSE)),"",VLOOKUP(C137,'Master Sheet'!C$9:BV$293,41,FALSE)))</f>
        <v/>
      </c>
      <c r="M137" s="57" t="str">
        <f>IF(AND(C137=""),"",IF(ISNA(VLOOKUP(C137,'Master Sheet'!C$9:BV$293,7,FALSE)),"",VLOOKUP(C137,'Master Sheet'!C$9:BV$293,7,FALSE)))</f>
        <v/>
      </c>
      <c r="N137" s="56" t="str">
        <f>IF(AND(C137=""),"",IF(ISNA(VLOOKUP(C137,'Master Sheet'!C$9:BV$293,48,FALSE)),"",VLOOKUP(C137,'Master Sheet'!C$9:BV$293,48,FALSE)))</f>
        <v/>
      </c>
      <c r="O137" s="56" t="str">
        <f>IF(AND(C137=""),"",IF(ISNA(VLOOKUP(C137,'Master Sheet'!C$9:BV$293,7,FALSE)),"",VLOOKUP(C137,'Master Sheet'!C$9:BV$293,7,FALSE)))</f>
        <v/>
      </c>
      <c r="P137" s="56" t="str">
        <f>IF(AND(C137=""),"",IF(ISNA(VLOOKUP(C137,'Master Sheet'!C$9:BV$293,55,FALSE)),"",VLOOKUP(C137,'Master Sheet'!C$9:BV$293,55,FALSE)))</f>
        <v/>
      </c>
      <c r="Q137" s="56" t="str">
        <f>IF(AND(C137=""),"",IF(ISNA(VLOOKUP(C137,'Master Sheet'!C$9:BV$293,56,FALSE)),"",VLOOKUP(C137,'Master Sheet'!C$9:BV$293,56,FALSE)))</f>
        <v/>
      </c>
      <c r="R137" s="56" t="str">
        <f>IF(AND(C137=""),"",IF(ISNA(VLOOKUP(C137,'Master Sheet'!C$9:BV$293,62,FALSE)),"",VLOOKUP(C137,'Master Sheet'!C$9:BV$293,62,FALSE)))</f>
        <v/>
      </c>
      <c r="S137" s="23" t="str">
        <f>IF(AND(C137=""),"",IF(ISNA(VLOOKUP(C137,'Master Sheet'!C$9:BV$293,63,FALSE)),"",VLOOKUP(C137,'Master Sheet'!C$9:BV$293,63,FALSE)))</f>
        <v/>
      </c>
      <c r="T137" s="56" t="str">
        <f>IF(AND(C137=""),"",IF(ISNA(VLOOKUP(C137,'Master Sheet'!C$9:BV$293,69,FALSE)),"",VLOOKUP(C137,'Master Sheet'!C$9:BV$293,69,FALSE)))</f>
        <v/>
      </c>
      <c r="U137" s="23" t="str">
        <f>IF(AND(C137=""),"",IF(ISNA(VLOOKUP(C137,'Master Sheet'!C$9:BV$293,70,FALSE)),"",VLOOKUP(C137,'Master Sheet'!C$9:BV$293,70,FALSE)))</f>
        <v/>
      </c>
    </row>
    <row r="138" spans="1:21" ht="18.600000000000001" customHeight="1">
      <c r="A138" s="12">
        <v>106</v>
      </c>
      <c r="B138" s="215" t="str">
        <f>IF(AND(C138=""),"",IF(ISNA(VLOOKUP(A138,'Master Sheet'!A$9:BY$292,2,FALSE)),"",VLOOKUP(A138,'Master Sheet'!A$9:BY$292,2,FALSE)))</f>
        <v/>
      </c>
      <c r="C138" s="22" t="str">
        <f>IF(AND('Master Sheet'!C114=""),"",'Master Sheet'!C114)</f>
        <v/>
      </c>
      <c r="D138" s="23" t="str">
        <f>IF(AND(C138=""),"",IF(ISNA(VLOOKUP(C138,'Master Sheet'!C$9:BV$293,13,FALSE)),"",VLOOKUP(C138,'Master Sheet'!C$9:BV$293,13,FALSE)))</f>
        <v/>
      </c>
      <c r="E138" s="23" t="str">
        <f>IF(AND(C138=""),"",IF(ISNA(VLOOKUP(C138,'Master Sheet'!C$9:BV$293,7,FALSE)),"",VLOOKUP(C138,'Master Sheet'!C$9:BV$293,7,FALSE)))</f>
        <v/>
      </c>
      <c r="F138" s="23" t="str">
        <f>IF(AND(C138=""),"",IF(ISNA(VLOOKUP(C138,'Master Sheet'!C$9:BV$293,20,FALSE)),"",VLOOKUP(C138,'Master Sheet'!C$9:BV$293,20,FALSE)))</f>
        <v/>
      </c>
      <c r="G138" s="56" t="str">
        <f>IF(AND(C138=""),"",IF(ISNA(VLOOKUP(C138,'Master Sheet'!C$9:BV$293,7,FALSE)),"",VLOOKUP(C138,'Master Sheet'!C$9:BV$293,7,FALSE)))</f>
        <v/>
      </c>
      <c r="H138" s="23" t="str">
        <f>IF(AND(C138=""),"",IF(ISNA(VLOOKUP(C138,'Master Sheet'!C$9:BV$293,27,FALSE)),"",VLOOKUP(C138,'Master Sheet'!C$9:BV$293,27,FALSE)))</f>
        <v/>
      </c>
      <c r="I138" s="56" t="str">
        <f>IF(AND(C138=""),"",IF(ISNA(VLOOKUP(C138,'Master Sheet'!C$9:BV$293,7,FALSE)),"",VLOOKUP(C138,'Master Sheet'!C$9:BV$293,7,FALSE)))</f>
        <v/>
      </c>
      <c r="J138" s="23" t="str">
        <f>IF(AND(C138=""),"",IF(ISNA(VLOOKUP(C138,'Master Sheet'!C$9:BV$293,34,FALSE)),"",VLOOKUP(C138,'Master Sheet'!C$9:BV$293,34,FALSE)))</f>
        <v/>
      </c>
      <c r="K138" s="56" t="str">
        <f>IF(AND(C138=""),"",IF(ISNA(VLOOKUP(C138,'Master Sheet'!C$9:BV$293,7,FALSE)),"",VLOOKUP(C138,'Master Sheet'!C$9:BV$293,7,FALSE)))</f>
        <v/>
      </c>
      <c r="L138" s="23" t="str">
        <f>IF(AND(C138=""),"",IF(ISNA(VLOOKUP(C138,'Master Sheet'!C$9:BV$293,41,FALSE)),"",VLOOKUP(C138,'Master Sheet'!C$9:BV$293,41,FALSE)))</f>
        <v/>
      </c>
      <c r="M138" s="57" t="str">
        <f>IF(AND(C138=""),"",IF(ISNA(VLOOKUP(C138,'Master Sheet'!C$9:BV$293,7,FALSE)),"",VLOOKUP(C138,'Master Sheet'!C$9:BV$293,7,FALSE)))</f>
        <v/>
      </c>
      <c r="N138" s="56" t="str">
        <f>IF(AND(C138=""),"",IF(ISNA(VLOOKUP(C138,'Master Sheet'!C$9:BV$293,48,FALSE)),"",VLOOKUP(C138,'Master Sheet'!C$9:BV$293,48,FALSE)))</f>
        <v/>
      </c>
      <c r="O138" s="56" t="str">
        <f>IF(AND(C138=""),"",IF(ISNA(VLOOKUP(C138,'Master Sheet'!C$9:BV$293,7,FALSE)),"",VLOOKUP(C138,'Master Sheet'!C$9:BV$293,7,FALSE)))</f>
        <v/>
      </c>
      <c r="P138" s="56" t="str">
        <f>IF(AND(C138=""),"",IF(ISNA(VLOOKUP(C138,'Master Sheet'!C$9:BV$293,55,FALSE)),"",VLOOKUP(C138,'Master Sheet'!C$9:BV$293,55,FALSE)))</f>
        <v/>
      </c>
      <c r="Q138" s="56" t="str">
        <f>IF(AND(C138=""),"",IF(ISNA(VLOOKUP(C138,'Master Sheet'!C$9:BV$293,56,FALSE)),"",VLOOKUP(C138,'Master Sheet'!C$9:BV$293,56,FALSE)))</f>
        <v/>
      </c>
      <c r="R138" s="56" t="str">
        <f>IF(AND(C138=""),"",IF(ISNA(VLOOKUP(C138,'Master Sheet'!C$9:BV$293,62,FALSE)),"",VLOOKUP(C138,'Master Sheet'!C$9:BV$293,62,FALSE)))</f>
        <v/>
      </c>
      <c r="S138" s="23" t="str">
        <f>IF(AND(C138=""),"",IF(ISNA(VLOOKUP(C138,'Master Sheet'!C$9:BV$293,63,FALSE)),"",VLOOKUP(C138,'Master Sheet'!C$9:BV$293,63,FALSE)))</f>
        <v/>
      </c>
      <c r="T138" s="56" t="str">
        <f>IF(AND(C138=""),"",IF(ISNA(VLOOKUP(C138,'Master Sheet'!C$9:BV$293,69,FALSE)),"",VLOOKUP(C138,'Master Sheet'!C$9:BV$293,69,FALSE)))</f>
        <v/>
      </c>
      <c r="U138" s="23" t="str">
        <f>IF(AND(C138=""),"",IF(ISNA(VLOOKUP(C138,'Master Sheet'!C$9:BV$293,70,FALSE)),"",VLOOKUP(C138,'Master Sheet'!C$9:BV$293,70,FALSE)))</f>
        <v/>
      </c>
    </row>
    <row r="139" spans="1:21" ht="18.600000000000001" customHeight="1">
      <c r="A139" s="12">
        <v>107</v>
      </c>
      <c r="B139" s="215" t="str">
        <f>IF(AND(C139=""),"",IF(ISNA(VLOOKUP(A139,'Master Sheet'!A$9:BY$292,2,FALSE)),"",VLOOKUP(A139,'Master Sheet'!A$9:BY$292,2,FALSE)))</f>
        <v/>
      </c>
      <c r="C139" s="22" t="str">
        <f>IF(AND('Master Sheet'!C115=""),"",'Master Sheet'!C115)</f>
        <v/>
      </c>
      <c r="D139" s="23" t="str">
        <f>IF(AND(C139=""),"",IF(ISNA(VLOOKUP(C139,'Master Sheet'!C$9:BV$293,13,FALSE)),"",VLOOKUP(C139,'Master Sheet'!C$9:BV$293,13,FALSE)))</f>
        <v/>
      </c>
      <c r="E139" s="23" t="str">
        <f>IF(AND(C139=""),"",IF(ISNA(VLOOKUP(C139,'Master Sheet'!C$9:BV$293,7,FALSE)),"",VLOOKUP(C139,'Master Sheet'!C$9:BV$293,7,FALSE)))</f>
        <v/>
      </c>
      <c r="F139" s="23" t="str">
        <f>IF(AND(C139=""),"",IF(ISNA(VLOOKUP(C139,'Master Sheet'!C$9:BV$293,20,FALSE)),"",VLOOKUP(C139,'Master Sheet'!C$9:BV$293,20,FALSE)))</f>
        <v/>
      </c>
      <c r="G139" s="56" t="str">
        <f>IF(AND(C139=""),"",IF(ISNA(VLOOKUP(C139,'Master Sheet'!C$9:BV$293,7,FALSE)),"",VLOOKUP(C139,'Master Sheet'!C$9:BV$293,7,FALSE)))</f>
        <v/>
      </c>
      <c r="H139" s="23" t="str">
        <f>IF(AND(C139=""),"",IF(ISNA(VLOOKUP(C139,'Master Sheet'!C$9:BV$293,27,FALSE)),"",VLOOKUP(C139,'Master Sheet'!C$9:BV$293,27,FALSE)))</f>
        <v/>
      </c>
      <c r="I139" s="56" t="str">
        <f>IF(AND(C139=""),"",IF(ISNA(VLOOKUP(C139,'Master Sheet'!C$9:BV$293,7,FALSE)),"",VLOOKUP(C139,'Master Sheet'!C$9:BV$293,7,FALSE)))</f>
        <v/>
      </c>
      <c r="J139" s="23" t="str">
        <f>IF(AND(C139=""),"",IF(ISNA(VLOOKUP(C139,'Master Sheet'!C$9:BV$293,34,FALSE)),"",VLOOKUP(C139,'Master Sheet'!C$9:BV$293,34,FALSE)))</f>
        <v/>
      </c>
      <c r="K139" s="56" t="str">
        <f>IF(AND(C139=""),"",IF(ISNA(VLOOKUP(C139,'Master Sheet'!C$9:BV$293,7,FALSE)),"",VLOOKUP(C139,'Master Sheet'!C$9:BV$293,7,FALSE)))</f>
        <v/>
      </c>
      <c r="L139" s="23" t="str">
        <f>IF(AND(C139=""),"",IF(ISNA(VLOOKUP(C139,'Master Sheet'!C$9:BV$293,41,FALSE)),"",VLOOKUP(C139,'Master Sheet'!C$9:BV$293,41,FALSE)))</f>
        <v/>
      </c>
      <c r="M139" s="57" t="str">
        <f>IF(AND(C139=""),"",IF(ISNA(VLOOKUP(C139,'Master Sheet'!C$9:BV$293,7,FALSE)),"",VLOOKUP(C139,'Master Sheet'!C$9:BV$293,7,FALSE)))</f>
        <v/>
      </c>
      <c r="N139" s="56" t="str">
        <f>IF(AND(C139=""),"",IF(ISNA(VLOOKUP(C139,'Master Sheet'!C$9:BV$293,48,FALSE)),"",VLOOKUP(C139,'Master Sheet'!C$9:BV$293,48,FALSE)))</f>
        <v/>
      </c>
      <c r="O139" s="56" t="str">
        <f>IF(AND(C139=""),"",IF(ISNA(VLOOKUP(C139,'Master Sheet'!C$9:BV$293,7,FALSE)),"",VLOOKUP(C139,'Master Sheet'!C$9:BV$293,7,FALSE)))</f>
        <v/>
      </c>
      <c r="P139" s="56" t="str">
        <f>IF(AND(C139=""),"",IF(ISNA(VLOOKUP(C139,'Master Sheet'!C$9:BV$293,55,FALSE)),"",VLOOKUP(C139,'Master Sheet'!C$9:BV$293,55,FALSE)))</f>
        <v/>
      </c>
      <c r="Q139" s="56" t="str">
        <f>IF(AND(C139=""),"",IF(ISNA(VLOOKUP(C139,'Master Sheet'!C$9:BV$293,56,FALSE)),"",VLOOKUP(C139,'Master Sheet'!C$9:BV$293,56,FALSE)))</f>
        <v/>
      </c>
      <c r="R139" s="56" t="str">
        <f>IF(AND(C139=""),"",IF(ISNA(VLOOKUP(C139,'Master Sheet'!C$9:BV$293,62,FALSE)),"",VLOOKUP(C139,'Master Sheet'!C$9:BV$293,62,FALSE)))</f>
        <v/>
      </c>
      <c r="S139" s="23" t="str">
        <f>IF(AND(C139=""),"",IF(ISNA(VLOOKUP(C139,'Master Sheet'!C$9:BV$293,63,FALSE)),"",VLOOKUP(C139,'Master Sheet'!C$9:BV$293,63,FALSE)))</f>
        <v/>
      </c>
      <c r="T139" s="56" t="str">
        <f>IF(AND(C139=""),"",IF(ISNA(VLOOKUP(C139,'Master Sheet'!C$9:BV$293,69,FALSE)),"",VLOOKUP(C139,'Master Sheet'!C$9:BV$293,69,FALSE)))</f>
        <v/>
      </c>
      <c r="U139" s="23" t="str">
        <f>IF(AND(C139=""),"",IF(ISNA(VLOOKUP(C139,'Master Sheet'!C$9:BV$293,70,FALSE)),"",VLOOKUP(C139,'Master Sheet'!C$9:BV$293,70,FALSE)))</f>
        <v/>
      </c>
    </row>
    <row r="140" spans="1:21" ht="18.600000000000001" customHeight="1">
      <c r="A140" s="12">
        <v>108</v>
      </c>
      <c r="B140" s="215" t="str">
        <f>IF(AND(C140=""),"",IF(ISNA(VLOOKUP(A140,'Master Sheet'!A$9:BY$292,2,FALSE)),"",VLOOKUP(A140,'Master Sheet'!A$9:BY$292,2,FALSE)))</f>
        <v/>
      </c>
      <c r="C140" s="22" t="str">
        <f>IF(AND('Master Sheet'!C116=""),"",'Master Sheet'!C116)</f>
        <v/>
      </c>
      <c r="D140" s="23" t="str">
        <f>IF(AND(C140=""),"",IF(ISNA(VLOOKUP(C140,'Master Sheet'!C$9:BV$293,13,FALSE)),"",VLOOKUP(C140,'Master Sheet'!C$9:BV$293,13,FALSE)))</f>
        <v/>
      </c>
      <c r="E140" s="23" t="str">
        <f>IF(AND(C140=""),"",IF(ISNA(VLOOKUP(C140,'Master Sheet'!C$9:BV$293,7,FALSE)),"",VLOOKUP(C140,'Master Sheet'!C$9:BV$293,7,FALSE)))</f>
        <v/>
      </c>
      <c r="F140" s="23" t="str">
        <f>IF(AND(C140=""),"",IF(ISNA(VLOOKUP(C140,'Master Sheet'!C$9:BV$293,20,FALSE)),"",VLOOKUP(C140,'Master Sheet'!C$9:BV$293,20,FALSE)))</f>
        <v/>
      </c>
      <c r="G140" s="56" t="str">
        <f>IF(AND(C140=""),"",IF(ISNA(VLOOKUP(C140,'Master Sheet'!C$9:BV$293,7,FALSE)),"",VLOOKUP(C140,'Master Sheet'!C$9:BV$293,7,FALSE)))</f>
        <v/>
      </c>
      <c r="H140" s="23" t="str">
        <f>IF(AND(C140=""),"",IF(ISNA(VLOOKUP(C140,'Master Sheet'!C$9:BV$293,27,FALSE)),"",VLOOKUP(C140,'Master Sheet'!C$9:BV$293,27,FALSE)))</f>
        <v/>
      </c>
      <c r="I140" s="56" t="str">
        <f>IF(AND(C140=""),"",IF(ISNA(VLOOKUP(C140,'Master Sheet'!C$9:BV$293,7,FALSE)),"",VLOOKUP(C140,'Master Sheet'!C$9:BV$293,7,FALSE)))</f>
        <v/>
      </c>
      <c r="J140" s="23" t="str">
        <f>IF(AND(C140=""),"",IF(ISNA(VLOOKUP(C140,'Master Sheet'!C$9:BV$293,34,FALSE)),"",VLOOKUP(C140,'Master Sheet'!C$9:BV$293,34,FALSE)))</f>
        <v/>
      </c>
      <c r="K140" s="56" t="str">
        <f>IF(AND(C140=""),"",IF(ISNA(VLOOKUP(C140,'Master Sheet'!C$9:BV$293,7,FALSE)),"",VLOOKUP(C140,'Master Sheet'!C$9:BV$293,7,FALSE)))</f>
        <v/>
      </c>
      <c r="L140" s="23" t="str">
        <f>IF(AND(C140=""),"",IF(ISNA(VLOOKUP(C140,'Master Sheet'!C$9:BV$293,41,FALSE)),"",VLOOKUP(C140,'Master Sheet'!C$9:BV$293,41,FALSE)))</f>
        <v/>
      </c>
      <c r="M140" s="57" t="str">
        <f>IF(AND(C140=""),"",IF(ISNA(VLOOKUP(C140,'Master Sheet'!C$9:BV$293,7,FALSE)),"",VLOOKUP(C140,'Master Sheet'!C$9:BV$293,7,FALSE)))</f>
        <v/>
      </c>
      <c r="N140" s="56" t="str">
        <f>IF(AND(C140=""),"",IF(ISNA(VLOOKUP(C140,'Master Sheet'!C$9:BV$293,48,FALSE)),"",VLOOKUP(C140,'Master Sheet'!C$9:BV$293,48,FALSE)))</f>
        <v/>
      </c>
      <c r="O140" s="56" t="str">
        <f>IF(AND(C140=""),"",IF(ISNA(VLOOKUP(C140,'Master Sheet'!C$9:BV$293,7,FALSE)),"",VLOOKUP(C140,'Master Sheet'!C$9:BV$293,7,FALSE)))</f>
        <v/>
      </c>
      <c r="P140" s="56" t="str">
        <f>IF(AND(C140=""),"",IF(ISNA(VLOOKUP(C140,'Master Sheet'!C$9:BV$293,55,FALSE)),"",VLOOKUP(C140,'Master Sheet'!C$9:BV$293,55,FALSE)))</f>
        <v/>
      </c>
      <c r="Q140" s="56" t="str">
        <f>IF(AND(C140=""),"",IF(ISNA(VLOOKUP(C140,'Master Sheet'!C$9:BV$293,56,FALSE)),"",VLOOKUP(C140,'Master Sheet'!C$9:BV$293,56,FALSE)))</f>
        <v/>
      </c>
      <c r="R140" s="56" t="str">
        <f>IF(AND(C140=""),"",IF(ISNA(VLOOKUP(C140,'Master Sheet'!C$9:BV$293,62,FALSE)),"",VLOOKUP(C140,'Master Sheet'!C$9:BV$293,62,FALSE)))</f>
        <v/>
      </c>
      <c r="S140" s="23" t="str">
        <f>IF(AND(C140=""),"",IF(ISNA(VLOOKUP(C140,'Master Sheet'!C$9:BV$293,63,FALSE)),"",VLOOKUP(C140,'Master Sheet'!C$9:BV$293,63,FALSE)))</f>
        <v/>
      </c>
      <c r="T140" s="56" t="str">
        <f>IF(AND(C140=""),"",IF(ISNA(VLOOKUP(C140,'Master Sheet'!C$9:BV$293,69,FALSE)),"",VLOOKUP(C140,'Master Sheet'!C$9:BV$293,69,FALSE)))</f>
        <v/>
      </c>
      <c r="U140" s="23" t="str">
        <f>IF(AND(C140=""),"",IF(ISNA(VLOOKUP(C140,'Master Sheet'!C$9:BV$293,70,FALSE)),"",VLOOKUP(C140,'Master Sheet'!C$9:BV$293,70,FALSE)))</f>
        <v/>
      </c>
    </row>
    <row r="141" spans="1:21" ht="18.600000000000001" customHeight="1">
      <c r="A141" s="12">
        <v>109</v>
      </c>
      <c r="B141" s="215" t="str">
        <f>IF(AND(C141=""),"",IF(ISNA(VLOOKUP(A141,'Master Sheet'!A$9:BY$292,2,FALSE)),"",VLOOKUP(A141,'Master Sheet'!A$9:BY$292,2,FALSE)))</f>
        <v/>
      </c>
      <c r="C141" s="22" t="str">
        <f>IF(AND('Master Sheet'!C117=""),"",'Master Sheet'!C117)</f>
        <v/>
      </c>
      <c r="D141" s="23" t="str">
        <f>IF(AND(C141=""),"",IF(ISNA(VLOOKUP(C141,'Master Sheet'!C$9:BV$293,13,FALSE)),"",VLOOKUP(C141,'Master Sheet'!C$9:BV$293,13,FALSE)))</f>
        <v/>
      </c>
      <c r="E141" s="23" t="str">
        <f>IF(AND(C141=""),"",IF(ISNA(VLOOKUP(C141,'Master Sheet'!C$9:BV$293,7,FALSE)),"",VLOOKUP(C141,'Master Sheet'!C$9:BV$293,7,FALSE)))</f>
        <v/>
      </c>
      <c r="F141" s="23" t="str">
        <f>IF(AND(C141=""),"",IF(ISNA(VLOOKUP(C141,'Master Sheet'!C$9:BV$293,20,FALSE)),"",VLOOKUP(C141,'Master Sheet'!C$9:BV$293,20,FALSE)))</f>
        <v/>
      </c>
      <c r="G141" s="56" t="str">
        <f>IF(AND(C141=""),"",IF(ISNA(VLOOKUP(C141,'Master Sheet'!C$9:BV$293,7,FALSE)),"",VLOOKUP(C141,'Master Sheet'!C$9:BV$293,7,FALSE)))</f>
        <v/>
      </c>
      <c r="H141" s="23" t="str">
        <f>IF(AND(C141=""),"",IF(ISNA(VLOOKUP(C141,'Master Sheet'!C$9:BV$293,27,FALSE)),"",VLOOKUP(C141,'Master Sheet'!C$9:BV$293,27,FALSE)))</f>
        <v/>
      </c>
      <c r="I141" s="56" t="str">
        <f>IF(AND(C141=""),"",IF(ISNA(VLOOKUP(C141,'Master Sheet'!C$9:BV$293,7,FALSE)),"",VLOOKUP(C141,'Master Sheet'!C$9:BV$293,7,FALSE)))</f>
        <v/>
      </c>
      <c r="J141" s="23" t="str">
        <f>IF(AND(C141=""),"",IF(ISNA(VLOOKUP(C141,'Master Sheet'!C$9:BV$293,34,FALSE)),"",VLOOKUP(C141,'Master Sheet'!C$9:BV$293,34,FALSE)))</f>
        <v/>
      </c>
      <c r="K141" s="56" t="str">
        <f>IF(AND(C141=""),"",IF(ISNA(VLOOKUP(C141,'Master Sheet'!C$9:BV$293,7,FALSE)),"",VLOOKUP(C141,'Master Sheet'!C$9:BV$293,7,FALSE)))</f>
        <v/>
      </c>
      <c r="L141" s="23" t="str">
        <f>IF(AND(C141=""),"",IF(ISNA(VLOOKUP(C141,'Master Sheet'!C$9:BV$293,41,FALSE)),"",VLOOKUP(C141,'Master Sheet'!C$9:BV$293,41,FALSE)))</f>
        <v/>
      </c>
      <c r="M141" s="57" t="str">
        <f>IF(AND(C141=""),"",IF(ISNA(VLOOKUP(C141,'Master Sheet'!C$9:BV$293,7,FALSE)),"",VLOOKUP(C141,'Master Sheet'!C$9:BV$293,7,FALSE)))</f>
        <v/>
      </c>
      <c r="N141" s="56" t="str">
        <f>IF(AND(C141=""),"",IF(ISNA(VLOOKUP(C141,'Master Sheet'!C$9:BV$293,48,FALSE)),"",VLOOKUP(C141,'Master Sheet'!C$9:BV$293,48,FALSE)))</f>
        <v/>
      </c>
      <c r="O141" s="56" t="str">
        <f>IF(AND(C141=""),"",IF(ISNA(VLOOKUP(C141,'Master Sheet'!C$9:BV$293,7,FALSE)),"",VLOOKUP(C141,'Master Sheet'!C$9:BV$293,7,FALSE)))</f>
        <v/>
      </c>
      <c r="P141" s="56" t="str">
        <f>IF(AND(C141=""),"",IF(ISNA(VLOOKUP(C141,'Master Sheet'!C$9:BV$293,55,FALSE)),"",VLOOKUP(C141,'Master Sheet'!C$9:BV$293,55,FALSE)))</f>
        <v/>
      </c>
      <c r="Q141" s="56" t="str">
        <f>IF(AND(C141=""),"",IF(ISNA(VLOOKUP(C141,'Master Sheet'!C$9:BV$293,56,FALSE)),"",VLOOKUP(C141,'Master Sheet'!C$9:BV$293,56,FALSE)))</f>
        <v/>
      </c>
      <c r="R141" s="56" t="str">
        <f>IF(AND(C141=""),"",IF(ISNA(VLOOKUP(C141,'Master Sheet'!C$9:BV$293,62,FALSE)),"",VLOOKUP(C141,'Master Sheet'!C$9:BV$293,62,FALSE)))</f>
        <v/>
      </c>
      <c r="S141" s="23" t="str">
        <f>IF(AND(C141=""),"",IF(ISNA(VLOOKUP(C141,'Master Sheet'!C$9:BV$293,63,FALSE)),"",VLOOKUP(C141,'Master Sheet'!C$9:BV$293,63,FALSE)))</f>
        <v/>
      </c>
      <c r="T141" s="56" t="str">
        <f>IF(AND(C141=""),"",IF(ISNA(VLOOKUP(C141,'Master Sheet'!C$9:BV$293,69,FALSE)),"",VLOOKUP(C141,'Master Sheet'!C$9:BV$293,69,FALSE)))</f>
        <v/>
      </c>
      <c r="U141" s="23" t="str">
        <f>IF(AND(C141=""),"",IF(ISNA(VLOOKUP(C141,'Master Sheet'!C$9:BV$293,70,FALSE)),"",VLOOKUP(C141,'Master Sheet'!C$9:BV$293,70,FALSE)))</f>
        <v/>
      </c>
    </row>
    <row r="142" spans="1:21" ht="18.600000000000001" customHeight="1">
      <c r="A142" s="12">
        <v>110</v>
      </c>
      <c r="B142" s="215" t="str">
        <f>IF(AND(C142=""),"",IF(ISNA(VLOOKUP(A142,'Master Sheet'!A$9:BY$292,2,FALSE)),"",VLOOKUP(A142,'Master Sheet'!A$9:BY$292,2,FALSE)))</f>
        <v/>
      </c>
      <c r="C142" s="22" t="str">
        <f>IF(AND('Master Sheet'!C118=""),"",'Master Sheet'!C118)</f>
        <v/>
      </c>
      <c r="D142" s="23" t="str">
        <f>IF(AND(C142=""),"",IF(ISNA(VLOOKUP(C142,'Master Sheet'!C$9:BV$293,13,FALSE)),"",VLOOKUP(C142,'Master Sheet'!C$9:BV$293,13,FALSE)))</f>
        <v/>
      </c>
      <c r="E142" s="23" t="str">
        <f>IF(AND(C142=""),"",IF(ISNA(VLOOKUP(C142,'Master Sheet'!C$9:BV$293,7,FALSE)),"",VLOOKUP(C142,'Master Sheet'!C$9:BV$293,7,FALSE)))</f>
        <v/>
      </c>
      <c r="F142" s="23" t="str">
        <f>IF(AND(C142=""),"",IF(ISNA(VLOOKUP(C142,'Master Sheet'!C$9:BV$293,20,FALSE)),"",VLOOKUP(C142,'Master Sheet'!C$9:BV$293,20,FALSE)))</f>
        <v/>
      </c>
      <c r="G142" s="56" t="str">
        <f>IF(AND(C142=""),"",IF(ISNA(VLOOKUP(C142,'Master Sheet'!C$9:BV$293,7,FALSE)),"",VLOOKUP(C142,'Master Sheet'!C$9:BV$293,7,FALSE)))</f>
        <v/>
      </c>
      <c r="H142" s="23" t="str">
        <f>IF(AND(C142=""),"",IF(ISNA(VLOOKUP(C142,'Master Sheet'!C$9:BV$293,27,FALSE)),"",VLOOKUP(C142,'Master Sheet'!C$9:BV$293,27,FALSE)))</f>
        <v/>
      </c>
      <c r="I142" s="56" t="str">
        <f>IF(AND(C142=""),"",IF(ISNA(VLOOKUP(C142,'Master Sheet'!C$9:BV$293,7,FALSE)),"",VLOOKUP(C142,'Master Sheet'!C$9:BV$293,7,FALSE)))</f>
        <v/>
      </c>
      <c r="J142" s="23" t="str">
        <f>IF(AND(C142=""),"",IF(ISNA(VLOOKUP(C142,'Master Sheet'!C$9:BV$293,34,FALSE)),"",VLOOKUP(C142,'Master Sheet'!C$9:BV$293,34,FALSE)))</f>
        <v/>
      </c>
      <c r="K142" s="56" t="str">
        <f>IF(AND(C142=""),"",IF(ISNA(VLOOKUP(C142,'Master Sheet'!C$9:BV$293,7,FALSE)),"",VLOOKUP(C142,'Master Sheet'!C$9:BV$293,7,FALSE)))</f>
        <v/>
      </c>
      <c r="L142" s="23" t="str">
        <f>IF(AND(C142=""),"",IF(ISNA(VLOOKUP(C142,'Master Sheet'!C$9:BV$293,41,FALSE)),"",VLOOKUP(C142,'Master Sheet'!C$9:BV$293,41,FALSE)))</f>
        <v/>
      </c>
      <c r="M142" s="57" t="str">
        <f>IF(AND(C142=""),"",IF(ISNA(VLOOKUP(C142,'Master Sheet'!C$9:BV$293,7,FALSE)),"",VLOOKUP(C142,'Master Sheet'!C$9:BV$293,7,FALSE)))</f>
        <v/>
      </c>
      <c r="N142" s="56" t="str">
        <f>IF(AND(C142=""),"",IF(ISNA(VLOOKUP(C142,'Master Sheet'!C$9:BV$293,48,FALSE)),"",VLOOKUP(C142,'Master Sheet'!C$9:BV$293,48,FALSE)))</f>
        <v/>
      </c>
      <c r="O142" s="56" t="str">
        <f>IF(AND(C142=""),"",IF(ISNA(VLOOKUP(C142,'Master Sheet'!C$9:BV$293,7,FALSE)),"",VLOOKUP(C142,'Master Sheet'!C$9:BV$293,7,FALSE)))</f>
        <v/>
      </c>
      <c r="P142" s="56" t="str">
        <f>IF(AND(C142=""),"",IF(ISNA(VLOOKUP(C142,'Master Sheet'!C$9:BV$293,55,FALSE)),"",VLOOKUP(C142,'Master Sheet'!C$9:BV$293,55,FALSE)))</f>
        <v/>
      </c>
      <c r="Q142" s="56" t="str">
        <f>IF(AND(C142=""),"",IF(ISNA(VLOOKUP(C142,'Master Sheet'!C$9:BV$293,56,FALSE)),"",VLOOKUP(C142,'Master Sheet'!C$9:BV$293,56,FALSE)))</f>
        <v/>
      </c>
      <c r="R142" s="56" t="str">
        <f>IF(AND(C142=""),"",IF(ISNA(VLOOKUP(C142,'Master Sheet'!C$9:BV$293,62,FALSE)),"",VLOOKUP(C142,'Master Sheet'!C$9:BV$293,62,FALSE)))</f>
        <v/>
      </c>
      <c r="S142" s="23" t="str">
        <f>IF(AND(C142=""),"",IF(ISNA(VLOOKUP(C142,'Master Sheet'!C$9:BV$293,63,FALSE)),"",VLOOKUP(C142,'Master Sheet'!C$9:BV$293,63,FALSE)))</f>
        <v/>
      </c>
      <c r="T142" s="56" t="str">
        <f>IF(AND(C142=""),"",IF(ISNA(VLOOKUP(C142,'Master Sheet'!C$9:BV$293,69,FALSE)),"",VLOOKUP(C142,'Master Sheet'!C$9:BV$293,69,FALSE)))</f>
        <v/>
      </c>
      <c r="U142" s="23" t="str">
        <f>IF(AND(C142=""),"",IF(ISNA(VLOOKUP(C142,'Master Sheet'!C$9:BV$293,70,FALSE)),"",VLOOKUP(C142,'Master Sheet'!C$9:BV$293,70,FALSE)))</f>
        <v/>
      </c>
    </row>
    <row r="143" spans="1:21" ht="18.600000000000001" customHeight="1">
      <c r="A143" s="12">
        <v>111</v>
      </c>
      <c r="B143" s="215" t="str">
        <f>IF(AND(C143=""),"",IF(ISNA(VLOOKUP(A143,'Master Sheet'!A$9:BY$292,2,FALSE)),"",VLOOKUP(A143,'Master Sheet'!A$9:BY$292,2,FALSE)))</f>
        <v/>
      </c>
      <c r="C143" s="22" t="str">
        <f>IF(AND('Master Sheet'!C119=""),"",'Master Sheet'!C119)</f>
        <v/>
      </c>
      <c r="D143" s="23" t="str">
        <f>IF(AND(C143=""),"",IF(ISNA(VLOOKUP(C143,'Master Sheet'!C$9:BV$293,13,FALSE)),"",VLOOKUP(C143,'Master Sheet'!C$9:BV$293,13,FALSE)))</f>
        <v/>
      </c>
      <c r="E143" s="23" t="str">
        <f>IF(AND(C143=""),"",IF(ISNA(VLOOKUP(C143,'Master Sheet'!C$9:BV$293,7,FALSE)),"",VLOOKUP(C143,'Master Sheet'!C$9:BV$293,7,FALSE)))</f>
        <v/>
      </c>
      <c r="F143" s="23" t="str">
        <f>IF(AND(C143=""),"",IF(ISNA(VLOOKUP(C143,'Master Sheet'!C$9:BV$293,20,FALSE)),"",VLOOKUP(C143,'Master Sheet'!C$9:BV$293,20,FALSE)))</f>
        <v/>
      </c>
      <c r="G143" s="56" t="str">
        <f>IF(AND(C143=""),"",IF(ISNA(VLOOKUP(C143,'Master Sheet'!C$9:BV$293,7,FALSE)),"",VLOOKUP(C143,'Master Sheet'!C$9:BV$293,7,FALSE)))</f>
        <v/>
      </c>
      <c r="H143" s="23" t="str">
        <f>IF(AND(C143=""),"",IF(ISNA(VLOOKUP(C143,'Master Sheet'!C$9:BV$293,27,FALSE)),"",VLOOKUP(C143,'Master Sheet'!C$9:BV$293,27,FALSE)))</f>
        <v/>
      </c>
      <c r="I143" s="56" t="str">
        <f>IF(AND(C143=""),"",IF(ISNA(VLOOKUP(C143,'Master Sheet'!C$9:BV$293,7,FALSE)),"",VLOOKUP(C143,'Master Sheet'!C$9:BV$293,7,FALSE)))</f>
        <v/>
      </c>
      <c r="J143" s="23" t="str">
        <f>IF(AND(C143=""),"",IF(ISNA(VLOOKUP(C143,'Master Sheet'!C$9:BV$293,34,FALSE)),"",VLOOKUP(C143,'Master Sheet'!C$9:BV$293,34,FALSE)))</f>
        <v/>
      </c>
      <c r="K143" s="56" t="str">
        <f>IF(AND(C143=""),"",IF(ISNA(VLOOKUP(C143,'Master Sheet'!C$9:BV$293,7,FALSE)),"",VLOOKUP(C143,'Master Sheet'!C$9:BV$293,7,FALSE)))</f>
        <v/>
      </c>
      <c r="L143" s="23" t="str">
        <f>IF(AND(C143=""),"",IF(ISNA(VLOOKUP(C143,'Master Sheet'!C$9:BV$293,41,FALSE)),"",VLOOKUP(C143,'Master Sheet'!C$9:BV$293,41,FALSE)))</f>
        <v/>
      </c>
      <c r="M143" s="57" t="str">
        <f>IF(AND(C143=""),"",IF(ISNA(VLOOKUP(C143,'Master Sheet'!C$9:BV$293,7,FALSE)),"",VLOOKUP(C143,'Master Sheet'!C$9:BV$293,7,FALSE)))</f>
        <v/>
      </c>
      <c r="N143" s="56" t="str">
        <f>IF(AND(C143=""),"",IF(ISNA(VLOOKUP(C143,'Master Sheet'!C$9:BV$293,48,FALSE)),"",VLOOKUP(C143,'Master Sheet'!C$9:BV$293,48,FALSE)))</f>
        <v/>
      </c>
      <c r="O143" s="56" t="str">
        <f>IF(AND(C143=""),"",IF(ISNA(VLOOKUP(C143,'Master Sheet'!C$9:BV$293,7,FALSE)),"",VLOOKUP(C143,'Master Sheet'!C$9:BV$293,7,FALSE)))</f>
        <v/>
      </c>
      <c r="P143" s="56" t="str">
        <f>IF(AND(C143=""),"",IF(ISNA(VLOOKUP(C143,'Master Sheet'!C$9:BV$293,55,FALSE)),"",VLOOKUP(C143,'Master Sheet'!C$9:BV$293,55,FALSE)))</f>
        <v/>
      </c>
      <c r="Q143" s="56" t="str">
        <f>IF(AND(C143=""),"",IF(ISNA(VLOOKUP(C143,'Master Sheet'!C$9:BV$293,56,FALSE)),"",VLOOKUP(C143,'Master Sheet'!C$9:BV$293,56,FALSE)))</f>
        <v/>
      </c>
      <c r="R143" s="56" t="str">
        <f>IF(AND(C143=""),"",IF(ISNA(VLOOKUP(C143,'Master Sheet'!C$9:BV$293,62,FALSE)),"",VLOOKUP(C143,'Master Sheet'!C$9:BV$293,62,FALSE)))</f>
        <v/>
      </c>
      <c r="S143" s="23" t="str">
        <f>IF(AND(C143=""),"",IF(ISNA(VLOOKUP(C143,'Master Sheet'!C$9:BV$293,63,FALSE)),"",VLOOKUP(C143,'Master Sheet'!C$9:BV$293,63,FALSE)))</f>
        <v/>
      </c>
      <c r="T143" s="56" t="str">
        <f>IF(AND(C143=""),"",IF(ISNA(VLOOKUP(C143,'Master Sheet'!C$9:BV$293,69,FALSE)),"",VLOOKUP(C143,'Master Sheet'!C$9:BV$293,69,FALSE)))</f>
        <v/>
      </c>
      <c r="U143" s="23" t="str">
        <f>IF(AND(C143=""),"",IF(ISNA(VLOOKUP(C143,'Master Sheet'!C$9:BV$293,70,FALSE)),"",VLOOKUP(C143,'Master Sheet'!C$9:BV$293,70,FALSE)))</f>
        <v/>
      </c>
    </row>
    <row r="144" spans="1:21" ht="18.600000000000001" customHeight="1">
      <c r="A144" s="12">
        <v>112</v>
      </c>
      <c r="B144" s="215" t="str">
        <f>IF(AND(C144=""),"",IF(ISNA(VLOOKUP(A144,'Master Sheet'!A$9:BY$292,2,FALSE)),"",VLOOKUP(A144,'Master Sheet'!A$9:BY$292,2,FALSE)))</f>
        <v/>
      </c>
      <c r="C144" s="22" t="str">
        <f>IF(AND('Master Sheet'!C120=""),"",'Master Sheet'!C120)</f>
        <v/>
      </c>
      <c r="D144" s="23" t="str">
        <f>IF(AND(C144=""),"",IF(ISNA(VLOOKUP(C144,'Master Sheet'!C$9:BV$293,13,FALSE)),"",VLOOKUP(C144,'Master Sheet'!C$9:BV$293,13,FALSE)))</f>
        <v/>
      </c>
      <c r="E144" s="23" t="str">
        <f>IF(AND(C144=""),"",IF(ISNA(VLOOKUP(C144,'Master Sheet'!C$9:BV$293,7,FALSE)),"",VLOOKUP(C144,'Master Sheet'!C$9:BV$293,7,FALSE)))</f>
        <v/>
      </c>
      <c r="F144" s="23" t="str">
        <f>IF(AND(C144=""),"",IF(ISNA(VLOOKUP(C144,'Master Sheet'!C$9:BV$293,20,FALSE)),"",VLOOKUP(C144,'Master Sheet'!C$9:BV$293,20,FALSE)))</f>
        <v/>
      </c>
      <c r="G144" s="56" t="str">
        <f>IF(AND(C144=""),"",IF(ISNA(VLOOKUP(C144,'Master Sheet'!C$9:BV$293,7,FALSE)),"",VLOOKUP(C144,'Master Sheet'!C$9:BV$293,7,FALSE)))</f>
        <v/>
      </c>
      <c r="H144" s="23" t="str">
        <f>IF(AND(C144=""),"",IF(ISNA(VLOOKUP(C144,'Master Sheet'!C$9:BV$293,27,FALSE)),"",VLOOKUP(C144,'Master Sheet'!C$9:BV$293,27,FALSE)))</f>
        <v/>
      </c>
      <c r="I144" s="56" t="str">
        <f>IF(AND(C144=""),"",IF(ISNA(VLOOKUP(C144,'Master Sheet'!C$9:BV$293,7,FALSE)),"",VLOOKUP(C144,'Master Sheet'!C$9:BV$293,7,FALSE)))</f>
        <v/>
      </c>
      <c r="J144" s="23" t="str">
        <f>IF(AND(C144=""),"",IF(ISNA(VLOOKUP(C144,'Master Sheet'!C$9:BV$293,34,FALSE)),"",VLOOKUP(C144,'Master Sheet'!C$9:BV$293,34,FALSE)))</f>
        <v/>
      </c>
      <c r="K144" s="56" t="str">
        <f>IF(AND(C144=""),"",IF(ISNA(VLOOKUP(C144,'Master Sheet'!C$9:BV$293,7,FALSE)),"",VLOOKUP(C144,'Master Sheet'!C$9:BV$293,7,FALSE)))</f>
        <v/>
      </c>
      <c r="L144" s="23" t="str">
        <f>IF(AND(C144=""),"",IF(ISNA(VLOOKUP(C144,'Master Sheet'!C$9:BV$293,41,FALSE)),"",VLOOKUP(C144,'Master Sheet'!C$9:BV$293,41,FALSE)))</f>
        <v/>
      </c>
      <c r="M144" s="57" t="str">
        <f>IF(AND(C144=""),"",IF(ISNA(VLOOKUP(C144,'Master Sheet'!C$9:BV$293,7,FALSE)),"",VLOOKUP(C144,'Master Sheet'!C$9:BV$293,7,FALSE)))</f>
        <v/>
      </c>
      <c r="N144" s="56" t="str">
        <f>IF(AND(C144=""),"",IF(ISNA(VLOOKUP(C144,'Master Sheet'!C$9:BV$293,48,FALSE)),"",VLOOKUP(C144,'Master Sheet'!C$9:BV$293,48,FALSE)))</f>
        <v/>
      </c>
      <c r="O144" s="56" t="str">
        <f>IF(AND(C144=""),"",IF(ISNA(VLOOKUP(C144,'Master Sheet'!C$9:BV$293,7,FALSE)),"",VLOOKUP(C144,'Master Sheet'!C$9:BV$293,7,FALSE)))</f>
        <v/>
      </c>
      <c r="P144" s="56" t="str">
        <f>IF(AND(C144=""),"",IF(ISNA(VLOOKUP(C144,'Master Sheet'!C$9:BV$293,55,FALSE)),"",VLOOKUP(C144,'Master Sheet'!C$9:BV$293,55,FALSE)))</f>
        <v/>
      </c>
      <c r="Q144" s="56" t="str">
        <f>IF(AND(C144=""),"",IF(ISNA(VLOOKUP(C144,'Master Sheet'!C$9:BV$293,56,FALSE)),"",VLOOKUP(C144,'Master Sheet'!C$9:BV$293,56,FALSE)))</f>
        <v/>
      </c>
      <c r="R144" s="56" t="str">
        <f>IF(AND(C144=""),"",IF(ISNA(VLOOKUP(C144,'Master Sheet'!C$9:BV$293,62,FALSE)),"",VLOOKUP(C144,'Master Sheet'!C$9:BV$293,62,FALSE)))</f>
        <v/>
      </c>
      <c r="S144" s="23" t="str">
        <f>IF(AND(C144=""),"",IF(ISNA(VLOOKUP(C144,'Master Sheet'!C$9:BV$293,63,FALSE)),"",VLOOKUP(C144,'Master Sheet'!C$9:BV$293,63,FALSE)))</f>
        <v/>
      </c>
      <c r="T144" s="56" t="str">
        <f>IF(AND(C144=""),"",IF(ISNA(VLOOKUP(C144,'Master Sheet'!C$9:BV$293,69,FALSE)),"",VLOOKUP(C144,'Master Sheet'!C$9:BV$293,69,FALSE)))</f>
        <v/>
      </c>
      <c r="U144" s="23" t="str">
        <f>IF(AND(C144=""),"",IF(ISNA(VLOOKUP(C144,'Master Sheet'!C$9:BV$293,70,FALSE)),"",VLOOKUP(C144,'Master Sheet'!C$9:BV$293,70,FALSE)))</f>
        <v/>
      </c>
    </row>
    <row r="145" spans="1:21" ht="18.600000000000001" customHeight="1">
      <c r="A145" s="12">
        <v>113</v>
      </c>
      <c r="B145" s="215" t="str">
        <f>IF(AND(C145=""),"",IF(ISNA(VLOOKUP(A145,'Master Sheet'!A$9:BY$292,2,FALSE)),"",VLOOKUP(A145,'Master Sheet'!A$9:BY$292,2,FALSE)))</f>
        <v/>
      </c>
      <c r="C145" s="22" t="str">
        <f>IF(AND('Master Sheet'!C121=""),"",'Master Sheet'!C121)</f>
        <v/>
      </c>
      <c r="D145" s="23" t="str">
        <f>IF(AND(C145=""),"",IF(ISNA(VLOOKUP(C145,'Master Sheet'!C$9:BV$293,13,FALSE)),"",VLOOKUP(C145,'Master Sheet'!C$9:BV$293,13,FALSE)))</f>
        <v/>
      </c>
      <c r="E145" s="23" t="str">
        <f>IF(AND(C145=""),"",IF(ISNA(VLOOKUP(C145,'Master Sheet'!C$9:BV$293,7,FALSE)),"",VLOOKUP(C145,'Master Sheet'!C$9:BV$293,7,FALSE)))</f>
        <v/>
      </c>
      <c r="F145" s="23" t="str">
        <f>IF(AND(C145=""),"",IF(ISNA(VLOOKUP(C145,'Master Sheet'!C$9:BV$293,20,FALSE)),"",VLOOKUP(C145,'Master Sheet'!C$9:BV$293,20,FALSE)))</f>
        <v/>
      </c>
      <c r="G145" s="56" t="str">
        <f>IF(AND(C145=""),"",IF(ISNA(VLOOKUP(C145,'Master Sheet'!C$9:BV$293,7,FALSE)),"",VLOOKUP(C145,'Master Sheet'!C$9:BV$293,7,FALSE)))</f>
        <v/>
      </c>
      <c r="H145" s="23" t="str">
        <f>IF(AND(C145=""),"",IF(ISNA(VLOOKUP(C145,'Master Sheet'!C$9:BV$293,27,FALSE)),"",VLOOKUP(C145,'Master Sheet'!C$9:BV$293,27,FALSE)))</f>
        <v/>
      </c>
      <c r="I145" s="56" t="str">
        <f>IF(AND(C145=""),"",IF(ISNA(VLOOKUP(C145,'Master Sheet'!C$9:BV$293,7,FALSE)),"",VLOOKUP(C145,'Master Sheet'!C$9:BV$293,7,FALSE)))</f>
        <v/>
      </c>
      <c r="J145" s="23" t="str">
        <f>IF(AND(C145=""),"",IF(ISNA(VLOOKUP(C145,'Master Sheet'!C$9:BV$293,34,FALSE)),"",VLOOKUP(C145,'Master Sheet'!C$9:BV$293,34,FALSE)))</f>
        <v/>
      </c>
      <c r="K145" s="56" t="str">
        <f>IF(AND(C145=""),"",IF(ISNA(VLOOKUP(C145,'Master Sheet'!C$9:BV$293,7,FALSE)),"",VLOOKUP(C145,'Master Sheet'!C$9:BV$293,7,FALSE)))</f>
        <v/>
      </c>
      <c r="L145" s="23" t="str">
        <f>IF(AND(C145=""),"",IF(ISNA(VLOOKUP(C145,'Master Sheet'!C$9:BV$293,41,FALSE)),"",VLOOKUP(C145,'Master Sheet'!C$9:BV$293,41,FALSE)))</f>
        <v/>
      </c>
      <c r="M145" s="57" t="str">
        <f>IF(AND(C145=""),"",IF(ISNA(VLOOKUP(C145,'Master Sheet'!C$9:BV$293,7,FALSE)),"",VLOOKUP(C145,'Master Sheet'!C$9:BV$293,7,FALSE)))</f>
        <v/>
      </c>
      <c r="N145" s="56" t="str">
        <f>IF(AND(C145=""),"",IF(ISNA(VLOOKUP(C145,'Master Sheet'!C$9:BV$293,48,FALSE)),"",VLOOKUP(C145,'Master Sheet'!C$9:BV$293,48,FALSE)))</f>
        <v/>
      </c>
      <c r="O145" s="56" t="str">
        <f>IF(AND(C145=""),"",IF(ISNA(VLOOKUP(C145,'Master Sheet'!C$9:BV$293,7,FALSE)),"",VLOOKUP(C145,'Master Sheet'!C$9:BV$293,7,FALSE)))</f>
        <v/>
      </c>
      <c r="P145" s="56" t="str">
        <f>IF(AND(C145=""),"",IF(ISNA(VLOOKUP(C145,'Master Sheet'!C$9:BV$293,55,FALSE)),"",VLOOKUP(C145,'Master Sheet'!C$9:BV$293,55,FALSE)))</f>
        <v/>
      </c>
      <c r="Q145" s="56" t="str">
        <f>IF(AND(C145=""),"",IF(ISNA(VLOOKUP(C145,'Master Sheet'!C$9:BV$293,56,FALSE)),"",VLOOKUP(C145,'Master Sheet'!C$9:BV$293,56,FALSE)))</f>
        <v/>
      </c>
      <c r="R145" s="56" t="str">
        <f>IF(AND(C145=""),"",IF(ISNA(VLOOKUP(C145,'Master Sheet'!C$9:BV$293,62,FALSE)),"",VLOOKUP(C145,'Master Sheet'!C$9:BV$293,62,FALSE)))</f>
        <v/>
      </c>
      <c r="S145" s="23" t="str">
        <f>IF(AND(C145=""),"",IF(ISNA(VLOOKUP(C145,'Master Sheet'!C$9:BV$293,63,FALSE)),"",VLOOKUP(C145,'Master Sheet'!C$9:BV$293,63,FALSE)))</f>
        <v/>
      </c>
      <c r="T145" s="56" t="str">
        <f>IF(AND(C145=""),"",IF(ISNA(VLOOKUP(C145,'Master Sheet'!C$9:BV$293,69,FALSE)),"",VLOOKUP(C145,'Master Sheet'!C$9:BV$293,69,FALSE)))</f>
        <v/>
      </c>
      <c r="U145" s="23" t="str">
        <f>IF(AND(C145=""),"",IF(ISNA(VLOOKUP(C145,'Master Sheet'!C$9:BV$293,70,FALSE)),"",VLOOKUP(C145,'Master Sheet'!C$9:BV$293,70,FALSE)))</f>
        <v/>
      </c>
    </row>
    <row r="146" spans="1:21" ht="18.600000000000001" customHeight="1">
      <c r="A146" s="12">
        <v>114</v>
      </c>
      <c r="B146" s="215" t="str">
        <f>IF(AND(C146=""),"",IF(ISNA(VLOOKUP(A146,'Master Sheet'!A$9:BY$292,2,FALSE)),"",VLOOKUP(A146,'Master Sheet'!A$9:BY$292,2,FALSE)))</f>
        <v/>
      </c>
      <c r="C146" s="22" t="str">
        <f>IF(AND('Master Sheet'!C122=""),"",'Master Sheet'!C122)</f>
        <v/>
      </c>
      <c r="D146" s="23" t="str">
        <f>IF(AND(C146=""),"",IF(ISNA(VLOOKUP(C146,'Master Sheet'!C$9:BV$293,13,FALSE)),"",VLOOKUP(C146,'Master Sheet'!C$9:BV$293,13,FALSE)))</f>
        <v/>
      </c>
      <c r="E146" s="23" t="str">
        <f>IF(AND(C146=""),"",IF(ISNA(VLOOKUP(C146,'Master Sheet'!C$9:BV$293,7,FALSE)),"",VLOOKUP(C146,'Master Sheet'!C$9:BV$293,7,FALSE)))</f>
        <v/>
      </c>
      <c r="F146" s="23" t="str">
        <f>IF(AND(C146=""),"",IF(ISNA(VLOOKUP(C146,'Master Sheet'!C$9:BV$293,20,FALSE)),"",VLOOKUP(C146,'Master Sheet'!C$9:BV$293,20,FALSE)))</f>
        <v/>
      </c>
      <c r="G146" s="56" t="str">
        <f>IF(AND(C146=""),"",IF(ISNA(VLOOKUP(C146,'Master Sheet'!C$9:BV$293,7,FALSE)),"",VLOOKUP(C146,'Master Sheet'!C$9:BV$293,7,FALSE)))</f>
        <v/>
      </c>
      <c r="H146" s="23" t="str">
        <f>IF(AND(C146=""),"",IF(ISNA(VLOOKUP(C146,'Master Sheet'!C$9:BV$293,27,FALSE)),"",VLOOKUP(C146,'Master Sheet'!C$9:BV$293,27,FALSE)))</f>
        <v/>
      </c>
      <c r="I146" s="56" t="str">
        <f>IF(AND(C146=""),"",IF(ISNA(VLOOKUP(C146,'Master Sheet'!C$9:BV$293,7,FALSE)),"",VLOOKUP(C146,'Master Sheet'!C$9:BV$293,7,FALSE)))</f>
        <v/>
      </c>
      <c r="J146" s="23" t="str">
        <f>IF(AND(C146=""),"",IF(ISNA(VLOOKUP(C146,'Master Sheet'!C$9:BV$293,34,FALSE)),"",VLOOKUP(C146,'Master Sheet'!C$9:BV$293,34,FALSE)))</f>
        <v/>
      </c>
      <c r="K146" s="56" t="str">
        <f>IF(AND(C146=""),"",IF(ISNA(VLOOKUP(C146,'Master Sheet'!C$9:BV$293,7,FALSE)),"",VLOOKUP(C146,'Master Sheet'!C$9:BV$293,7,FALSE)))</f>
        <v/>
      </c>
      <c r="L146" s="23" t="str">
        <f>IF(AND(C146=""),"",IF(ISNA(VLOOKUP(C146,'Master Sheet'!C$9:BV$293,41,FALSE)),"",VLOOKUP(C146,'Master Sheet'!C$9:BV$293,41,FALSE)))</f>
        <v/>
      </c>
      <c r="M146" s="57" t="str">
        <f>IF(AND(C146=""),"",IF(ISNA(VLOOKUP(C146,'Master Sheet'!C$9:BV$293,7,FALSE)),"",VLOOKUP(C146,'Master Sheet'!C$9:BV$293,7,FALSE)))</f>
        <v/>
      </c>
      <c r="N146" s="56" t="str">
        <f>IF(AND(C146=""),"",IF(ISNA(VLOOKUP(C146,'Master Sheet'!C$9:BV$293,48,FALSE)),"",VLOOKUP(C146,'Master Sheet'!C$9:BV$293,48,FALSE)))</f>
        <v/>
      </c>
      <c r="O146" s="56" t="str">
        <f>IF(AND(C146=""),"",IF(ISNA(VLOOKUP(C146,'Master Sheet'!C$9:BV$293,7,FALSE)),"",VLOOKUP(C146,'Master Sheet'!C$9:BV$293,7,FALSE)))</f>
        <v/>
      </c>
      <c r="P146" s="56" t="str">
        <f>IF(AND(C146=""),"",IF(ISNA(VLOOKUP(C146,'Master Sheet'!C$9:BV$293,55,FALSE)),"",VLOOKUP(C146,'Master Sheet'!C$9:BV$293,55,FALSE)))</f>
        <v/>
      </c>
      <c r="Q146" s="56" t="str">
        <f>IF(AND(C146=""),"",IF(ISNA(VLOOKUP(C146,'Master Sheet'!C$9:BV$293,56,FALSE)),"",VLOOKUP(C146,'Master Sheet'!C$9:BV$293,56,FALSE)))</f>
        <v/>
      </c>
      <c r="R146" s="56" t="str">
        <f>IF(AND(C146=""),"",IF(ISNA(VLOOKUP(C146,'Master Sheet'!C$9:BV$293,62,FALSE)),"",VLOOKUP(C146,'Master Sheet'!C$9:BV$293,62,FALSE)))</f>
        <v/>
      </c>
      <c r="S146" s="23" t="str">
        <f>IF(AND(C146=""),"",IF(ISNA(VLOOKUP(C146,'Master Sheet'!C$9:BV$293,63,FALSE)),"",VLOOKUP(C146,'Master Sheet'!C$9:BV$293,63,FALSE)))</f>
        <v/>
      </c>
      <c r="T146" s="56" t="str">
        <f>IF(AND(C146=""),"",IF(ISNA(VLOOKUP(C146,'Master Sheet'!C$9:BV$293,69,FALSE)),"",VLOOKUP(C146,'Master Sheet'!C$9:BV$293,69,FALSE)))</f>
        <v/>
      </c>
      <c r="U146" s="23" t="str">
        <f>IF(AND(C146=""),"",IF(ISNA(VLOOKUP(C146,'Master Sheet'!C$9:BV$293,70,FALSE)),"",VLOOKUP(C146,'Master Sheet'!C$9:BV$293,70,FALSE)))</f>
        <v/>
      </c>
    </row>
    <row r="147" spans="1:21" ht="18.600000000000001" customHeight="1">
      <c r="A147" s="12">
        <v>115</v>
      </c>
      <c r="B147" s="215" t="str">
        <f>IF(AND(C147=""),"",IF(ISNA(VLOOKUP(A147,'Master Sheet'!A$9:BY$292,2,FALSE)),"",VLOOKUP(A147,'Master Sheet'!A$9:BY$292,2,FALSE)))</f>
        <v/>
      </c>
      <c r="C147" s="22" t="str">
        <f>IF(AND('Master Sheet'!C123=""),"",'Master Sheet'!C123)</f>
        <v/>
      </c>
      <c r="D147" s="23" t="str">
        <f>IF(AND(C147=""),"",IF(ISNA(VLOOKUP(C147,'Master Sheet'!C$9:BV$293,13,FALSE)),"",VLOOKUP(C147,'Master Sheet'!C$9:BV$293,13,FALSE)))</f>
        <v/>
      </c>
      <c r="E147" s="23" t="str">
        <f>IF(AND(C147=""),"",IF(ISNA(VLOOKUP(C147,'Master Sheet'!C$9:BV$293,7,FALSE)),"",VLOOKUP(C147,'Master Sheet'!C$9:BV$293,7,FALSE)))</f>
        <v/>
      </c>
      <c r="F147" s="23" t="str">
        <f>IF(AND(C147=""),"",IF(ISNA(VLOOKUP(C147,'Master Sheet'!C$9:BV$293,20,FALSE)),"",VLOOKUP(C147,'Master Sheet'!C$9:BV$293,20,FALSE)))</f>
        <v/>
      </c>
      <c r="G147" s="56" t="str">
        <f>IF(AND(C147=""),"",IF(ISNA(VLOOKUP(C147,'Master Sheet'!C$9:BV$293,7,FALSE)),"",VLOOKUP(C147,'Master Sheet'!C$9:BV$293,7,FALSE)))</f>
        <v/>
      </c>
      <c r="H147" s="23" t="str">
        <f>IF(AND(C147=""),"",IF(ISNA(VLOOKUP(C147,'Master Sheet'!C$9:BV$293,27,FALSE)),"",VLOOKUP(C147,'Master Sheet'!C$9:BV$293,27,FALSE)))</f>
        <v/>
      </c>
      <c r="I147" s="56" t="str">
        <f>IF(AND(C147=""),"",IF(ISNA(VLOOKUP(C147,'Master Sheet'!C$9:BV$293,7,FALSE)),"",VLOOKUP(C147,'Master Sheet'!C$9:BV$293,7,FALSE)))</f>
        <v/>
      </c>
      <c r="J147" s="23" t="str">
        <f>IF(AND(C147=""),"",IF(ISNA(VLOOKUP(C147,'Master Sheet'!C$9:BV$293,34,FALSE)),"",VLOOKUP(C147,'Master Sheet'!C$9:BV$293,34,FALSE)))</f>
        <v/>
      </c>
      <c r="K147" s="56" t="str">
        <f>IF(AND(C147=""),"",IF(ISNA(VLOOKUP(C147,'Master Sheet'!C$9:BV$293,7,FALSE)),"",VLOOKUP(C147,'Master Sheet'!C$9:BV$293,7,FALSE)))</f>
        <v/>
      </c>
      <c r="L147" s="23" t="str">
        <f>IF(AND(C147=""),"",IF(ISNA(VLOOKUP(C147,'Master Sheet'!C$9:BV$293,41,FALSE)),"",VLOOKUP(C147,'Master Sheet'!C$9:BV$293,41,FALSE)))</f>
        <v/>
      </c>
      <c r="M147" s="57" t="str">
        <f>IF(AND(C147=""),"",IF(ISNA(VLOOKUP(C147,'Master Sheet'!C$9:BV$293,7,FALSE)),"",VLOOKUP(C147,'Master Sheet'!C$9:BV$293,7,FALSE)))</f>
        <v/>
      </c>
      <c r="N147" s="56" t="str">
        <f>IF(AND(C147=""),"",IF(ISNA(VLOOKUP(C147,'Master Sheet'!C$9:BV$293,48,FALSE)),"",VLOOKUP(C147,'Master Sheet'!C$9:BV$293,48,FALSE)))</f>
        <v/>
      </c>
      <c r="O147" s="56" t="str">
        <f>IF(AND(C147=""),"",IF(ISNA(VLOOKUP(C147,'Master Sheet'!C$9:BV$293,7,FALSE)),"",VLOOKUP(C147,'Master Sheet'!C$9:BV$293,7,FALSE)))</f>
        <v/>
      </c>
      <c r="P147" s="56" t="str">
        <f>IF(AND(C147=""),"",IF(ISNA(VLOOKUP(C147,'Master Sheet'!C$9:BV$293,55,FALSE)),"",VLOOKUP(C147,'Master Sheet'!C$9:BV$293,55,FALSE)))</f>
        <v/>
      </c>
      <c r="Q147" s="56" t="str">
        <f>IF(AND(C147=""),"",IF(ISNA(VLOOKUP(C147,'Master Sheet'!C$9:BV$293,56,FALSE)),"",VLOOKUP(C147,'Master Sheet'!C$9:BV$293,56,FALSE)))</f>
        <v/>
      </c>
      <c r="R147" s="56" t="str">
        <f>IF(AND(C147=""),"",IF(ISNA(VLOOKUP(C147,'Master Sheet'!C$9:BV$293,62,FALSE)),"",VLOOKUP(C147,'Master Sheet'!C$9:BV$293,62,FALSE)))</f>
        <v/>
      </c>
      <c r="S147" s="23" t="str">
        <f>IF(AND(C147=""),"",IF(ISNA(VLOOKUP(C147,'Master Sheet'!C$9:BV$293,63,FALSE)),"",VLOOKUP(C147,'Master Sheet'!C$9:BV$293,63,FALSE)))</f>
        <v/>
      </c>
      <c r="T147" s="56" t="str">
        <f>IF(AND(C147=""),"",IF(ISNA(VLOOKUP(C147,'Master Sheet'!C$9:BV$293,69,FALSE)),"",VLOOKUP(C147,'Master Sheet'!C$9:BV$293,69,FALSE)))</f>
        <v/>
      </c>
      <c r="U147" s="23" t="str">
        <f>IF(AND(C147=""),"",IF(ISNA(VLOOKUP(C147,'Master Sheet'!C$9:BV$293,70,FALSE)),"",VLOOKUP(C147,'Master Sheet'!C$9:BV$293,70,FALSE)))</f>
        <v/>
      </c>
    </row>
    <row r="148" spans="1:21" ht="18.600000000000001" customHeight="1">
      <c r="A148" s="12">
        <v>116</v>
      </c>
      <c r="B148" s="215" t="str">
        <f>IF(AND(C148=""),"",IF(ISNA(VLOOKUP(A148,'Master Sheet'!A$9:BY$292,2,FALSE)),"",VLOOKUP(A148,'Master Sheet'!A$9:BY$292,2,FALSE)))</f>
        <v/>
      </c>
      <c r="C148" s="22" t="str">
        <f>IF(AND('Master Sheet'!C124=""),"",'Master Sheet'!C124)</f>
        <v/>
      </c>
      <c r="D148" s="23" t="str">
        <f>IF(AND(C148=""),"",IF(ISNA(VLOOKUP(C148,'Master Sheet'!C$9:BV$293,13,FALSE)),"",VLOOKUP(C148,'Master Sheet'!C$9:BV$293,13,FALSE)))</f>
        <v/>
      </c>
      <c r="E148" s="23" t="str">
        <f>IF(AND(C148=""),"",IF(ISNA(VLOOKUP(C148,'Master Sheet'!C$9:BV$293,7,FALSE)),"",VLOOKUP(C148,'Master Sheet'!C$9:BV$293,7,FALSE)))</f>
        <v/>
      </c>
      <c r="F148" s="23" t="str">
        <f>IF(AND(C148=""),"",IF(ISNA(VLOOKUP(C148,'Master Sheet'!C$9:BV$293,20,FALSE)),"",VLOOKUP(C148,'Master Sheet'!C$9:BV$293,20,FALSE)))</f>
        <v/>
      </c>
      <c r="G148" s="56" t="str">
        <f>IF(AND(C148=""),"",IF(ISNA(VLOOKUP(C148,'Master Sheet'!C$9:BV$293,7,FALSE)),"",VLOOKUP(C148,'Master Sheet'!C$9:BV$293,7,FALSE)))</f>
        <v/>
      </c>
      <c r="H148" s="23" t="str">
        <f>IF(AND(C148=""),"",IF(ISNA(VLOOKUP(C148,'Master Sheet'!C$9:BV$293,27,FALSE)),"",VLOOKUP(C148,'Master Sheet'!C$9:BV$293,27,FALSE)))</f>
        <v/>
      </c>
      <c r="I148" s="56" t="str">
        <f>IF(AND(C148=""),"",IF(ISNA(VLOOKUP(C148,'Master Sheet'!C$9:BV$293,7,FALSE)),"",VLOOKUP(C148,'Master Sheet'!C$9:BV$293,7,FALSE)))</f>
        <v/>
      </c>
      <c r="J148" s="23" t="str">
        <f>IF(AND(C148=""),"",IF(ISNA(VLOOKUP(C148,'Master Sheet'!C$9:BV$293,34,FALSE)),"",VLOOKUP(C148,'Master Sheet'!C$9:BV$293,34,FALSE)))</f>
        <v/>
      </c>
      <c r="K148" s="56" t="str">
        <f>IF(AND(C148=""),"",IF(ISNA(VLOOKUP(C148,'Master Sheet'!C$9:BV$293,7,FALSE)),"",VLOOKUP(C148,'Master Sheet'!C$9:BV$293,7,FALSE)))</f>
        <v/>
      </c>
      <c r="L148" s="23" t="str">
        <f>IF(AND(C148=""),"",IF(ISNA(VLOOKUP(C148,'Master Sheet'!C$9:BV$293,41,FALSE)),"",VLOOKUP(C148,'Master Sheet'!C$9:BV$293,41,FALSE)))</f>
        <v/>
      </c>
      <c r="M148" s="57" t="str">
        <f>IF(AND(C148=""),"",IF(ISNA(VLOOKUP(C148,'Master Sheet'!C$9:BV$293,7,FALSE)),"",VLOOKUP(C148,'Master Sheet'!C$9:BV$293,7,FALSE)))</f>
        <v/>
      </c>
      <c r="N148" s="56" t="str">
        <f>IF(AND(C148=""),"",IF(ISNA(VLOOKUP(C148,'Master Sheet'!C$9:BV$293,48,FALSE)),"",VLOOKUP(C148,'Master Sheet'!C$9:BV$293,48,FALSE)))</f>
        <v/>
      </c>
      <c r="O148" s="56" t="str">
        <f>IF(AND(C148=""),"",IF(ISNA(VLOOKUP(C148,'Master Sheet'!C$9:BV$293,7,FALSE)),"",VLOOKUP(C148,'Master Sheet'!C$9:BV$293,7,FALSE)))</f>
        <v/>
      </c>
      <c r="P148" s="56" t="str">
        <f>IF(AND(C148=""),"",IF(ISNA(VLOOKUP(C148,'Master Sheet'!C$9:BV$293,55,FALSE)),"",VLOOKUP(C148,'Master Sheet'!C$9:BV$293,55,FALSE)))</f>
        <v/>
      </c>
      <c r="Q148" s="56" t="str">
        <f>IF(AND(C148=""),"",IF(ISNA(VLOOKUP(C148,'Master Sheet'!C$9:BV$293,56,FALSE)),"",VLOOKUP(C148,'Master Sheet'!C$9:BV$293,56,FALSE)))</f>
        <v/>
      </c>
      <c r="R148" s="56" t="str">
        <f>IF(AND(C148=""),"",IF(ISNA(VLOOKUP(C148,'Master Sheet'!C$9:BV$293,62,FALSE)),"",VLOOKUP(C148,'Master Sheet'!C$9:BV$293,62,FALSE)))</f>
        <v/>
      </c>
      <c r="S148" s="23" t="str">
        <f>IF(AND(C148=""),"",IF(ISNA(VLOOKUP(C148,'Master Sheet'!C$9:BV$293,63,FALSE)),"",VLOOKUP(C148,'Master Sheet'!C$9:BV$293,63,FALSE)))</f>
        <v/>
      </c>
      <c r="T148" s="56" t="str">
        <f>IF(AND(C148=""),"",IF(ISNA(VLOOKUP(C148,'Master Sheet'!C$9:BV$293,69,FALSE)),"",VLOOKUP(C148,'Master Sheet'!C$9:BV$293,69,FALSE)))</f>
        <v/>
      </c>
      <c r="U148" s="23" t="str">
        <f>IF(AND(C148=""),"",IF(ISNA(VLOOKUP(C148,'Master Sheet'!C$9:BV$293,70,FALSE)),"",VLOOKUP(C148,'Master Sheet'!C$9:BV$293,70,FALSE)))</f>
        <v/>
      </c>
    </row>
    <row r="149" spans="1:21" ht="18.600000000000001" customHeight="1">
      <c r="A149" s="12">
        <v>117</v>
      </c>
      <c r="B149" s="215" t="str">
        <f>IF(AND(C149=""),"",IF(ISNA(VLOOKUP(A149,'Master Sheet'!A$9:BY$292,2,FALSE)),"",VLOOKUP(A149,'Master Sheet'!A$9:BY$292,2,FALSE)))</f>
        <v/>
      </c>
      <c r="C149" s="22" t="str">
        <f>IF(AND('Master Sheet'!C125=""),"",'Master Sheet'!C125)</f>
        <v/>
      </c>
      <c r="D149" s="23" t="str">
        <f>IF(AND(C149=""),"",IF(ISNA(VLOOKUP(C149,'Master Sheet'!C$9:BV$293,13,FALSE)),"",VLOOKUP(C149,'Master Sheet'!C$9:BV$293,13,FALSE)))</f>
        <v/>
      </c>
      <c r="E149" s="23" t="str">
        <f>IF(AND(C149=""),"",IF(ISNA(VLOOKUP(C149,'Master Sheet'!C$9:BV$293,7,FALSE)),"",VLOOKUP(C149,'Master Sheet'!C$9:BV$293,7,FALSE)))</f>
        <v/>
      </c>
      <c r="F149" s="23" t="str">
        <f>IF(AND(C149=""),"",IF(ISNA(VLOOKUP(C149,'Master Sheet'!C$9:BV$293,20,FALSE)),"",VLOOKUP(C149,'Master Sheet'!C$9:BV$293,20,FALSE)))</f>
        <v/>
      </c>
      <c r="G149" s="56" t="str">
        <f>IF(AND(C149=""),"",IF(ISNA(VLOOKUP(C149,'Master Sheet'!C$9:BV$293,7,FALSE)),"",VLOOKUP(C149,'Master Sheet'!C$9:BV$293,7,FALSE)))</f>
        <v/>
      </c>
      <c r="H149" s="23" t="str">
        <f>IF(AND(C149=""),"",IF(ISNA(VLOOKUP(C149,'Master Sheet'!C$9:BV$293,27,FALSE)),"",VLOOKUP(C149,'Master Sheet'!C$9:BV$293,27,FALSE)))</f>
        <v/>
      </c>
      <c r="I149" s="56" t="str">
        <f>IF(AND(C149=""),"",IF(ISNA(VLOOKUP(C149,'Master Sheet'!C$9:BV$293,7,FALSE)),"",VLOOKUP(C149,'Master Sheet'!C$9:BV$293,7,FALSE)))</f>
        <v/>
      </c>
      <c r="J149" s="23" t="str">
        <f>IF(AND(C149=""),"",IF(ISNA(VLOOKUP(C149,'Master Sheet'!C$9:BV$293,34,FALSE)),"",VLOOKUP(C149,'Master Sheet'!C$9:BV$293,34,FALSE)))</f>
        <v/>
      </c>
      <c r="K149" s="56" t="str">
        <f>IF(AND(C149=""),"",IF(ISNA(VLOOKUP(C149,'Master Sheet'!C$9:BV$293,7,FALSE)),"",VLOOKUP(C149,'Master Sheet'!C$9:BV$293,7,FALSE)))</f>
        <v/>
      </c>
      <c r="L149" s="23" t="str">
        <f>IF(AND(C149=""),"",IF(ISNA(VLOOKUP(C149,'Master Sheet'!C$9:BV$293,41,FALSE)),"",VLOOKUP(C149,'Master Sheet'!C$9:BV$293,41,FALSE)))</f>
        <v/>
      </c>
      <c r="M149" s="57" t="str">
        <f>IF(AND(C149=""),"",IF(ISNA(VLOOKUP(C149,'Master Sheet'!C$9:BV$293,7,FALSE)),"",VLOOKUP(C149,'Master Sheet'!C$9:BV$293,7,FALSE)))</f>
        <v/>
      </c>
      <c r="N149" s="56" t="str">
        <f>IF(AND(C149=""),"",IF(ISNA(VLOOKUP(C149,'Master Sheet'!C$9:BV$293,48,FALSE)),"",VLOOKUP(C149,'Master Sheet'!C$9:BV$293,48,FALSE)))</f>
        <v/>
      </c>
      <c r="O149" s="56" t="str">
        <f>IF(AND(C149=""),"",IF(ISNA(VLOOKUP(C149,'Master Sheet'!C$9:BV$293,7,FALSE)),"",VLOOKUP(C149,'Master Sheet'!C$9:BV$293,7,FALSE)))</f>
        <v/>
      </c>
      <c r="P149" s="56" t="str">
        <f>IF(AND(C149=""),"",IF(ISNA(VLOOKUP(C149,'Master Sheet'!C$9:BV$293,55,FALSE)),"",VLOOKUP(C149,'Master Sheet'!C$9:BV$293,55,FALSE)))</f>
        <v/>
      </c>
      <c r="Q149" s="56" t="str">
        <f>IF(AND(C149=""),"",IF(ISNA(VLOOKUP(C149,'Master Sheet'!C$9:BV$293,56,FALSE)),"",VLOOKUP(C149,'Master Sheet'!C$9:BV$293,56,FALSE)))</f>
        <v/>
      </c>
      <c r="R149" s="56" t="str">
        <f>IF(AND(C149=""),"",IF(ISNA(VLOOKUP(C149,'Master Sheet'!C$9:BV$293,62,FALSE)),"",VLOOKUP(C149,'Master Sheet'!C$9:BV$293,62,FALSE)))</f>
        <v/>
      </c>
      <c r="S149" s="23" t="str">
        <f>IF(AND(C149=""),"",IF(ISNA(VLOOKUP(C149,'Master Sheet'!C$9:BV$293,63,FALSE)),"",VLOOKUP(C149,'Master Sheet'!C$9:BV$293,63,FALSE)))</f>
        <v/>
      </c>
      <c r="T149" s="56" t="str">
        <f>IF(AND(C149=""),"",IF(ISNA(VLOOKUP(C149,'Master Sheet'!C$9:BV$293,69,FALSE)),"",VLOOKUP(C149,'Master Sheet'!C$9:BV$293,69,FALSE)))</f>
        <v/>
      </c>
      <c r="U149" s="23" t="str">
        <f>IF(AND(C149=""),"",IF(ISNA(VLOOKUP(C149,'Master Sheet'!C$9:BV$293,70,FALSE)),"",VLOOKUP(C149,'Master Sheet'!C$9:BV$293,70,FALSE)))</f>
        <v/>
      </c>
    </row>
    <row r="150" spans="1:21" ht="18.600000000000001" customHeight="1">
      <c r="A150" s="12">
        <v>118</v>
      </c>
      <c r="B150" s="215" t="str">
        <f>IF(AND(C150=""),"",IF(ISNA(VLOOKUP(A150,'Master Sheet'!A$9:BY$292,2,FALSE)),"",VLOOKUP(A150,'Master Sheet'!A$9:BY$292,2,FALSE)))</f>
        <v/>
      </c>
      <c r="C150" s="22" t="str">
        <f>IF(AND('Master Sheet'!C126=""),"",'Master Sheet'!C126)</f>
        <v/>
      </c>
      <c r="D150" s="23" t="str">
        <f>IF(AND(C150=""),"",IF(ISNA(VLOOKUP(C150,'Master Sheet'!C$9:BV$293,13,FALSE)),"",VLOOKUP(C150,'Master Sheet'!C$9:BV$293,13,FALSE)))</f>
        <v/>
      </c>
      <c r="E150" s="23" t="str">
        <f>IF(AND(C150=""),"",IF(ISNA(VLOOKUP(C150,'Master Sheet'!C$9:BV$293,7,FALSE)),"",VLOOKUP(C150,'Master Sheet'!C$9:BV$293,7,FALSE)))</f>
        <v/>
      </c>
      <c r="F150" s="23" t="str">
        <f>IF(AND(C150=""),"",IF(ISNA(VLOOKUP(C150,'Master Sheet'!C$9:BV$293,20,FALSE)),"",VLOOKUP(C150,'Master Sheet'!C$9:BV$293,20,FALSE)))</f>
        <v/>
      </c>
      <c r="G150" s="56" t="str">
        <f>IF(AND(C150=""),"",IF(ISNA(VLOOKUP(C150,'Master Sheet'!C$9:BV$293,7,FALSE)),"",VLOOKUP(C150,'Master Sheet'!C$9:BV$293,7,FALSE)))</f>
        <v/>
      </c>
      <c r="H150" s="23" t="str">
        <f>IF(AND(C150=""),"",IF(ISNA(VLOOKUP(C150,'Master Sheet'!C$9:BV$293,27,FALSE)),"",VLOOKUP(C150,'Master Sheet'!C$9:BV$293,27,FALSE)))</f>
        <v/>
      </c>
      <c r="I150" s="56" t="str">
        <f>IF(AND(C150=""),"",IF(ISNA(VLOOKUP(C150,'Master Sheet'!C$9:BV$293,7,FALSE)),"",VLOOKUP(C150,'Master Sheet'!C$9:BV$293,7,FALSE)))</f>
        <v/>
      </c>
      <c r="J150" s="23" t="str">
        <f>IF(AND(C150=""),"",IF(ISNA(VLOOKUP(C150,'Master Sheet'!C$9:BV$293,34,FALSE)),"",VLOOKUP(C150,'Master Sheet'!C$9:BV$293,34,FALSE)))</f>
        <v/>
      </c>
      <c r="K150" s="56" t="str">
        <f>IF(AND(C150=""),"",IF(ISNA(VLOOKUP(C150,'Master Sheet'!C$9:BV$293,7,FALSE)),"",VLOOKUP(C150,'Master Sheet'!C$9:BV$293,7,FALSE)))</f>
        <v/>
      </c>
      <c r="L150" s="23" t="str">
        <f>IF(AND(C150=""),"",IF(ISNA(VLOOKUP(C150,'Master Sheet'!C$9:BV$293,41,FALSE)),"",VLOOKUP(C150,'Master Sheet'!C$9:BV$293,41,FALSE)))</f>
        <v/>
      </c>
      <c r="M150" s="57" t="str">
        <f>IF(AND(C150=""),"",IF(ISNA(VLOOKUP(C150,'Master Sheet'!C$9:BV$293,7,FALSE)),"",VLOOKUP(C150,'Master Sheet'!C$9:BV$293,7,FALSE)))</f>
        <v/>
      </c>
      <c r="N150" s="56" t="str">
        <f>IF(AND(C150=""),"",IF(ISNA(VLOOKUP(C150,'Master Sheet'!C$9:BV$293,48,FALSE)),"",VLOOKUP(C150,'Master Sheet'!C$9:BV$293,48,FALSE)))</f>
        <v/>
      </c>
      <c r="O150" s="56" t="str">
        <f>IF(AND(C150=""),"",IF(ISNA(VLOOKUP(C150,'Master Sheet'!C$9:BV$293,7,FALSE)),"",VLOOKUP(C150,'Master Sheet'!C$9:BV$293,7,FALSE)))</f>
        <v/>
      </c>
      <c r="P150" s="56" t="str">
        <f>IF(AND(C150=""),"",IF(ISNA(VLOOKUP(C150,'Master Sheet'!C$9:BV$293,55,FALSE)),"",VLOOKUP(C150,'Master Sheet'!C$9:BV$293,55,FALSE)))</f>
        <v/>
      </c>
      <c r="Q150" s="56" t="str">
        <f>IF(AND(C150=""),"",IF(ISNA(VLOOKUP(C150,'Master Sheet'!C$9:BV$293,56,FALSE)),"",VLOOKUP(C150,'Master Sheet'!C$9:BV$293,56,FALSE)))</f>
        <v/>
      </c>
      <c r="R150" s="56" t="str">
        <f>IF(AND(C150=""),"",IF(ISNA(VLOOKUP(C150,'Master Sheet'!C$9:BV$293,62,FALSE)),"",VLOOKUP(C150,'Master Sheet'!C$9:BV$293,62,FALSE)))</f>
        <v/>
      </c>
      <c r="S150" s="23" t="str">
        <f>IF(AND(C150=""),"",IF(ISNA(VLOOKUP(C150,'Master Sheet'!C$9:BV$293,63,FALSE)),"",VLOOKUP(C150,'Master Sheet'!C$9:BV$293,63,FALSE)))</f>
        <v/>
      </c>
      <c r="T150" s="56" t="str">
        <f>IF(AND(C150=""),"",IF(ISNA(VLOOKUP(C150,'Master Sheet'!C$9:BV$293,69,FALSE)),"",VLOOKUP(C150,'Master Sheet'!C$9:BV$293,69,FALSE)))</f>
        <v/>
      </c>
      <c r="U150" s="23" t="str">
        <f>IF(AND(C150=""),"",IF(ISNA(VLOOKUP(C150,'Master Sheet'!C$9:BV$293,70,FALSE)),"",VLOOKUP(C150,'Master Sheet'!C$9:BV$293,70,FALSE)))</f>
        <v/>
      </c>
    </row>
    <row r="151" spans="1:21" ht="18.600000000000001" customHeight="1">
      <c r="A151" s="12">
        <v>119</v>
      </c>
      <c r="B151" s="215" t="str">
        <f>IF(AND(C151=""),"",IF(ISNA(VLOOKUP(A151,'Master Sheet'!A$9:BY$292,2,FALSE)),"",VLOOKUP(A151,'Master Sheet'!A$9:BY$292,2,FALSE)))</f>
        <v/>
      </c>
      <c r="C151" s="22" t="str">
        <f>IF(AND('Master Sheet'!C127=""),"",'Master Sheet'!C127)</f>
        <v/>
      </c>
      <c r="D151" s="23" t="str">
        <f>IF(AND(C151=""),"",IF(ISNA(VLOOKUP(C151,'Master Sheet'!C$9:BV$293,13,FALSE)),"",VLOOKUP(C151,'Master Sheet'!C$9:BV$293,13,FALSE)))</f>
        <v/>
      </c>
      <c r="E151" s="23" t="str">
        <f>IF(AND(C151=""),"",IF(ISNA(VLOOKUP(C151,'Master Sheet'!C$9:BV$293,7,FALSE)),"",VLOOKUP(C151,'Master Sheet'!C$9:BV$293,7,FALSE)))</f>
        <v/>
      </c>
      <c r="F151" s="23" t="str">
        <f>IF(AND(C151=""),"",IF(ISNA(VLOOKUP(C151,'Master Sheet'!C$9:BV$293,20,FALSE)),"",VLOOKUP(C151,'Master Sheet'!C$9:BV$293,20,FALSE)))</f>
        <v/>
      </c>
      <c r="G151" s="56" t="str">
        <f>IF(AND(C151=""),"",IF(ISNA(VLOOKUP(C151,'Master Sheet'!C$9:BV$293,7,FALSE)),"",VLOOKUP(C151,'Master Sheet'!C$9:BV$293,7,FALSE)))</f>
        <v/>
      </c>
      <c r="H151" s="23" t="str">
        <f>IF(AND(C151=""),"",IF(ISNA(VLOOKUP(C151,'Master Sheet'!C$9:BV$293,27,FALSE)),"",VLOOKUP(C151,'Master Sheet'!C$9:BV$293,27,FALSE)))</f>
        <v/>
      </c>
      <c r="I151" s="56" t="str">
        <f>IF(AND(C151=""),"",IF(ISNA(VLOOKUP(C151,'Master Sheet'!C$9:BV$293,7,FALSE)),"",VLOOKUP(C151,'Master Sheet'!C$9:BV$293,7,FALSE)))</f>
        <v/>
      </c>
      <c r="J151" s="23" t="str">
        <f>IF(AND(C151=""),"",IF(ISNA(VLOOKUP(C151,'Master Sheet'!C$9:BV$293,34,FALSE)),"",VLOOKUP(C151,'Master Sheet'!C$9:BV$293,34,FALSE)))</f>
        <v/>
      </c>
      <c r="K151" s="56" t="str">
        <f>IF(AND(C151=""),"",IF(ISNA(VLOOKUP(C151,'Master Sheet'!C$9:BV$293,7,FALSE)),"",VLOOKUP(C151,'Master Sheet'!C$9:BV$293,7,FALSE)))</f>
        <v/>
      </c>
      <c r="L151" s="23" t="str">
        <f>IF(AND(C151=""),"",IF(ISNA(VLOOKUP(C151,'Master Sheet'!C$9:BV$293,41,FALSE)),"",VLOOKUP(C151,'Master Sheet'!C$9:BV$293,41,FALSE)))</f>
        <v/>
      </c>
      <c r="M151" s="57" t="str">
        <f>IF(AND(C151=""),"",IF(ISNA(VLOOKUP(C151,'Master Sheet'!C$9:BV$293,7,FALSE)),"",VLOOKUP(C151,'Master Sheet'!C$9:BV$293,7,FALSE)))</f>
        <v/>
      </c>
      <c r="N151" s="56" t="str">
        <f>IF(AND(C151=""),"",IF(ISNA(VLOOKUP(C151,'Master Sheet'!C$9:BV$293,48,FALSE)),"",VLOOKUP(C151,'Master Sheet'!C$9:BV$293,48,FALSE)))</f>
        <v/>
      </c>
      <c r="O151" s="56" t="str">
        <f>IF(AND(C151=""),"",IF(ISNA(VLOOKUP(C151,'Master Sheet'!C$9:BV$293,7,FALSE)),"",VLOOKUP(C151,'Master Sheet'!C$9:BV$293,7,FALSE)))</f>
        <v/>
      </c>
      <c r="P151" s="56" t="str">
        <f>IF(AND(C151=""),"",IF(ISNA(VLOOKUP(C151,'Master Sheet'!C$9:BV$293,55,FALSE)),"",VLOOKUP(C151,'Master Sheet'!C$9:BV$293,55,FALSE)))</f>
        <v/>
      </c>
      <c r="Q151" s="56" t="str">
        <f>IF(AND(C151=""),"",IF(ISNA(VLOOKUP(C151,'Master Sheet'!C$9:BV$293,56,FALSE)),"",VLOOKUP(C151,'Master Sheet'!C$9:BV$293,56,FALSE)))</f>
        <v/>
      </c>
      <c r="R151" s="56" t="str">
        <f>IF(AND(C151=""),"",IF(ISNA(VLOOKUP(C151,'Master Sheet'!C$9:BV$293,62,FALSE)),"",VLOOKUP(C151,'Master Sheet'!C$9:BV$293,62,FALSE)))</f>
        <v/>
      </c>
      <c r="S151" s="23" t="str">
        <f>IF(AND(C151=""),"",IF(ISNA(VLOOKUP(C151,'Master Sheet'!C$9:BV$293,63,FALSE)),"",VLOOKUP(C151,'Master Sheet'!C$9:BV$293,63,FALSE)))</f>
        <v/>
      </c>
      <c r="T151" s="56" t="str">
        <f>IF(AND(C151=""),"",IF(ISNA(VLOOKUP(C151,'Master Sheet'!C$9:BV$293,69,FALSE)),"",VLOOKUP(C151,'Master Sheet'!C$9:BV$293,69,FALSE)))</f>
        <v/>
      </c>
      <c r="U151" s="23" t="str">
        <f>IF(AND(C151=""),"",IF(ISNA(VLOOKUP(C151,'Master Sheet'!C$9:BV$293,70,FALSE)),"",VLOOKUP(C151,'Master Sheet'!C$9:BV$293,70,FALSE)))</f>
        <v/>
      </c>
    </row>
    <row r="152" spans="1:21" ht="18.600000000000001" customHeight="1">
      <c r="A152" s="12">
        <v>120</v>
      </c>
      <c r="B152" s="215" t="str">
        <f>IF(AND(C152=""),"",IF(ISNA(VLOOKUP(A152,'Master Sheet'!A$9:BY$292,2,FALSE)),"",VLOOKUP(A152,'Master Sheet'!A$9:BY$292,2,FALSE)))</f>
        <v/>
      </c>
      <c r="C152" s="22" t="str">
        <f>IF(AND('Master Sheet'!C128=""),"",'Master Sheet'!C128)</f>
        <v/>
      </c>
      <c r="D152" s="23" t="str">
        <f>IF(AND(C152=""),"",IF(ISNA(VLOOKUP(C152,'Master Sheet'!C$9:BV$293,13,FALSE)),"",VLOOKUP(C152,'Master Sheet'!C$9:BV$293,13,FALSE)))</f>
        <v/>
      </c>
      <c r="E152" s="23" t="str">
        <f>IF(AND(C152=""),"",IF(ISNA(VLOOKUP(C152,'Master Sheet'!C$9:BV$293,7,FALSE)),"",VLOOKUP(C152,'Master Sheet'!C$9:BV$293,7,FALSE)))</f>
        <v/>
      </c>
      <c r="F152" s="23" t="str">
        <f>IF(AND(C152=""),"",IF(ISNA(VLOOKUP(C152,'Master Sheet'!C$9:BV$293,20,FALSE)),"",VLOOKUP(C152,'Master Sheet'!C$9:BV$293,20,FALSE)))</f>
        <v/>
      </c>
      <c r="G152" s="56" t="str">
        <f>IF(AND(C152=""),"",IF(ISNA(VLOOKUP(C152,'Master Sheet'!C$9:BV$293,7,FALSE)),"",VLOOKUP(C152,'Master Sheet'!C$9:BV$293,7,FALSE)))</f>
        <v/>
      </c>
      <c r="H152" s="23" t="str">
        <f>IF(AND(C152=""),"",IF(ISNA(VLOOKUP(C152,'Master Sheet'!C$9:BV$293,27,FALSE)),"",VLOOKUP(C152,'Master Sheet'!C$9:BV$293,27,FALSE)))</f>
        <v/>
      </c>
      <c r="I152" s="56" t="str">
        <f>IF(AND(C152=""),"",IF(ISNA(VLOOKUP(C152,'Master Sheet'!C$9:BV$293,7,FALSE)),"",VLOOKUP(C152,'Master Sheet'!C$9:BV$293,7,FALSE)))</f>
        <v/>
      </c>
      <c r="J152" s="23" t="str">
        <f>IF(AND(C152=""),"",IF(ISNA(VLOOKUP(C152,'Master Sheet'!C$9:BV$293,34,FALSE)),"",VLOOKUP(C152,'Master Sheet'!C$9:BV$293,34,FALSE)))</f>
        <v/>
      </c>
      <c r="K152" s="56" t="str">
        <f>IF(AND(C152=""),"",IF(ISNA(VLOOKUP(C152,'Master Sheet'!C$9:BV$293,7,FALSE)),"",VLOOKUP(C152,'Master Sheet'!C$9:BV$293,7,FALSE)))</f>
        <v/>
      </c>
      <c r="L152" s="23" t="str">
        <f>IF(AND(C152=""),"",IF(ISNA(VLOOKUP(C152,'Master Sheet'!C$9:BV$293,41,FALSE)),"",VLOOKUP(C152,'Master Sheet'!C$9:BV$293,41,FALSE)))</f>
        <v/>
      </c>
      <c r="M152" s="57" t="str">
        <f>IF(AND(C152=""),"",IF(ISNA(VLOOKUP(C152,'Master Sheet'!C$9:BV$293,7,FALSE)),"",VLOOKUP(C152,'Master Sheet'!C$9:BV$293,7,FALSE)))</f>
        <v/>
      </c>
      <c r="N152" s="56" t="str">
        <f>IF(AND(C152=""),"",IF(ISNA(VLOOKUP(C152,'Master Sheet'!C$9:BV$293,48,FALSE)),"",VLOOKUP(C152,'Master Sheet'!C$9:BV$293,48,FALSE)))</f>
        <v/>
      </c>
      <c r="O152" s="56" t="str">
        <f>IF(AND(C152=""),"",IF(ISNA(VLOOKUP(C152,'Master Sheet'!C$9:BV$293,7,FALSE)),"",VLOOKUP(C152,'Master Sheet'!C$9:BV$293,7,FALSE)))</f>
        <v/>
      </c>
      <c r="P152" s="56" t="str">
        <f>IF(AND(C152=""),"",IF(ISNA(VLOOKUP(C152,'Master Sheet'!C$9:BV$293,55,FALSE)),"",VLOOKUP(C152,'Master Sheet'!C$9:BV$293,55,FALSE)))</f>
        <v/>
      </c>
      <c r="Q152" s="56" t="str">
        <f>IF(AND(C152=""),"",IF(ISNA(VLOOKUP(C152,'Master Sheet'!C$9:BV$293,56,FALSE)),"",VLOOKUP(C152,'Master Sheet'!C$9:BV$293,56,FALSE)))</f>
        <v/>
      </c>
      <c r="R152" s="56" t="str">
        <f>IF(AND(C152=""),"",IF(ISNA(VLOOKUP(C152,'Master Sheet'!C$9:BV$293,62,FALSE)),"",VLOOKUP(C152,'Master Sheet'!C$9:BV$293,62,FALSE)))</f>
        <v/>
      </c>
      <c r="S152" s="23" t="str">
        <f>IF(AND(C152=""),"",IF(ISNA(VLOOKUP(C152,'Master Sheet'!C$9:BV$293,63,FALSE)),"",VLOOKUP(C152,'Master Sheet'!C$9:BV$293,63,FALSE)))</f>
        <v/>
      </c>
      <c r="T152" s="56" t="str">
        <f>IF(AND(C152=""),"",IF(ISNA(VLOOKUP(C152,'Master Sheet'!C$9:BV$293,69,FALSE)),"",VLOOKUP(C152,'Master Sheet'!C$9:BV$293,69,FALSE)))</f>
        <v/>
      </c>
      <c r="U152" s="23" t="str">
        <f>IF(AND(C152=""),"",IF(ISNA(VLOOKUP(C152,'Master Sheet'!C$9:BV$293,70,FALSE)),"",VLOOKUP(C152,'Master Sheet'!C$9:BV$293,70,FALSE)))</f>
        <v/>
      </c>
    </row>
    <row r="153" spans="1:21" ht="18.600000000000001" customHeight="1">
      <c r="A153" s="12">
        <v>121</v>
      </c>
      <c r="B153" s="215" t="str">
        <f>IF(AND(C153=""),"",IF(ISNA(VLOOKUP(A153,'Master Sheet'!A$9:BY$292,2,FALSE)),"",VLOOKUP(A153,'Master Sheet'!A$9:BY$292,2,FALSE)))</f>
        <v/>
      </c>
      <c r="C153" s="22" t="str">
        <f>IF(AND('Master Sheet'!C129=""),"",'Master Sheet'!C129)</f>
        <v/>
      </c>
      <c r="D153" s="23" t="str">
        <f>IF(AND(C153=""),"",IF(ISNA(VLOOKUP(C153,'Master Sheet'!C$9:BV$293,13,FALSE)),"",VLOOKUP(C153,'Master Sheet'!C$9:BV$293,13,FALSE)))</f>
        <v/>
      </c>
      <c r="E153" s="23" t="str">
        <f>IF(AND(C153=""),"",IF(ISNA(VLOOKUP(C153,'Master Sheet'!C$9:BV$293,7,FALSE)),"",VLOOKUP(C153,'Master Sheet'!C$9:BV$293,7,FALSE)))</f>
        <v/>
      </c>
      <c r="F153" s="23" t="str">
        <f>IF(AND(C153=""),"",IF(ISNA(VLOOKUP(C153,'Master Sheet'!C$9:BV$293,20,FALSE)),"",VLOOKUP(C153,'Master Sheet'!C$9:BV$293,20,FALSE)))</f>
        <v/>
      </c>
      <c r="G153" s="56" t="str">
        <f>IF(AND(C153=""),"",IF(ISNA(VLOOKUP(C153,'Master Sheet'!C$9:BV$293,7,FALSE)),"",VLOOKUP(C153,'Master Sheet'!C$9:BV$293,7,FALSE)))</f>
        <v/>
      </c>
      <c r="H153" s="23" t="str">
        <f>IF(AND(C153=""),"",IF(ISNA(VLOOKUP(C153,'Master Sheet'!C$9:BV$293,27,FALSE)),"",VLOOKUP(C153,'Master Sheet'!C$9:BV$293,27,FALSE)))</f>
        <v/>
      </c>
      <c r="I153" s="56" t="str">
        <f>IF(AND(C153=""),"",IF(ISNA(VLOOKUP(C153,'Master Sheet'!C$9:BV$293,7,FALSE)),"",VLOOKUP(C153,'Master Sheet'!C$9:BV$293,7,FALSE)))</f>
        <v/>
      </c>
      <c r="J153" s="23" t="str">
        <f>IF(AND(C153=""),"",IF(ISNA(VLOOKUP(C153,'Master Sheet'!C$9:BV$293,34,FALSE)),"",VLOOKUP(C153,'Master Sheet'!C$9:BV$293,34,FALSE)))</f>
        <v/>
      </c>
      <c r="K153" s="56" t="str">
        <f>IF(AND(C153=""),"",IF(ISNA(VLOOKUP(C153,'Master Sheet'!C$9:BV$293,7,FALSE)),"",VLOOKUP(C153,'Master Sheet'!C$9:BV$293,7,FALSE)))</f>
        <v/>
      </c>
      <c r="L153" s="23" t="str">
        <f>IF(AND(C153=""),"",IF(ISNA(VLOOKUP(C153,'Master Sheet'!C$9:BV$293,41,FALSE)),"",VLOOKUP(C153,'Master Sheet'!C$9:BV$293,41,FALSE)))</f>
        <v/>
      </c>
      <c r="M153" s="57" t="str">
        <f>IF(AND(C153=""),"",IF(ISNA(VLOOKUP(C153,'Master Sheet'!C$9:BV$293,7,FALSE)),"",VLOOKUP(C153,'Master Sheet'!C$9:BV$293,7,FALSE)))</f>
        <v/>
      </c>
      <c r="N153" s="56" t="str">
        <f>IF(AND(C153=""),"",IF(ISNA(VLOOKUP(C153,'Master Sheet'!C$9:BV$293,48,FALSE)),"",VLOOKUP(C153,'Master Sheet'!C$9:BV$293,48,FALSE)))</f>
        <v/>
      </c>
      <c r="O153" s="56" t="str">
        <f>IF(AND(C153=""),"",IF(ISNA(VLOOKUP(C153,'Master Sheet'!C$9:BV$293,7,FALSE)),"",VLOOKUP(C153,'Master Sheet'!C$9:BV$293,7,FALSE)))</f>
        <v/>
      </c>
      <c r="P153" s="56" t="str">
        <f>IF(AND(C153=""),"",IF(ISNA(VLOOKUP(C153,'Master Sheet'!C$9:BV$293,55,FALSE)),"",VLOOKUP(C153,'Master Sheet'!C$9:BV$293,55,FALSE)))</f>
        <v/>
      </c>
      <c r="Q153" s="56" t="str">
        <f>IF(AND(C153=""),"",IF(ISNA(VLOOKUP(C153,'Master Sheet'!C$9:BV$293,56,FALSE)),"",VLOOKUP(C153,'Master Sheet'!C$9:BV$293,56,FALSE)))</f>
        <v/>
      </c>
      <c r="R153" s="56" t="str">
        <f>IF(AND(C153=""),"",IF(ISNA(VLOOKUP(C153,'Master Sheet'!C$9:BV$293,62,FALSE)),"",VLOOKUP(C153,'Master Sheet'!C$9:BV$293,62,FALSE)))</f>
        <v/>
      </c>
      <c r="S153" s="23" t="str">
        <f>IF(AND(C153=""),"",IF(ISNA(VLOOKUP(C153,'Master Sheet'!C$9:BV$293,63,FALSE)),"",VLOOKUP(C153,'Master Sheet'!C$9:BV$293,63,FALSE)))</f>
        <v/>
      </c>
      <c r="T153" s="56" t="str">
        <f>IF(AND(C153=""),"",IF(ISNA(VLOOKUP(C153,'Master Sheet'!C$9:BV$293,69,FALSE)),"",VLOOKUP(C153,'Master Sheet'!C$9:BV$293,69,FALSE)))</f>
        <v/>
      </c>
      <c r="U153" s="23" t="str">
        <f>IF(AND(C153=""),"",IF(ISNA(VLOOKUP(C153,'Master Sheet'!C$9:BV$293,70,FALSE)),"",VLOOKUP(C153,'Master Sheet'!C$9:BV$293,70,FALSE)))</f>
        <v/>
      </c>
    </row>
    <row r="154" spans="1:21" ht="18.600000000000001" customHeight="1">
      <c r="A154" s="12">
        <v>122</v>
      </c>
      <c r="B154" s="215" t="str">
        <f>IF(AND(C154=""),"",IF(ISNA(VLOOKUP(A154,'Master Sheet'!A$9:BY$292,2,FALSE)),"",VLOOKUP(A154,'Master Sheet'!A$9:BY$292,2,FALSE)))</f>
        <v/>
      </c>
      <c r="C154" s="22" t="str">
        <f>IF(AND('Master Sheet'!C130=""),"",'Master Sheet'!C130)</f>
        <v/>
      </c>
      <c r="D154" s="23" t="str">
        <f>IF(AND(C154=""),"",IF(ISNA(VLOOKUP(C154,'Master Sheet'!C$9:BV$293,13,FALSE)),"",VLOOKUP(C154,'Master Sheet'!C$9:BV$293,13,FALSE)))</f>
        <v/>
      </c>
      <c r="E154" s="23" t="str">
        <f>IF(AND(C154=""),"",IF(ISNA(VLOOKUP(C154,'Master Sheet'!C$9:BV$293,7,FALSE)),"",VLOOKUP(C154,'Master Sheet'!C$9:BV$293,7,FALSE)))</f>
        <v/>
      </c>
      <c r="F154" s="23" t="str">
        <f>IF(AND(C154=""),"",IF(ISNA(VLOOKUP(C154,'Master Sheet'!C$9:BV$293,20,FALSE)),"",VLOOKUP(C154,'Master Sheet'!C$9:BV$293,20,FALSE)))</f>
        <v/>
      </c>
      <c r="G154" s="56" t="str">
        <f>IF(AND(C154=""),"",IF(ISNA(VLOOKUP(C154,'Master Sheet'!C$9:BV$293,7,FALSE)),"",VLOOKUP(C154,'Master Sheet'!C$9:BV$293,7,FALSE)))</f>
        <v/>
      </c>
      <c r="H154" s="23" t="str">
        <f>IF(AND(C154=""),"",IF(ISNA(VLOOKUP(C154,'Master Sheet'!C$9:BV$293,27,FALSE)),"",VLOOKUP(C154,'Master Sheet'!C$9:BV$293,27,FALSE)))</f>
        <v/>
      </c>
      <c r="I154" s="56" t="str">
        <f>IF(AND(C154=""),"",IF(ISNA(VLOOKUP(C154,'Master Sheet'!C$9:BV$293,7,FALSE)),"",VLOOKUP(C154,'Master Sheet'!C$9:BV$293,7,FALSE)))</f>
        <v/>
      </c>
      <c r="J154" s="23" t="str">
        <f>IF(AND(C154=""),"",IF(ISNA(VLOOKUP(C154,'Master Sheet'!C$9:BV$293,34,FALSE)),"",VLOOKUP(C154,'Master Sheet'!C$9:BV$293,34,FALSE)))</f>
        <v/>
      </c>
      <c r="K154" s="56" t="str">
        <f>IF(AND(C154=""),"",IF(ISNA(VLOOKUP(C154,'Master Sheet'!C$9:BV$293,7,FALSE)),"",VLOOKUP(C154,'Master Sheet'!C$9:BV$293,7,FALSE)))</f>
        <v/>
      </c>
      <c r="L154" s="23" t="str">
        <f>IF(AND(C154=""),"",IF(ISNA(VLOOKUP(C154,'Master Sheet'!C$9:BV$293,41,FALSE)),"",VLOOKUP(C154,'Master Sheet'!C$9:BV$293,41,FALSE)))</f>
        <v/>
      </c>
      <c r="M154" s="57" t="str">
        <f>IF(AND(C154=""),"",IF(ISNA(VLOOKUP(C154,'Master Sheet'!C$9:BV$293,7,FALSE)),"",VLOOKUP(C154,'Master Sheet'!C$9:BV$293,7,FALSE)))</f>
        <v/>
      </c>
      <c r="N154" s="56" t="str">
        <f>IF(AND(C154=""),"",IF(ISNA(VLOOKUP(C154,'Master Sheet'!C$9:BV$293,48,FALSE)),"",VLOOKUP(C154,'Master Sheet'!C$9:BV$293,48,FALSE)))</f>
        <v/>
      </c>
      <c r="O154" s="56" t="str">
        <f>IF(AND(C154=""),"",IF(ISNA(VLOOKUP(C154,'Master Sheet'!C$9:BV$293,7,FALSE)),"",VLOOKUP(C154,'Master Sheet'!C$9:BV$293,7,FALSE)))</f>
        <v/>
      </c>
      <c r="P154" s="56" t="str">
        <f>IF(AND(C154=""),"",IF(ISNA(VLOOKUP(C154,'Master Sheet'!C$9:BV$293,55,FALSE)),"",VLOOKUP(C154,'Master Sheet'!C$9:BV$293,55,FALSE)))</f>
        <v/>
      </c>
      <c r="Q154" s="56" t="str">
        <f>IF(AND(C154=""),"",IF(ISNA(VLOOKUP(C154,'Master Sheet'!C$9:BV$293,56,FALSE)),"",VLOOKUP(C154,'Master Sheet'!C$9:BV$293,56,FALSE)))</f>
        <v/>
      </c>
      <c r="R154" s="56" t="str">
        <f>IF(AND(C154=""),"",IF(ISNA(VLOOKUP(C154,'Master Sheet'!C$9:BV$293,62,FALSE)),"",VLOOKUP(C154,'Master Sheet'!C$9:BV$293,62,FALSE)))</f>
        <v/>
      </c>
      <c r="S154" s="23" t="str">
        <f>IF(AND(C154=""),"",IF(ISNA(VLOOKUP(C154,'Master Sheet'!C$9:BV$293,63,FALSE)),"",VLOOKUP(C154,'Master Sheet'!C$9:BV$293,63,FALSE)))</f>
        <v/>
      </c>
      <c r="T154" s="56" t="str">
        <f>IF(AND(C154=""),"",IF(ISNA(VLOOKUP(C154,'Master Sheet'!C$9:BV$293,69,FALSE)),"",VLOOKUP(C154,'Master Sheet'!C$9:BV$293,69,FALSE)))</f>
        <v/>
      </c>
      <c r="U154" s="23" t="str">
        <f>IF(AND(C154=""),"",IF(ISNA(VLOOKUP(C154,'Master Sheet'!C$9:BV$293,70,FALSE)),"",VLOOKUP(C154,'Master Sheet'!C$9:BV$293,70,FALSE)))</f>
        <v/>
      </c>
    </row>
    <row r="155" spans="1:21" ht="18.600000000000001" customHeight="1">
      <c r="A155" s="12">
        <v>123</v>
      </c>
      <c r="B155" s="215" t="str">
        <f>IF(AND(C155=""),"",IF(ISNA(VLOOKUP(A155,'Master Sheet'!A$9:BY$292,2,FALSE)),"",VLOOKUP(A155,'Master Sheet'!A$9:BY$292,2,FALSE)))</f>
        <v/>
      </c>
      <c r="C155" s="22" t="str">
        <f>IF(AND('Master Sheet'!C131=""),"",'Master Sheet'!C131)</f>
        <v/>
      </c>
      <c r="D155" s="23" t="str">
        <f>IF(AND(C155=""),"",IF(ISNA(VLOOKUP(C155,'Master Sheet'!C$9:BV$293,13,FALSE)),"",VLOOKUP(C155,'Master Sheet'!C$9:BV$293,13,FALSE)))</f>
        <v/>
      </c>
      <c r="E155" s="23" t="str">
        <f>IF(AND(C155=""),"",IF(ISNA(VLOOKUP(C155,'Master Sheet'!C$9:BV$293,7,FALSE)),"",VLOOKUP(C155,'Master Sheet'!C$9:BV$293,7,FALSE)))</f>
        <v/>
      </c>
      <c r="F155" s="23" t="str">
        <f>IF(AND(C155=""),"",IF(ISNA(VLOOKUP(C155,'Master Sheet'!C$9:BV$293,20,FALSE)),"",VLOOKUP(C155,'Master Sheet'!C$9:BV$293,20,FALSE)))</f>
        <v/>
      </c>
      <c r="G155" s="56" t="str">
        <f>IF(AND(C155=""),"",IF(ISNA(VLOOKUP(C155,'Master Sheet'!C$9:BV$293,7,FALSE)),"",VLOOKUP(C155,'Master Sheet'!C$9:BV$293,7,FALSE)))</f>
        <v/>
      </c>
      <c r="H155" s="23" t="str">
        <f>IF(AND(C155=""),"",IF(ISNA(VLOOKUP(C155,'Master Sheet'!C$9:BV$293,27,FALSE)),"",VLOOKUP(C155,'Master Sheet'!C$9:BV$293,27,FALSE)))</f>
        <v/>
      </c>
      <c r="I155" s="56" t="str">
        <f>IF(AND(C155=""),"",IF(ISNA(VLOOKUP(C155,'Master Sheet'!C$9:BV$293,7,FALSE)),"",VLOOKUP(C155,'Master Sheet'!C$9:BV$293,7,FALSE)))</f>
        <v/>
      </c>
      <c r="J155" s="23" t="str">
        <f>IF(AND(C155=""),"",IF(ISNA(VLOOKUP(C155,'Master Sheet'!C$9:BV$293,34,FALSE)),"",VLOOKUP(C155,'Master Sheet'!C$9:BV$293,34,FALSE)))</f>
        <v/>
      </c>
      <c r="K155" s="56" t="str">
        <f>IF(AND(C155=""),"",IF(ISNA(VLOOKUP(C155,'Master Sheet'!C$9:BV$293,7,FALSE)),"",VLOOKUP(C155,'Master Sheet'!C$9:BV$293,7,FALSE)))</f>
        <v/>
      </c>
      <c r="L155" s="23" t="str">
        <f>IF(AND(C155=""),"",IF(ISNA(VLOOKUP(C155,'Master Sheet'!C$9:BV$293,41,FALSE)),"",VLOOKUP(C155,'Master Sheet'!C$9:BV$293,41,FALSE)))</f>
        <v/>
      </c>
      <c r="M155" s="57" t="str">
        <f>IF(AND(C155=""),"",IF(ISNA(VLOOKUP(C155,'Master Sheet'!C$9:BV$293,7,FALSE)),"",VLOOKUP(C155,'Master Sheet'!C$9:BV$293,7,FALSE)))</f>
        <v/>
      </c>
      <c r="N155" s="56" t="str">
        <f>IF(AND(C155=""),"",IF(ISNA(VLOOKUP(C155,'Master Sheet'!C$9:BV$293,48,FALSE)),"",VLOOKUP(C155,'Master Sheet'!C$9:BV$293,48,FALSE)))</f>
        <v/>
      </c>
      <c r="O155" s="56" t="str">
        <f>IF(AND(C155=""),"",IF(ISNA(VLOOKUP(C155,'Master Sheet'!C$9:BV$293,7,FALSE)),"",VLOOKUP(C155,'Master Sheet'!C$9:BV$293,7,FALSE)))</f>
        <v/>
      </c>
      <c r="P155" s="56" t="str">
        <f>IF(AND(C155=""),"",IF(ISNA(VLOOKUP(C155,'Master Sheet'!C$9:BV$293,55,FALSE)),"",VLOOKUP(C155,'Master Sheet'!C$9:BV$293,55,FALSE)))</f>
        <v/>
      </c>
      <c r="Q155" s="56" t="str">
        <f>IF(AND(C155=""),"",IF(ISNA(VLOOKUP(C155,'Master Sheet'!C$9:BV$293,56,FALSE)),"",VLOOKUP(C155,'Master Sheet'!C$9:BV$293,56,FALSE)))</f>
        <v/>
      </c>
      <c r="R155" s="56" t="str">
        <f>IF(AND(C155=""),"",IF(ISNA(VLOOKUP(C155,'Master Sheet'!C$9:BV$293,62,FALSE)),"",VLOOKUP(C155,'Master Sheet'!C$9:BV$293,62,FALSE)))</f>
        <v/>
      </c>
      <c r="S155" s="23" t="str">
        <f>IF(AND(C155=""),"",IF(ISNA(VLOOKUP(C155,'Master Sheet'!C$9:BV$293,63,FALSE)),"",VLOOKUP(C155,'Master Sheet'!C$9:BV$293,63,FALSE)))</f>
        <v/>
      </c>
      <c r="T155" s="56" t="str">
        <f>IF(AND(C155=""),"",IF(ISNA(VLOOKUP(C155,'Master Sheet'!C$9:BV$293,69,FALSE)),"",VLOOKUP(C155,'Master Sheet'!C$9:BV$293,69,FALSE)))</f>
        <v/>
      </c>
      <c r="U155" s="23" t="str">
        <f>IF(AND(C155=""),"",IF(ISNA(VLOOKUP(C155,'Master Sheet'!C$9:BV$293,70,FALSE)),"",VLOOKUP(C155,'Master Sheet'!C$9:BV$293,70,FALSE)))</f>
        <v/>
      </c>
    </row>
    <row r="156" spans="1:21" ht="18.600000000000001" customHeight="1">
      <c r="A156" s="12">
        <v>124</v>
      </c>
      <c r="B156" s="215" t="str">
        <f>IF(AND(C156=""),"",IF(ISNA(VLOOKUP(A156,'Master Sheet'!A$9:BY$292,2,FALSE)),"",VLOOKUP(A156,'Master Sheet'!A$9:BY$292,2,FALSE)))</f>
        <v/>
      </c>
      <c r="C156" s="22" t="str">
        <f>IF(AND('Master Sheet'!C132=""),"",'Master Sheet'!C132)</f>
        <v/>
      </c>
      <c r="D156" s="23" t="str">
        <f>IF(AND(C156=""),"",IF(ISNA(VLOOKUP(C156,'Master Sheet'!C$9:BV$293,13,FALSE)),"",VLOOKUP(C156,'Master Sheet'!C$9:BV$293,13,FALSE)))</f>
        <v/>
      </c>
      <c r="E156" s="23" t="str">
        <f>IF(AND(C156=""),"",IF(ISNA(VLOOKUP(C156,'Master Sheet'!C$9:BV$293,7,FALSE)),"",VLOOKUP(C156,'Master Sheet'!C$9:BV$293,7,FALSE)))</f>
        <v/>
      </c>
      <c r="F156" s="23" t="str">
        <f>IF(AND(C156=""),"",IF(ISNA(VLOOKUP(C156,'Master Sheet'!C$9:BV$293,20,FALSE)),"",VLOOKUP(C156,'Master Sheet'!C$9:BV$293,20,FALSE)))</f>
        <v/>
      </c>
      <c r="G156" s="56" t="str">
        <f>IF(AND(C156=""),"",IF(ISNA(VLOOKUP(C156,'Master Sheet'!C$9:BV$293,7,FALSE)),"",VLOOKUP(C156,'Master Sheet'!C$9:BV$293,7,FALSE)))</f>
        <v/>
      </c>
      <c r="H156" s="23" t="str">
        <f>IF(AND(C156=""),"",IF(ISNA(VLOOKUP(C156,'Master Sheet'!C$9:BV$293,27,FALSE)),"",VLOOKUP(C156,'Master Sheet'!C$9:BV$293,27,FALSE)))</f>
        <v/>
      </c>
      <c r="I156" s="56" t="str">
        <f>IF(AND(C156=""),"",IF(ISNA(VLOOKUP(C156,'Master Sheet'!C$9:BV$293,7,FALSE)),"",VLOOKUP(C156,'Master Sheet'!C$9:BV$293,7,FALSE)))</f>
        <v/>
      </c>
      <c r="J156" s="23" t="str">
        <f>IF(AND(C156=""),"",IF(ISNA(VLOOKUP(C156,'Master Sheet'!C$9:BV$293,34,FALSE)),"",VLOOKUP(C156,'Master Sheet'!C$9:BV$293,34,FALSE)))</f>
        <v/>
      </c>
      <c r="K156" s="56" t="str">
        <f>IF(AND(C156=""),"",IF(ISNA(VLOOKUP(C156,'Master Sheet'!C$9:BV$293,7,FALSE)),"",VLOOKUP(C156,'Master Sheet'!C$9:BV$293,7,FALSE)))</f>
        <v/>
      </c>
      <c r="L156" s="23" t="str">
        <f>IF(AND(C156=""),"",IF(ISNA(VLOOKUP(C156,'Master Sheet'!C$9:BV$293,41,FALSE)),"",VLOOKUP(C156,'Master Sheet'!C$9:BV$293,41,FALSE)))</f>
        <v/>
      </c>
      <c r="M156" s="57" t="str">
        <f>IF(AND(C156=""),"",IF(ISNA(VLOOKUP(C156,'Master Sheet'!C$9:BV$293,7,FALSE)),"",VLOOKUP(C156,'Master Sheet'!C$9:BV$293,7,FALSE)))</f>
        <v/>
      </c>
      <c r="N156" s="56" t="str">
        <f>IF(AND(C156=""),"",IF(ISNA(VLOOKUP(C156,'Master Sheet'!C$9:BV$293,48,FALSE)),"",VLOOKUP(C156,'Master Sheet'!C$9:BV$293,48,FALSE)))</f>
        <v/>
      </c>
      <c r="O156" s="56" t="str">
        <f>IF(AND(C156=""),"",IF(ISNA(VLOOKUP(C156,'Master Sheet'!C$9:BV$293,7,FALSE)),"",VLOOKUP(C156,'Master Sheet'!C$9:BV$293,7,FALSE)))</f>
        <v/>
      </c>
      <c r="P156" s="56" t="str">
        <f>IF(AND(C156=""),"",IF(ISNA(VLOOKUP(C156,'Master Sheet'!C$9:BV$293,55,FALSE)),"",VLOOKUP(C156,'Master Sheet'!C$9:BV$293,55,FALSE)))</f>
        <v/>
      </c>
      <c r="Q156" s="56" t="str">
        <f>IF(AND(C156=""),"",IF(ISNA(VLOOKUP(C156,'Master Sheet'!C$9:BV$293,56,FALSE)),"",VLOOKUP(C156,'Master Sheet'!C$9:BV$293,56,FALSE)))</f>
        <v/>
      </c>
      <c r="R156" s="56" t="str">
        <f>IF(AND(C156=""),"",IF(ISNA(VLOOKUP(C156,'Master Sheet'!C$9:BV$293,62,FALSE)),"",VLOOKUP(C156,'Master Sheet'!C$9:BV$293,62,FALSE)))</f>
        <v/>
      </c>
      <c r="S156" s="23" t="str">
        <f>IF(AND(C156=""),"",IF(ISNA(VLOOKUP(C156,'Master Sheet'!C$9:BV$293,63,FALSE)),"",VLOOKUP(C156,'Master Sheet'!C$9:BV$293,63,FALSE)))</f>
        <v/>
      </c>
      <c r="T156" s="56" t="str">
        <f>IF(AND(C156=""),"",IF(ISNA(VLOOKUP(C156,'Master Sheet'!C$9:BV$293,69,FALSE)),"",VLOOKUP(C156,'Master Sheet'!C$9:BV$293,69,FALSE)))</f>
        <v/>
      </c>
      <c r="U156" s="23" t="str">
        <f>IF(AND(C156=""),"",IF(ISNA(VLOOKUP(C156,'Master Sheet'!C$9:BV$293,70,FALSE)),"",VLOOKUP(C156,'Master Sheet'!C$9:BV$293,70,FALSE)))</f>
        <v/>
      </c>
    </row>
    <row r="157" spans="1:21" ht="18.600000000000001" customHeight="1">
      <c r="A157" s="12">
        <v>125</v>
      </c>
      <c r="B157" s="215" t="str">
        <f>IF(AND(C157=""),"",IF(ISNA(VLOOKUP(A157,'Master Sheet'!A$9:BY$292,2,FALSE)),"",VLOOKUP(A157,'Master Sheet'!A$9:BY$292,2,FALSE)))</f>
        <v/>
      </c>
      <c r="C157" s="22" t="str">
        <f>IF(AND('Master Sheet'!C133=""),"",'Master Sheet'!C133)</f>
        <v/>
      </c>
      <c r="D157" s="23" t="str">
        <f>IF(AND(C157=""),"",IF(ISNA(VLOOKUP(C157,'Master Sheet'!C$9:BV$293,13,FALSE)),"",VLOOKUP(C157,'Master Sheet'!C$9:BV$293,13,FALSE)))</f>
        <v/>
      </c>
      <c r="E157" s="23" t="str">
        <f>IF(AND(C157=""),"",IF(ISNA(VLOOKUP(C157,'Master Sheet'!C$9:BV$293,7,FALSE)),"",VLOOKUP(C157,'Master Sheet'!C$9:BV$293,7,FALSE)))</f>
        <v/>
      </c>
      <c r="F157" s="23" t="str">
        <f>IF(AND(C157=""),"",IF(ISNA(VLOOKUP(C157,'Master Sheet'!C$9:BV$293,20,FALSE)),"",VLOOKUP(C157,'Master Sheet'!C$9:BV$293,20,FALSE)))</f>
        <v/>
      </c>
      <c r="G157" s="56" t="str">
        <f>IF(AND(C157=""),"",IF(ISNA(VLOOKUP(C157,'Master Sheet'!C$9:BV$293,7,FALSE)),"",VLOOKUP(C157,'Master Sheet'!C$9:BV$293,7,FALSE)))</f>
        <v/>
      </c>
      <c r="H157" s="23" t="str">
        <f>IF(AND(C157=""),"",IF(ISNA(VLOOKUP(C157,'Master Sheet'!C$9:BV$293,27,FALSE)),"",VLOOKUP(C157,'Master Sheet'!C$9:BV$293,27,FALSE)))</f>
        <v/>
      </c>
      <c r="I157" s="56" t="str">
        <f>IF(AND(C157=""),"",IF(ISNA(VLOOKUP(C157,'Master Sheet'!C$9:BV$293,7,FALSE)),"",VLOOKUP(C157,'Master Sheet'!C$9:BV$293,7,FALSE)))</f>
        <v/>
      </c>
      <c r="J157" s="23" t="str">
        <f>IF(AND(C157=""),"",IF(ISNA(VLOOKUP(C157,'Master Sheet'!C$9:BV$293,34,FALSE)),"",VLOOKUP(C157,'Master Sheet'!C$9:BV$293,34,FALSE)))</f>
        <v/>
      </c>
      <c r="K157" s="56" t="str">
        <f>IF(AND(C157=""),"",IF(ISNA(VLOOKUP(C157,'Master Sheet'!C$9:BV$293,7,FALSE)),"",VLOOKUP(C157,'Master Sheet'!C$9:BV$293,7,FALSE)))</f>
        <v/>
      </c>
      <c r="L157" s="23" t="str">
        <f>IF(AND(C157=""),"",IF(ISNA(VLOOKUP(C157,'Master Sheet'!C$9:BV$293,41,FALSE)),"",VLOOKUP(C157,'Master Sheet'!C$9:BV$293,41,FALSE)))</f>
        <v/>
      </c>
      <c r="M157" s="57" t="str">
        <f>IF(AND(C157=""),"",IF(ISNA(VLOOKUP(C157,'Master Sheet'!C$9:BV$293,7,FALSE)),"",VLOOKUP(C157,'Master Sheet'!C$9:BV$293,7,FALSE)))</f>
        <v/>
      </c>
      <c r="N157" s="56" t="str">
        <f>IF(AND(C157=""),"",IF(ISNA(VLOOKUP(C157,'Master Sheet'!C$9:BV$293,48,FALSE)),"",VLOOKUP(C157,'Master Sheet'!C$9:BV$293,48,FALSE)))</f>
        <v/>
      </c>
      <c r="O157" s="56" t="str">
        <f>IF(AND(C157=""),"",IF(ISNA(VLOOKUP(C157,'Master Sheet'!C$9:BV$293,7,FALSE)),"",VLOOKUP(C157,'Master Sheet'!C$9:BV$293,7,FALSE)))</f>
        <v/>
      </c>
      <c r="P157" s="56" t="str">
        <f>IF(AND(C157=""),"",IF(ISNA(VLOOKUP(C157,'Master Sheet'!C$9:BV$293,55,FALSE)),"",VLOOKUP(C157,'Master Sheet'!C$9:BV$293,55,FALSE)))</f>
        <v/>
      </c>
      <c r="Q157" s="56" t="str">
        <f>IF(AND(C157=""),"",IF(ISNA(VLOOKUP(C157,'Master Sheet'!C$9:BV$293,56,FALSE)),"",VLOOKUP(C157,'Master Sheet'!C$9:BV$293,56,FALSE)))</f>
        <v/>
      </c>
      <c r="R157" s="56" t="str">
        <f>IF(AND(C157=""),"",IF(ISNA(VLOOKUP(C157,'Master Sheet'!C$9:BV$293,62,FALSE)),"",VLOOKUP(C157,'Master Sheet'!C$9:BV$293,62,FALSE)))</f>
        <v/>
      </c>
      <c r="S157" s="23" t="str">
        <f>IF(AND(C157=""),"",IF(ISNA(VLOOKUP(C157,'Master Sheet'!C$9:BV$293,63,FALSE)),"",VLOOKUP(C157,'Master Sheet'!C$9:BV$293,63,FALSE)))</f>
        <v/>
      </c>
      <c r="T157" s="56" t="str">
        <f>IF(AND(C157=""),"",IF(ISNA(VLOOKUP(C157,'Master Sheet'!C$9:BV$293,69,FALSE)),"",VLOOKUP(C157,'Master Sheet'!C$9:BV$293,69,FALSE)))</f>
        <v/>
      </c>
      <c r="U157" s="23" t="str">
        <f>IF(AND(C157=""),"",IF(ISNA(VLOOKUP(C157,'Master Sheet'!C$9:BV$293,70,FALSE)),"",VLOOKUP(C157,'Master Sheet'!C$9:BV$293,70,FALSE)))</f>
        <v/>
      </c>
    </row>
    <row r="158" spans="1:21" ht="18.600000000000001" customHeight="1">
      <c r="A158" s="12">
        <v>126</v>
      </c>
      <c r="B158" s="215" t="str">
        <f>IF(AND(C158=""),"",IF(ISNA(VLOOKUP(A158,'Master Sheet'!A$9:BY$292,2,FALSE)),"",VLOOKUP(A158,'Master Sheet'!A$9:BY$292,2,FALSE)))</f>
        <v/>
      </c>
      <c r="C158" s="22" t="str">
        <f>IF(AND('Master Sheet'!C134=""),"",'Master Sheet'!C134)</f>
        <v/>
      </c>
      <c r="D158" s="23" t="str">
        <f>IF(AND(C158=""),"",IF(ISNA(VLOOKUP(C158,'Master Sheet'!C$9:BV$293,13,FALSE)),"",VLOOKUP(C158,'Master Sheet'!C$9:BV$293,13,FALSE)))</f>
        <v/>
      </c>
      <c r="E158" s="23" t="str">
        <f>IF(AND(C158=""),"",IF(ISNA(VLOOKUP(C158,'Master Sheet'!C$9:BV$293,7,FALSE)),"",VLOOKUP(C158,'Master Sheet'!C$9:BV$293,7,FALSE)))</f>
        <v/>
      </c>
      <c r="F158" s="23" t="str">
        <f>IF(AND(C158=""),"",IF(ISNA(VLOOKUP(C158,'Master Sheet'!C$9:BV$293,20,FALSE)),"",VLOOKUP(C158,'Master Sheet'!C$9:BV$293,20,FALSE)))</f>
        <v/>
      </c>
      <c r="G158" s="56" t="str">
        <f>IF(AND(C158=""),"",IF(ISNA(VLOOKUP(C158,'Master Sheet'!C$9:BV$293,7,FALSE)),"",VLOOKUP(C158,'Master Sheet'!C$9:BV$293,7,FALSE)))</f>
        <v/>
      </c>
      <c r="H158" s="23" t="str">
        <f>IF(AND(C158=""),"",IF(ISNA(VLOOKUP(C158,'Master Sheet'!C$9:BV$293,27,FALSE)),"",VLOOKUP(C158,'Master Sheet'!C$9:BV$293,27,FALSE)))</f>
        <v/>
      </c>
      <c r="I158" s="56" t="str">
        <f>IF(AND(C158=""),"",IF(ISNA(VLOOKUP(C158,'Master Sheet'!C$9:BV$293,7,FALSE)),"",VLOOKUP(C158,'Master Sheet'!C$9:BV$293,7,FALSE)))</f>
        <v/>
      </c>
      <c r="J158" s="23" t="str">
        <f>IF(AND(C158=""),"",IF(ISNA(VLOOKUP(C158,'Master Sheet'!C$9:BV$293,34,FALSE)),"",VLOOKUP(C158,'Master Sheet'!C$9:BV$293,34,FALSE)))</f>
        <v/>
      </c>
      <c r="K158" s="56" t="str">
        <f>IF(AND(C158=""),"",IF(ISNA(VLOOKUP(C158,'Master Sheet'!C$9:BV$293,7,FALSE)),"",VLOOKUP(C158,'Master Sheet'!C$9:BV$293,7,FALSE)))</f>
        <v/>
      </c>
      <c r="L158" s="23" t="str">
        <f>IF(AND(C158=""),"",IF(ISNA(VLOOKUP(C158,'Master Sheet'!C$9:BV$293,41,FALSE)),"",VLOOKUP(C158,'Master Sheet'!C$9:BV$293,41,FALSE)))</f>
        <v/>
      </c>
      <c r="M158" s="57" t="str">
        <f>IF(AND(C158=""),"",IF(ISNA(VLOOKUP(C158,'Master Sheet'!C$9:BV$293,7,FALSE)),"",VLOOKUP(C158,'Master Sheet'!C$9:BV$293,7,FALSE)))</f>
        <v/>
      </c>
      <c r="N158" s="56" t="str">
        <f>IF(AND(C158=""),"",IF(ISNA(VLOOKUP(C158,'Master Sheet'!C$9:BV$293,48,FALSE)),"",VLOOKUP(C158,'Master Sheet'!C$9:BV$293,48,FALSE)))</f>
        <v/>
      </c>
      <c r="O158" s="56" t="str">
        <f>IF(AND(C158=""),"",IF(ISNA(VLOOKUP(C158,'Master Sheet'!C$9:BV$293,7,FALSE)),"",VLOOKUP(C158,'Master Sheet'!C$9:BV$293,7,FALSE)))</f>
        <v/>
      </c>
      <c r="P158" s="56" t="str">
        <f>IF(AND(C158=""),"",IF(ISNA(VLOOKUP(C158,'Master Sheet'!C$9:BV$293,55,FALSE)),"",VLOOKUP(C158,'Master Sheet'!C$9:BV$293,55,FALSE)))</f>
        <v/>
      </c>
      <c r="Q158" s="56" t="str">
        <f>IF(AND(C158=""),"",IF(ISNA(VLOOKUP(C158,'Master Sheet'!C$9:BV$293,56,FALSE)),"",VLOOKUP(C158,'Master Sheet'!C$9:BV$293,56,FALSE)))</f>
        <v/>
      </c>
      <c r="R158" s="56" t="str">
        <f>IF(AND(C158=""),"",IF(ISNA(VLOOKUP(C158,'Master Sheet'!C$9:BV$293,62,FALSE)),"",VLOOKUP(C158,'Master Sheet'!C$9:BV$293,62,FALSE)))</f>
        <v/>
      </c>
      <c r="S158" s="23" t="str">
        <f>IF(AND(C158=""),"",IF(ISNA(VLOOKUP(C158,'Master Sheet'!C$9:BV$293,63,FALSE)),"",VLOOKUP(C158,'Master Sheet'!C$9:BV$293,63,FALSE)))</f>
        <v/>
      </c>
      <c r="T158" s="56" t="str">
        <f>IF(AND(C158=""),"",IF(ISNA(VLOOKUP(C158,'Master Sheet'!C$9:BV$293,69,FALSE)),"",VLOOKUP(C158,'Master Sheet'!C$9:BV$293,69,FALSE)))</f>
        <v/>
      </c>
      <c r="U158" s="23" t="str">
        <f>IF(AND(C158=""),"",IF(ISNA(VLOOKUP(C158,'Master Sheet'!C$9:BV$293,70,FALSE)),"",VLOOKUP(C158,'Master Sheet'!C$9:BV$293,70,FALSE)))</f>
        <v/>
      </c>
    </row>
    <row r="159" spans="1:21" ht="18.600000000000001" customHeight="1">
      <c r="A159" s="12">
        <v>127</v>
      </c>
      <c r="B159" s="215" t="str">
        <f>IF(AND(C159=""),"",IF(ISNA(VLOOKUP(A159,'Master Sheet'!A$9:BY$292,2,FALSE)),"",VLOOKUP(A159,'Master Sheet'!A$9:BY$292,2,FALSE)))</f>
        <v/>
      </c>
      <c r="C159" s="22" t="str">
        <f>IF(AND('Master Sheet'!C135=""),"",'Master Sheet'!C135)</f>
        <v/>
      </c>
      <c r="D159" s="23" t="str">
        <f>IF(AND(C159=""),"",IF(ISNA(VLOOKUP(C159,'Master Sheet'!C$9:BV$293,13,FALSE)),"",VLOOKUP(C159,'Master Sheet'!C$9:BV$293,13,FALSE)))</f>
        <v/>
      </c>
      <c r="E159" s="23" t="str">
        <f>IF(AND(C159=""),"",IF(ISNA(VLOOKUP(C159,'Master Sheet'!C$9:BV$293,7,FALSE)),"",VLOOKUP(C159,'Master Sheet'!C$9:BV$293,7,FALSE)))</f>
        <v/>
      </c>
      <c r="F159" s="23" t="str">
        <f>IF(AND(C159=""),"",IF(ISNA(VLOOKUP(C159,'Master Sheet'!C$9:BV$293,20,FALSE)),"",VLOOKUP(C159,'Master Sheet'!C$9:BV$293,20,FALSE)))</f>
        <v/>
      </c>
      <c r="G159" s="56" t="str">
        <f>IF(AND(C159=""),"",IF(ISNA(VLOOKUP(C159,'Master Sheet'!C$9:BV$293,7,FALSE)),"",VLOOKUP(C159,'Master Sheet'!C$9:BV$293,7,FALSE)))</f>
        <v/>
      </c>
      <c r="H159" s="23" t="str">
        <f>IF(AND(C159=""),"",IF(ISNA(VLOOKUP(C159,'Master Sheet'!C$9:BV$293,27,FALSE)),"",VLOOKUP(C159,'Master Sheet'!C$9:BV$293,27,FALSE)))</f>
        <v/>
      </c>
      <c r="I159" s="56" t="str">
        <f>IF(AND(C159=""),"",IF(ISNA(VLOOKUP(C159,'Master Sheet'!C$9:BV$293,7,FALSE)),"",VLOOKUP(C159,'Master Sheet'!C$9:BV$293,7,FALSE)))</f>
        <v/>
      </c>
      <c r="J159" s="23" t="str">
        <f>IF(AND(C159=""),"",IF(ISNA(VLOOKUP(C159,'Master Sheet'!C$9:BV$293,34,FALSE)),"",VLOOKUP(C159,'Master Sheet'!C$9:BV$293,34,FALSE)))</f>
        <v/>
      </c>
      <c r="K159" s="56" t="str">
        <f>IF(AND(C159=""),"",IF(ISNA(VLOOKUP(C159,'Master Sheet'!C$9:BV$293,7,FALSE)),"",VLOOKUP(C159,'Master Sheet'!C$9:BV$293,7,FALSE)))</f>
        <v/>
      </c>
      <c r="L159" s="23" t="str">
        <f>IF(AND(C159=""),"",IF(ISNA(VLOOKUP(C159,'Master Sheet'!C$9:BV$293,41,FALSE)),"",VLOOKUP(C159,'Master Sheet'!C$9:BV$293,41,FALSE)))</f>
        <v/>
      </c>
      <c r="M159" s="57" t="str">
        <f>IF(AND(C159=""),"",IF(ISNA(VLOOKUP(C159,'Master Sheet'!C$9:BV$293,7,FALSE)),"",VLOOKUP(C159,'Master Sheet'!C$9:BV$293,7,FALSE)))</f>
        <v/>
      </c>
      <c r="N159" s="56" t="str">
        <f>IF(AND(C159=""),"",IF(ISNA(VLOOKUP(C159,'Master Sheet'!C$9:BV$293,48,FALSE)),"",VLOOKUP(C159,'Master Sheet'!C$9:BV$293,48,FALSE)))</f>
        <v/>
      </c>
      <c r="O159" s="56" t="str">
        <f>IF(AND(C159=""),"",IF(ISNA(VLOOKUP(C159,'Master Sheet'!C$9:BV$293,7,FALSE)),"",VLOOKUP(C159,'Master Sheet'!C$9:BV$293,7,FALSE)))</f>
        <v/>
      </c>
      <c r="P159" s="56" t="str">
        <f>IF(AND(C159=""),"",IF(ISNA(VLOOKUP(C159,'Master Sheet'!C$9:BV$293,55,FALSE)),"",VLOOKUP(C159,'Master Sheet'!C$9:BV$293,55,FALSE)))</f>
        <v/>
      </c>
      <c r="Q159" s="56" t="str">
        <f>IF(AND(C159=""),"",IF(ISNA(VLOOKUP(C159,'Master Sheet'!C$9:BV$293,56,FALSE)),"",VLOOKUP(C159,'Master Sheet'!C$9:BV$293,56,FALSE)))</f>
        <v/>
      </c>
      <c r="R159" s="56" t="str">
        <f>IF(AND(C159=""),"",IF(ISNA(VLOOKUP(C159,'Master Sheet'!C$9:BV$293,62,FALSE)),"",VLOOKUP(C159,'Master Sheet'!C$9:BV$293,62,FALSE)))</f>
        <v/>
      </c>
      <c r="S159" s="23" t="str">
        <f>IF(AND(C159=""),"",IF(ISNA(VLOOKUP(C159,'Master Sheet'!C$9:BV$293,63,FALSE)),"",VLOOKUP(C159,'Master Sheet'!C$9:BV$293,63,FALSE)))</f>
        <v/>
      </c>
      <c r="T159" s="56" t="str">
        <f>IF(AND(C159=""),"",IF(ISNA(VLOOKUP(C159,'Master Sheet'!C$9:BV$293,69,FALSE)),"",VLOOKUP(C159,'Master Sheet'!C$9:BV$293,69,FALSE)))</f>
        <v/>
      </c>
      <c r="U159" s="23" t="str">
        <f>IF(AND(C159=""),"",IF(ISNA(VLOOKUP(C159,'Master Sheet'!C$9:BV$293,70,FALSE)),"",VLOOKUP(C159,'Master Sheet'!C$9:BV$293,70,FALSE)))</f>
        <v/>
      </c>
    </row>
    <row r="160" spans="1:21" ht="18.600000000000001" customHeight="1">
      <c r="A160" s="12">
        <v>128</v>
      </c>
      <c r="B160" s="215" t="str">
        <f>IF(AND(C160=""),"",IF(ISNA(VLOOKUP(A160,'Master Sheet'!A$9:BY$292,2,FALSE)),"",VLOOKUP(A160,'Master Sheet'!A$9:BY$292,2,FALSE)))</f>
        <v/>
      </c>
      <c r="C160" s="22" t="str">
        <f>IF(AND('Master Sheet'!C136=""),"",'Master Sheet'!C136)</f>
        <v/>
      </c>
      <c r="D160" s="23" t="str">
        <f>IF(AND(C160=""),"",IF(ISNA(VLOOKUP(C160,'Master Sheet'!C$9:BV$293,13,FALSE)),"",VLOOKUP(C160,'Master Sheet'!C$9:BV$293,13,FALSE)))</f>
        <v/>
      </c>
      <c r="E160" s="23" t="str">
        <f>IF(AND(C160=""),"",IF(ISNA(VLOOKUP(C160,'Master Sheet'!C$9:BV$293,7,FALSE)),"",VLOOKUP(C160,'Master Sheet'!C$9:BV$293,7,FALSE)))</f>
        <v/>
      </c>
      <c r="F160" s="23" t="str">
        <f>IF(AND(C160=""),"",IF(ISNA(VLOOKUP(C160,'Master Sheet'!C$9:BV$293,20,FALSE)),"",VLOOKUP(C160,'Master Sheet'!C$9:BV$293,20,FALSE)))</f>
        <v/>
      </c>
      <c r="G160" s="56" t="str">
        <f>IF(AND(C160=""),"",IF(ISNA(VLOOKUP(C160,'Master Sheet'!C$9:BV$293,7,FALSE)),"",VLOOKUP(C160,'Master Sheet'!C$9:BV$293,7,FALSE)))</f>
        <v/>
      </c>
      <c r="H160" s="23" t="str">
        <f>IF(AND(C160=""),"",IF(ISNA(VLOOKUP(C160,'Master Sheet'!C$9:BV$293,27,FALSE)),"",VLOOKUP(C160,'Master Sheet'!C$9:BV$293,27,FALSE)))</f>
        <v/>
      </c>
      <c r="I160" s="56" t="str">
        <f>IF(AND(C160=""),"",IF(ISNA(VLOOKUP(C160,'Master Sheet'!C$9:BV$293,7,FALSE)),"",VLOOKUP(C160,'Master Sheet'!C$9:BV$293,7,FALSE)))</f>
        <v/>
      </c>
      <c r="J160" s="23" t="str">
        <f>IF(AND(C160=""),"",IF(ISNA(VLOOKUP(C160,'Master Sheet'!C$9:BV$293,34,FALSE)),"",VLOOKUP(C160,'Master Sheet'!C$9:BV$293,34,FALSE)))</f>
        <v/>
      </c>
      <c r="K160" s="56" t="str">
        <f>IF(AND(C160=""),"",IF(ISNA(VLOOKUP(C160,'Master Sheet'!C$9:BV$293,7,FALSE)),"",VLOOKUP(C160,'Master Sheet'!C$9:BV$293,7,FALSE)))</f>
        <v/>
      </c>
      <c r="L160" s="23" t="str">
        <f>IF(AND(C160=""),"",IF(ISNA(VLOOKUP(C160,'Master Sheet'!C$9:BV$293,41,FALSE)),"",VLOOKUP(C160,'Master Sheet'!C$9:BV$293,41,FALSE)))</f>
        <v/>
      </c>
      <c r="M160" s="57" t="str">
        <f>IF(AND(C160=""),"",IF(ISNA(VLOOKUP(C160,'Master Sheet'!C$9:BV$293,7,FALSE)),"",VLOOKUP(C160,'Master Sheet'!C$9:BV$293,7,FALSE)))</f>
        <v/>
      </c>
      <c r="N160" s="56" t="str">
        <f>IF(AND(C160=""),"",IF(ISNA(VLOOKUP(C160,'Master Sheet'!C$9:BV$293,48,FALSE)),"",VLOOKUP(C160,'Master Sheet'!C$9:BV$293,48,FALSE)))</f>
        <v/>
      </c>
      <c r="O160" s="56" t="str">
        <f>IF(AND(C160=""),"",IF(ISNA(VLOOKUP(C160,'Master Sheet'!C$9:BV$293,7,FALSE)),"",VLOOKUP(C160,'Master Sheet'!C$9:BV$293,7,FALSE)))</f>
        <v/>
      </c>
      <c r="P160" s="56" t="str">
        <f>IF(AND(C160=""),"",IF(ISNA(VLOOKUP(C160,'Master Sheet'!C$9:BV$293,55,FALSE)),"",VLOOKUP(C160,'Master Sheet'!C$9:BV$293,55,FALSE)))</f>
        <v/>
      </c>
      <c r="Q160" s="56" t="str">
        <f>IF(AND(C160=""),"",IF(ISNA(VLOOKUP(C160,'Master Sheet'!C$9:BV$293,56,FALSE)),"",VLOOKUP(C160,'Master Sheet'!C$9:BV$293,56,FALSE)))</f>
        <v/>
      </c>
      <c r="R160" s="56" t="str">
        <f>IF(AND(C160=""),"",IF(ISNA(VLOOKUP(C160,'Master Sheet'!C$9:BV$293,62,FALSE)),"",VLOOKUP(C160,'Master Sheet'!C$9:BV$293,62,FALSE)))</f>
        <v/>
      </c>
      <c r="S160" s="23" t="str">
        <f>IF(AND(C160=""),"",IF(ISNA(VLOOKUP(C160,'Master Sheet'!C$9:BV$293,63,FALSE)),"",VLOOKUP(C160,'Master Sheet'!C$9:BV$293,63,FALSE)))</f>
        <v/>
      </c>
      <c r="T160" s="56" t="str">
        <f>IF(AND(C160=""),"",IF(ISNA(VLOOKUP(C160,'Master Sheet'!C$9:BV$293,69,FALSE)),"",VLOOKUP(C160,'Master Sheet'!C$9:BV$293,69,FALSE)))</f>
        <v/>
      </c>
      <c r="U160" s="23" t="str">
        <f>IF(AND(C160=""),"",IF(ISNA(VLOOKUP(C160,'Master Sheet'!C$9:BV$293,70,FALSE)),"",VLOOKUP(C160,'Master Sheet'!C$9:BV$293,70,FALSE)))</f>
        <v/>
      </c>
    </row>
    <row r="161" spans="1:21" ht="18.600000000000001" customHeight="1">
      <c r="A161" s="12">
        <v>129</v>
      </c>
      <c r="B161" s="215" t="str">
        <f>IF(AND(C161=""),"",IF(ISNA(VLOOKUP(A161,'Master Sheet'!A$9:BY$292,2,FALSE)),"",VLOOKUP(A161,'Master Sheet'!A$9:BY$292,2,FALSE)))</f>
        <v/>
      </c>
      <c r="C161" s="22" t="str">
        <f>IF(AND('Master Sheet'!C137=""),"",'Master Sheet'!C137)</f>
        <v/>
      </c>
      <c r="D161" s="23" t="str">
        <f>IF(AND(C161=""),"",IF(ISNA(VLOOKUP(C161,'Master Sheet'!C$9:BV$293,13,FALSE)),"",VLOOKUP(C161,'Master Sheet'!C$9:BV$293,13,FALSE)))</f>
        <v/>
      </c>
      <c r="E161" s="23" t="str">
        <f>IF(AND(C161=""),"",IF(ISNA(VLOOKUP(C161,'Master Sheet'!C$9:BV$293,7,FALSE)),"",VLOOKUP(C161,'Master Sheet'!C$9:BV$293,7,FALSE)))</f>
        <v/>
      </c>
      <c r="F161" s="23" t="str">
        <f>IF(AND(C161=""),"",IF(ISNA(VLOOKUP(C161,'Master Sheet'!C$9:BV$293,20,FALSE)),"",VLOOKUP(C161,'Master Sheet'!C$9:BV$293,20,FALSE)))</f>
        <v/>
      </c>
      <c r="G161" s="56" t="str">
        <f>IF(AND(C161=""),"",IF(ISNA(VLOOKUP(C161,'Master Sheet'!C$9:BV$293,7,FALSE)),"",VLOOKUP(C161,'Master Sheet'!C$9:BV$293,7,FALSE)))</f>
        <v/>
      </c>
      <c r="H161" s="23" t="str">
        <f>IF(AND(C161=""),"",IF(ISNA(VLOOKUP(C161,'Master Sheet'!C$9:BV$293,27,FALSE)),"",VLOOKUP(C161,'Master Sheet'!C$9:BV$293,27,FALSE)))</f>
        <v/>
      </c>
      <c r="I161" s="56" t="str">
        <f>IF(AND(C161=""),"",IF(ISNA(VLOOKUP(C161,'Master Sheet'!C$9:BV$293,7,FALSE)),"",VLOOKUP(C161,'Master Sheet'!C$9:BV$293,7,FALSE)))</f>
        <v/>
      </c>
      <c r="J161" s="23" t="str">
        <f>IF(AND(C161=""),"",IF(ISNA(VLOOKUP(C161,'Master Sheet'!C$9:BV$293,34,FALSE)),"",VLOOKUP(C161,'Master Sheet'!C$9:BV$293,34,FALSE)))</f>
        <v/>
      </c>
      <c r="K161" s="56" t="str">
        <f>IF(AND(C161=""),"",IF(ISNA(VLOOKUP(C161,'Master Sheet'!C$9:BV$293,7,FALSE)),"",VLOOKUP(C161,'Master Sheet'!C$9:BV$293,7,FALSE)))</f>
        <v/>
      </c>
      <c r="L161" s="23" t="str">
        <f>IF(AND(C161=""),"",IF(ISNA(VLOOKUP(C161,'Master Sheet'!C$9:BV$293,41,FALSE)),"",VLOOKUP(C161,'Master Sheet'!C$9:BV$293,41,FALSE)))</f>
        <v/>
      </c>
      <c r="M161" s="57" t="str">
        <f>IF(AND(C161=""),"",IF(ISNA(VLOOKUP(C161,'Master Sheet'!C$9:BV$293,7,FALSE)),"",VLOOKUP(C161,'Master Sheet'!C$9:BV$293,7,FALSE)))</f>
        <v/>
      </c>
      <c r="N161" s="56" t="str">
        <f>IF(AND(C161=""),"",IF(ISNA(VLOOKUP(C161,'Master Sheet'!C$9:BV$293,48,FALSE)),"",VLOOKUP(C161,'Master Sheet'!C$9:BV$293,48,FALSE)))</f>
        <v/>
      </c>
      <c r="O161" s="56" t="str">
        <f>IF(AND(C161=""),"",IF(ISNA(VLOOKUP(C161,'Master Sheet'!C$9:BV$293,7,FALSE)),"",VLOOKUP(C161,'Master Sheet'!C$9:BV$293,7,FALSE)))</f>
        <v/>
      </c>
      <c r="P161" s="56" t="str">
        <f>IF(AND(C161=""),"",IF(ISNA(VLOOKUP(C161,'Master Sheet'!C$9:BV$293,55,FALSE)),"",VLOOKUP(C161,'Master Sheet'!C$9:BV$293,55,FALSE)))</f>
        <v/>
      </c>
      <c r="Q161" s="56" t="str">
        <f>IF(AND(C161=""),"",IF(ISNA(VLOOKUP(C161,'Master Sheet'!C$9:BV$293,56,FALSE)),"",VLOOKUP(C161,'Master Sheet'!C$9:BV$293,56,FALSE)))</f>
        <v/>
      </c>
      <c r="R161" s="56" t="str">
        <f>IF(AND(C161=""),"",IF(ISNA(VLOOKUP(C161,'Master Sheet'!C$9:BV$293,62,FALSE)),"",VLOOKUP(C161,'Master Sheet'!C$9:BV$293,62,FALSE)))</f>
        <v/>
      </c>
      <c r="S161" s="23" t="str">
        <f>IF(AND(C161=""),"",IF(ISNA(VLOOKUP(C161,'Master Sheet'!C$9:BV$293,63,FALSE)),"",VLOOKUP(C161,'Master Sheet'!C$9:BV$293,63,FALSE)))</f>
        <v/>
      </c>
      <c r="T161" s="56" t="str">
        <f>IF(AND(C161=""),"",IF(ISNA(VLOOKUP(C161,'Master Sheet'!C$9:BV$293,69,FALSE)),"",VLOOKUP(C161,'Master Sheet'!C$9:BV$293,69,FALSE)))</f>
        <v/>
      </c>
      <c r="U161" s="23" t="str">
        <f>IF(AND(C161=""),"",IF(ISNA(VLOOKUP(C161,'Master Sheet'!C$9:BV$293,70,FALSE)),"",VLOOKUP(C161,'Master Sheet'!C$9:BV$293,70,FALSE)))</f>
        <v/>
      </c>
    </row>
    <row r="162" spans="1:21" ht="18.600000000000001" customHeight="1">
      <c r="A162" s="12">
        <v>130</v>
      </c>
      <c r="B162" s="215" t="str">
        <f>IF(AND(C162=""),"",IF(ISNA(VLOOKUP(A162,'Master Sheet'!A$9:BY$292,2,FALSE)),"",VLOOKUP(A162,'Master Sheet'!A$9:BY$292,2,FALSE)))</f>
        <v/>
      </c>
      <c r="C162" s="22" t="str">
        <f>IF(AND('Master Sheet'!C138=""),"",'Master Sheet'!C138)</f>
        <v/>
      </c>
      <c r="D162" s="23" t="str">
        <f>IF(AND(C162=""),"",IF(ISNA(VLOOKUP(C162,'Master Sheet'!C$9:BV$293,13,FALSE)),"",VLOOKUP(C162,'Master Sheet'!C$9:BV$293,13,FALSE)))</f>
        <v/>
      </c>
      <c r="E162" s="23" t="str">
        <f>IF(AND(C162=""),"",IF(ISNA(VLOOKUP(C162,'Master Sheet'!C$9:BV$293,7,FALSE)),"",VLOOKUP(C162,'Master Sheet'!C$9:BV$293,7,FALSE)))</f>
        <v/>
      </c>
      <c r="F162" s="23" t="str">
        <f>IF(AND(C162=""),"",IF(ISNA(VLOOKUP(C162,'Master Sheet'!C$9:BV$293,20,FALSE)),"",VLOOKUP(C162,'Master Sheet'!C$9:BV$293,20,FALSE)))</f>
        <v/>
      </c>
      <c r="G162" s="56" t="str">
        <f>IF(AND(C162=""),"",IF(ISNA(VLOOKUP(C162,'Master Sheet'!C$9:BV$293,7,FALSE)),"",VLOOKUP(C162,'Master Sheet'!C$9:BV$293,7,FALSE)))</f>
        <v/>
      </c>
      <c r="H162" s="23" t="str">
        <f>IF(AND(C162=""),"",IF(ISNA(VLOOKUP(C162,'Master Sheet'!C$9:BV$293,27,FALSE)),"",VLOOKUP(C162,'Master Sheet'!C$9:BV$293,27,FALSE)))</f>
        <v/>
      </c>
      <c r="I162" s="56" t="str">
        <f>IF(AND(C162=""),"",IF(ISNA(VLOOKUP(C162,'Master Sheet'!C$9:BV$293,7,FALSE)),"",VLOOKUP(C162,'Master Sheet'!C$9:BV$293,7,FALSE)))</f>
        <v/>
      </c>
      <c r="J162" s="23" t="str">
        <f>IF(AND(C162=""),"",IF(ISNA(VLOOKUP(C162,'Master Sheet'!C$9:BV$293,34,FALSE)),"",VLOOKUP(C162,'Master Sheet'!C$9:BV$293,34,FALSE)))</f>
        <v/>
      </c>
      <c r="K162" s="56" t="str">
        <f>IF(AND(C162=""),"",IF(ISNA(VLOOKUP(C162,'Master Sheet'!C$9:BV$293,7,FALSE)),"",VLOOKUP(C162,'Master Sheet'!C$9:BV$293,7,FALSE)))</f>
        <v/>
      </c>
      <c r="L162" s="23" t="str">
        <f>IF(AND(C162=""),"",IF(ISNA(VLOOKUP(C162,'Master Sheet'!C$9:BV$293,41,FALSE)),"",VLOOKUP(C162,'Master Sheet'!C$9:BV$293,41,FALSE)))</f>
        <v/>
      </c>
      <c r="M162" s="57" t="str">
        <f>IF(AND(C162=""),"",IF(ISNA(VLOOKUP(C162,'Master Sheet'!C$9:BV$293,7,FALSE)),"",VLOOKUP(C162,'Master Sheet'!C$9:BV$293,7,FALSE)))</f>
        <v/>
      </c>
      <c r="N162" s="56" t="str">
        <f>IF(AND(C162=""),"",IF(ISNA(VLOOKUP(C162,'Master Sheet'!C$9:BV$293,48,FALSE)),"",VLOOKUP(C162,'Master Sheet'!C$9:BV$293,48,FALSE)))</f>
        <v/>
      </c>
      <c r="O162" s="56" t="str">
        <f>IF(AND(C162=""),"",IF(ISNA(VLOOKUP(C162,'Master Sheet'!C$9:BV$293,7,FALSE)),"",VLOOKUP(C162,'Master Sheet'!C$9:BV$293,7,FALSE)))</f>
        <v/>
      </c>
      <c r="P162" s="56" t="str">
        <f>IF(AND(C162=""),"",IF(ISNA(VLOOKUP(C162,'Master Sheet'!C$9:BV$293,55,FALSE)),"",VLOOKUP(C162,'Master Sheet'!C$9:BV$293,55,FALSE)))</f>
        <v/>
      </c>
      <c r="Q162" s="56" t="str">
        <f>IF(AND(C162=""),"",IF(ISNA(VLOOKUP(C162,'Master Sheet'!C$9:BV$293,56,FALSE)),"",VLOOKUP(C162,'Master Sheet'!C$9:BV$293,56,FALSE)))</f>
        <v/>
      </c>
      <c r="R162" s="56" t="str">
        <f>IF(AND(C162=""),"",IF(ISNA(VLOOKUP(C162,'Master Sheet'!C$9:BV$293,62,FALSE)),"",VLOOKUP(C162,'Master Sheet'!C$9:BV$293,62,FALSE)))</f>
        <v/>
      </c>
      <c r="S162" s="23" t="str">
        <f>IF(AND(C162=""),"",IF(ISNA(VLOOKUP(C162,'Master Sheet'!C$9:BV$293,63,FALSE)),"",VLOOKUP(C162,'Master Sheet'!C$9:BV$293,63,FALSE)))</f>
        <v/>
      </c>
      <c r="T162" s="56" t="str">
        <f>IF(AND(C162=""),"",IF(ISNA(VLOOKUP(C162,'Master Sheet'!C$9:BV$293,69,FALSE)),"",VLOOKUP(C162,'Master Sheet'!C$9:BV$293,69,FALSE)))</f>
        <v/>
      </c>
      <c r="U162" s="23" t="str">
        <f>IF(AND(C162=""),"",IF(ISNA(VLOOKUP(C162,'Master Sheet'!C$9:BV$293,70,FALSE)),"",VLOOKUP(C162,'Master Sheet'!C$9:BV$293,70,FALSE)))</f>
        <v/>
      </c>
    </row>
    <row r="163" spans="1:21" ht="15.75">
      <c r="D163" s="50"/>
      <c r="E163" s="51"/>
      <c r="F163" s="50"/>
      <c r="G163" s="52"/>
      <c r="H163" s="50"/>
      <c r="I163" s="52"/>
      <c r="J163" s="50"/>
      <c r="K163" s="52"/>
      <c r="L163" s="50"/>
      <c r="M163" s="53"/>
      <c r="N163" s="54"/>
      <c r="O163" s="52"/>
      <c r="P163" s="52"/>
      <c r="Q163" s="54"/>
      <c r="R163" s="52"/>
      <c r="S163" s="50"/>
      <c r="T163" s="52"/>
      <c r="U163" s="50"/>
    </row>
    <row r="164" spans="1:21" ht="18.75">
      <c r="C164" s="182" t="s">
        <v>72</v>
      </c>
      <c r="D164" s="182"/>
      <c r="E164" s="182"/>
      <c r="F164" s="182"/>
      <c r="L164" s="182" t="s">
        <v>43</v>
      </c>
      <c r="M164" s="182"/>
      <c r="N164" s="182"/>
      <c r="O164" s="182"/>
      <c r="P164" s="182"/>
      <c r="Q164" s="182"/>
      <c r="R164" s="182"/>
      <c r="S164" s="182"/>
    </row>
  </sheetData>
  <sheetProtection password="CB63" sheet="1" objects="1" scenarios="1" formatCells="0" formatColumns="0" formatRows="0" selectLockedCells="1"/>
  <mergeCells count="97">
    <mergeCell ref="C132:F132"/>
    <mergeCell ref="C100:F100"/>
    <mergeCell ref="C68:F68"/>
    <mergeCell ref="C36:F36"/>
    <mergeCell ref="C164:F164"/>
    <mergeCell ref="E3:G3"/>
    <mergeCell ref="R133:S134"/>
    <mergeCell ref="T133:U134"/>
    <mergeCell ref="Q135:Q136"/>
    <mergeCell ref="S135:S136"/>
    <mergeCell ref="U135:U136"/>
    <mergeCell ref="L164:S164"/>
    <mergeCell ref="F133:G134"/>
    <mergeCell ref="H133:I134"/>
    <mergeCell ref="J133:K134"/>
    <mergeCell ref="L133:M134"/>
    <mergeCell ref="N133:O134"/>
    <mergeCell ref="P133:Q134"/>
    <mergeCell ref="A133:A136"/>
    <mergeCell ref="B133:B136"/>
    <mergeCell ref="C133:C136"/>
    <mergeCell ref="D133:E134"/>
    <mergeCell ref="R101:S102"/>
    <mergeCell ref="T101:U102"/>
    <mergeCell ref="Q103:Q104"/>
    <mergeCell ref="S103:S104"/>
    <mergeCell ref="U103:U104"/>
    <mergeCell ref="L132:S132"/>
    <mergeCell ref="F101:G102"/>
    <mergeCell ref="H101:I102"/>
    <mergeCell ref="J101:K102"/>
    <mergeCell ref="L101:M102"/>
    <mergeCell ref="N101:O102"/>
    <mergeCell ref="P101:Q102"/>
    <mergeCell ref="A101:A104"/>
    <mergeCell ref="B101:B104"/>
    <mergeCell ref="C101:C104"/>
    <mergeCell ref="D101:E102"/>
    <mergeCell ref="L100:S100"/>
    <mergeCell ref="C3:D3"/>
    <mergeCell ref="H3:U3"/>
    <mergeCell ref="P69:Q70"/>
    <mergeCell ref="R69:S70"/>
    <mergeCell ref="T69:U70"/>
    <mergeCell ref="Q71:Q72"/>
    <mergeCell ref="S71:S72"/>
    <mergeCell ref="U71:U72"/>
    <mergeCell ref="D69:E70"/>
    <mergeCell ref="F69:G70"/>
    <mergeCell ref="H69:I70"/>
    <mergeCell ref="J69:K70"/>
    <mergeCell ref="L69:M70"/>
    <mergeCell ref="N69:O70"/>
    <mergeCell ref="P5:Q6"/>
    <mergeCell ref="R5:S6"/>
    <mergeCell ref="T5:U6"/>
    <mergeCell ref="Q7:Q8"/>
    <mergeCell ref="S7:S8"/>
    <mergeCell ref="U7:U8"/>
    <mergeCell ref="A69:A72"/>
    <mergeCell ref="B69:B72"/>
    <mergeCell ref="C69:C72"/>
    <mergeCell ref="R37:S38"/>
    <mergeCell ref="T37:U38"/>
    <mergeCell ref="Q39:Q40"/>
    <mergeCell ref="S39:S40"/>
    <mergeCell ref="U39:U40"/>
    <mergeCell ref="L68:S68"/>
    <mergeCell ref="F37:G38"/>
    <mergeCell ref="H37:I38"/>
    <mergeCell ref="J37:K38"/>
    <mergeCell ref="L37:M38"/>
    <mergeCell ref="N37:O38"/>
    <mergeCell ref="P37:Q38"/>
    <mergeCell ref="Y10:AA27"/>
    <mergeCell ref="L36:S36"/>
    <mergeCell ref="A37:A40"/>
    <mergeCell ref="B37:B40"/>
    <mergeCell ref="C37:C40"/>
    <mergeCell ref="D37:E38"/>
    <mergeCell ref="D5:E6"/>
    <mergeCell ref="F5:G6"/>
    <mergeCell ref="H5:I6"/>
    <mergeCell ref="J5:K6"/>
    <mergeCell ref="L5:M6"/>
    <mergeCell ref="N5:O6"/>
    <mergeCell ref="A5:A8"/>
    <mergeCell ref="B5:B8"/>
    <mergeCell ref="C5:C8"/>
    <mergeCell ref="A4:B4"/>
    <mergeCell ref="P4:R4"/>
    <mergeCell ref="S4:U4"/>
    <mergeCell ref="A1:C1"/>
    <mergeCell ref="D1:U1"/>
    <mergeCell ref="A2:U2"/>
    <mergeCell ref="A3:B3"/>
    <mergeCell ref="C4:O4"/>
  </mergeCells>
  <pageMargins left="0.7" right="0.45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Sheet</vt:lpstr>
      <vt:lpstr>6 sub. 20%</vt:lpstr>
      <vt:lpstr>3 sub. Grade</vt:lpstr>
      <vt:lpstr>consulate sheet</vt:lpstr>
      <vt:lpstr>'3 sub. Grade'!Print_Area</vt:lpstr>
      <vt:lpstr>'6 sub. 20%'!Print_Area</vt:lpstr>
      <vt:lpstr>'consulate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2020-03-15T13:59:30Z</dcterms:modified>
</cp:coreProperties>
</file>