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24226"/>
  <bookViews>
    <workbookView xWindow="240" yWindow="105" windowWidth="14805" windowHeight="8010" activeTab="0"/>
  </bookViews>
  <sheets>
    <sheet name="sub code 1,2,7,8,9,71,....." sheetId="1" r:id="rId1"/>
    <sheet name="sub code 79, 80, 82" sheetId="2" r:id="rId2"/>
    <sheet name="sub code 81, 83" sheetId="3" r:id="rId3"/>
  </sheets>
</workbook>
</file>

<file path=xl/sharedStrings.xml><?xml version="1.0" encoding="utf-8"?>
<sst xmlns="http://schemas.openxmlformats.org/spreadsheetml/2006/main" uniqueCount="125" count="125">
  <si>
    <t>fo"k;%&amp;</t>
  </si>
  <si>
    <t>Information Technology Concept -ii</t>
  </si>
  <si>
    <t>dz-la-</t>
  </si>
  <si>
    <t>uke</t>
  </si>
  <si>
    <t>d{kk jksy uEcj</t>
  </si>
  <si>
    <t>cksMZ jksy uEcj</t>
  </si>
  <si>
    <t>izFke ij[k</t>
  </si>
  <si>
    <t>f}rh; ij[k</t>
  </si>
  <si>
    <t>r`rh; ij[k</t>
  </si>
  <si>
    <t>v)Z okf"kZd</t>
  </si>
  <si>
    <t>dqy</t>
  </si>
  <si>
    <t>ml</t>
  </si>
  <si>
    <t>ab</t>
  </si>
  <si>
    <t>na</t>
  </si>
  <si>
    <t>gLrk{kj fo"k;k/;kid</t>
  </si>
  <si>
    <t>gLrk{kj ijh{kk izHkkjh</t>
  </si>
  <si>
    <t>gLrk{kj laaLFkk iz/kku</t>
  </si>
  <si>
    <t>S.U.P.W. &amp; C.S.</t>
  </si>
  <si>
    <t>v)Z okf"kZd ijh{kk</t>
  </si>
  <si>
    <t>xzsM</t>
  </si>
  <si>
    <t>lS)k-</t>
  </si>
  <si>
    <t>izk;ksa-</t>
  </si>
  <si>
    <t xml:space="preserve"> English</t>
  </si>
  <si>
    <t>dz- la-</t>
  </si>
  <si>
    <t>fo|kFkhZ dk uke</t>
  </si>
  <si>
    <t xml:space="preserve">v)Zokf"kZd                 </t>
  </si>
  <si>
    <t>dqy ;ksx v)Z okf"kZd rd</t>
  </si>
  <si>
    <t>fyf[kr l=kad</t>
  </si>
  <si>
    <t>dqy mifLFkfr</t>
  </si>
  <si>
    <t>fo|kFkhZ dh mifLFkfr</t>
  </si>
  <si>
    <t>mifLFkfr izfr'kr</t>
  </si>
  <si>
    <t>mifLFkfr l=kad</t>
  </si>
  <si>
    <t>izkstsDV</t>
  </si>
  <si>
    <t>O;ogkj</t>
  </si>
  <si>
    <t>dqy l=kad</t>
  </si>
  <si>
    <t>AAKASH KANDARA</t>
  </si>
  <si>
    <t>ANJALI MARU</t>
  </si>
  <si>
    <t>ANJU KUMARI</t>
  </si>
  <si>
    <t>BHARAT KUMAR</t>
  </si>
  <si>
    <t>DASHRATH BHATI</t>
  </si>
  <si>
    <t>DILKHUSH KUAMRI</t>
  </si>
  <si>
    <t>DIPAK</t>
  </si>
  <si>
    <t>HEENA</t>
  </si>
  <si>
    <t>HIRA DEVI</t>
  </si>
  <si>
    <t>KARAN SINGH</t>
  </si>
  <si>
    <t>MAHAENDRA KUMAR</t>
  </si>
  <si>
    <t>MAN MOHAN SINGH</t>
  </si>
  <si>
    <t>MANOHAR DAS</t>
  </si>
  <si>
    <t>MUKESH KUMAR MEENA</t>
  </si>
  <si>
    <t>NARESH KUMAR</t>
  </si>
  <si>
    <t>PANKAJ</t>
  </si>
  <si>
    <t>PARAM VEER SINGH</t>
  </si>
  <si>
    <t>PRAKASH</t>
  </si>
  <si>
    <t>PRAVEEN BHATI</t>
  </si>
  <si>
    <t>PREETI KUMPAWAT</t>
  </si>
  <si>
    <t>RAM SINGH</t>
  </si>
  <si>
    <t>SANTOSH DEVASI</t>
  </si>
  <si>
    <t>SEEMA MALVIYA</t>
  </si>
  <si>
    <t>SHAKTI SINGH</t>
  </si>
  <si>
    <t>SHREEPAL SINGH</t>
  </si>
  <si>
    <t>SHYAMA DEWASI</t>
  </si>
  <si>
    <t>TEENA ANKIYA</t>
  </si>
  <si>
    <t>TIWANKAL KANWAR</t>
  </si>
  <si>
    <t>YUVRAJ SINGH</t>
  </si>
  <si>
    <t>d{kk%&amp; 10v*</t>
  </si>
  <si>
    <t>l=kad 'khV l=~% 2019&amp;2020</t>
  </si>
  <si>
    <t>jktdh; mPp ek/;fed fo|ky; bUnjokM+k ia-la- jkuh ftyk ¼ikyh½</t>
  </si>
  <si>
    <t xml:space="preserve">राजकीय उच्च माध्यमिक विद्यालय इंदरवाड़ा, रानी (पाली) </t>
  </si>
  <si>
    <t>बोर्ड सत्रांक शीट सत्र : 2019-20</t>
  </si>
  <si>
    <t>कक्षा - 10'अ'</t>
  </si>
  <si>
    <t>विषय :</t>
  </si>
  <si>
    <t xml:space="preserve">क्र. स. </t>
  </si>
  <si>
    <t xml:space="preserve">विद्यार्थी का नाम </t>
  </si>
  <si>
    <t xml:space="preserve">स्कूल के रोल नंबर </t>
  </si>
  <si>
    <t xml:space="preserve">बोर्ड एक्जाम के रोल नंबर </t>
  </si>
  <si>
    <t xml:space="preserve">बोर्ड के रोल नंबर </t>
  </si>
  <si>
    <t>प्रथम परख</t>
  </si>
  <si>
    <t xml:space="preserve">द्वितीय परख </t>
  </si>
  <si>
    <t xml:space="preserve">तृतीय परख </t>
  </si>
  <si>
    <t xml:space="preserve">अर्द्धवार्षिक परीक्षा </t>
  </si>
  <si>
    <t xml:space="preserve">अर्द्धवार्षिक तक कुल योग </t>
  </si>
  <si>
    <t xml:space="preserve">अर्द्ध वार्षिक तक कुल योग </t>
  </si>
  <si>
    <t xml:space="preserve">अर्द्ध वार्षिक परीक्षा तक कुल योग </t>
  </si>
  <si>
    <t xml:space="preserve">कुल उपस्थिति </t>
  </si>
  <si>
    <t xml:space="preserve">विद्यार्थी की कुल उपस्थिति </t>
  </si>
  <si>
    <t xml:space="preserve">विद्यार्थी की उपस्थिति </t>
  </si>
  <si>
    <t xml:space="preserve">उपस्थिति प्रतिशत </t>
  </si>
  <si>
    <t xml:space="preserve">उपस्थिति सत्रांक </t>
  </si>
  <si>
    <t xml:space="preserve">प्रोजेक्ट </t>
  </si>
  <si>
    <t xml:space="preserve">व्यवहार </t>
  </si>
  <si>
    <t xml:space="preserve">कुल सत्रांक </t>
  </si>
  <si>
    <t xml:space="preserve">सत्रांक </t>
  </si>
  <si>
    <t xml:space="preserve">सत्रांक </t>
  </si>
  <si>
    <t>हस्ताक्षर विषयाध्यापक</t>
  </si>
  <si>
    <t xml:space="preserve">हस्ताक्षर परीक्षा प्रभारी </t>
  </si>
  <si>
    <t xml:space="preserve">हस्ताक्षर संस्था प्रधान </t>
  </si>
  <si>
    <t xml:space="preserve">क्र. स. </t>
  </si>
  <si>
    <t xml:space="preserve">नाम विद्यार्थी </t>
  </si>
  <si>
    <t xml:space="preserve">स्कूल के रोल नंबर </t>
  </si>
  <si>
    <t xml:space="preserve">बोर्ड के रोल नंबर </t>
  </si>
  <si>
    <t xml:space="preserve">प्रथम परख </t>
  </si>
  <si>
    <t xml:space="preserve">द्वितीय परख </t>
  </si>
  <si>
    <t xml:space="preserve">तृतीय परख </t>
  </si>
  <si>
    <t xml:space="preserve">अर्द्धवार्षिक </t>
  </si>
  <si>
    <t>योग</t>
  </si>
  <si>
    <t xml:space="preserve">विषय </t>
  </si>
  <si>
    <t>हस्ताक्षर विषयाध्यापक</t>
  </si>
  <si>
    <t xml:space="preserve">हस्ताक्षर परीक्षा प्रभारी </t>
  </si>
  <si>
    <t xml:space="preserve">हस्ताक्षर संस्था प्रधान </t>
  </si>
  <si>
    <t xml:space="preserve">विषय </t>
  </si>
  <si>
    <t xml:space="preserve">क्र. स. </t>
  </si>
  <si>
    <t xml:space="preserve">विद्यार्थी का नाम </t>
  </si>
  <si>
    <t xml:space="preserve">स्कूल के रोल नंबर </t>
  </si>
  <si>
    <t xml:space="preserve">बोर्ड के रोल नंबर </t>
  </si>
  <si>
    <t xml:space="preserve">प्रथम परख </t>
  </si>
  <si>
    <t xml:space="preserve">द्वितीय परख </t>
  </si>
  <si>
    <t xml:space="preserve">तृतीय परख </t>
  </si>
  <si>
    <t xml:space="preserve">अर्द्धवार्षिक परीक्षा </t>
  </si>
  <si>
    <t xml:space="preserve">सैद्धा. </t>
  </si>
  <si>
    <t xml:space="preserve">प्रायो. </t>
  </si>
  <si>
    <t xml:space="preserve">कुल योग </t>
  </si>
  <si>
    <t xml:space="preserve">ग्रेड </t>
  </si>
  <si>
    <t>हस्ताक्षर विषयाध्यापक</t>
  </si>
  <si>
    <t xml:space="preserve">हस्ताक्षर परीक्षा प्रभारी </t>
  </si>
  <si>
    <t xml:space="preserve">हस्ताक्षर संस्था प्रधान </t>
  </si>
</sst>
</file>

<file path=xl/styles.xml><?xml version="1.0" encoding="utf-8"?>
<styleSheet xmlns="http://schemas.openxmlformats.org/spreadsheetml/2006/main">
  <numFmts count="3">
    <numFmt numFmtId="0" formatCode="General"/>
    <numFmt numFmtId="1" formatCode="0"/>
    <numFmt numFmtId="2" formatCode="0.00"/>
  </numFmts>
  <fonts count="23">
    <font>
      <name val="Calibri"/>
      <sz val="11"/>
    </font>
    <font>
      <name val="Kruti Dev 010"/>
      <sz val="14"/>
      <color rgb="FF000000"/>
    </font>
    <font>
      <name val="Kruti Dev 010"/>
      <b/>
      <sz val="18"/>
      <color rgb="FF000000"/>
    </font>
    <font>
      <name val="Kruti Dev 010"/>
      <b/>
      <sz val="24"/>
      <color rgb="FF000000"/>
    </font>
    <font>
      <name val="Kruti Dev 010"/>
      <b/>
      <sz val="16"/>
      <color rgb="FF000000"/>
    </font>
    <font>
      <name val="Kruti Dev 010"/>
      <b/>
      <sz val="14"/>
      <color rgb="FF000000"/>
    </font>
    <font>
      <name val="Calibri"/>
      <b/>
      <sz val="14"/>
      <color rgb="FF000000"/>
    </font>
    <font>
      <name val="Kruti Dev 010"/>
      <b/>
      <sz val="12"/>
      <color rgb="FF000000"/>
    </font>
    <font>
      <name val="Calibri"/>
      <b/>
      <sz val="14"/>
      <color rgb="FF00B050"/>
    </font>
    <font>
      <name val="Calibri"/>
      <b/>
      <sz val="11"/>
      <color rgb="FFFF0000"/>
    </font>
    <font>
      <name val="Calibri"/>
      <b/>
      <sz val="12"/>
      <color rgb="FFFF0000"/>
    </font>
    <font>
      <name val="Calibri"/>
      <b/>
      <sz val="10"/>
      <color rgb="FF000000"/>
    </font>
    <font>
      <name val="Cambria"/>
      <b/>
      <sz val="9"/>
      <color rgb="FF000000"/>
    </font>
    <font>
      <name val="Calibri"/>
      <b/>
      <sz val="10"/>
      <color rgb="FFFF0000"/>
    </font>
    <font>
      <name val="Calibri"/>
      <sz val="12"/>
      <color rgb="FF000000"/>
    </font>
    <font>
      <name val="Calibri"/>
      <b/>
      <sz val="12"/>
      <color rgb="FF000000"/>
    </font>
    <font>
      <name val="Calibri"/>
      <b/>
      <sz val="11"/>
      <color rgb="FF000000"/>
    </font>
    <font>
      <name val="Calibri"/>
      <b/>
      <sz val="13"/>
      <color rgb="FFFF0000"/>
    </font>
    <font>
      <name val="Cambria"/>
      <b/>
      <sz val="8"/>
      <color rgb="FF000000"/>
    </font>
    <font>
      <name val="Kruti Dev 010"/>
      <sz val="12"/>
      <color rgb="FF000000"/>
    </font>
    <font>
      <name val="Calibri"/>
      <sz val="11"/>
      <color rgb="FF000000"/>
    </font>
    <font>
      <name val="Calibri"/>
      <b/>
      <sz val="12"/>
      <color rgb="FF00B050"/>
    </font>
    <font>
      <name val="Calibri"/>
      <b/>
      <sz val="14"/>
      <color rgb="FFFF0000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  <protection locked="1" hidden="1"/>
    </xf>
    <xf numFmtId="0" fontId="1" fillId="0" borderId="0" xfId="0" applyFont="1" applyAlignment="1">
      <alignment horizontal="center" vertical="center" wrapText="1"/>
      <protection locked="1" hidden="1"/>
    </xf>
    <xf numFmtId="0" fontId="2" fillId="0" borderId="0" xfId="0" applyFont="1" applyAlignment="1">
      <alignment horizontal="center" vertical="center" wrapText="1"/>
      <protection locked="1" hidden="1"/>
    </xf>
    <xf numFmtId="0" fontId="3" fillId="0" borderId="0" xfId="0" applyFont="1" applyAlignment="1">
      <alignment horizontal="center" vertical="center" wrapText="1"/>
      <protection locked="1" hidden="1"/>
    </xf>
    <xf numFmtId="0" fontId="4" fillId="0" borderId="0" xfId="0" applyFont="1" applyAlignment="1">
      <alignment horizontal="center" vertical="bottom" wrapText="1"/>
      <protection locked="1" hidden="1"/>
    </xf>
    <xf numFmtId="0" fontId="2" fillId="0" borderId="0" xfId="0" applyFont="1" applyAlignment="1">
      <alignment horizontal="center" vertical="center" wrapText="1"/>
      <protection locked="1" hidden="1"/>
    </xf>
    <xf numFmtId="0" fontId="4" fillId="0" borderId="0" xfId="0" applyFont="1" applyAlignment="1">
      <alignment horizontal="center" vertical="center" wrapText="1"/>
      <protection locked="1" hidden="1"/>
    </xf>
    <xf numFmtId="0" fontId="5" fillId="0" borderId="0" xfId="0" applyFont="1" applyAlignment="1">
      <alignment horizontal="left" vertical="center" wrapText="1"/>
      <protection locked="0" hidden="0"/>
    </xf>
    <xf numFmtId="0" fontId="5" fillId="0" borderId="1" xfId="0" applyFont="1" applyBorder="1" applyAlignment="1">
      <alignment horizontal="center" vertical="center" wrapText="1"/>
      <protection locked="1" hidden="1"/>
    </xf>
    <xf numFmtId="0" fontId="6" fillId="3" borderId="1" xfId="0" applyFont="1" applyFill="1" applyBorder="1" applyAlignment="1">
      <alignment horizontal="center" vertical="center" wrapText="1"/>
      <protection locked="0" hidden="0"/>
    </xf>
    <xf numFmtId="0" fontId="5" fillId="0" borderId="2" xfId="0" applyFont="1" applyFill="1" applyBorder="1" applyAlignment="1">
      <alignment horizontal="center" vertical="center" wrapText="1"/>
      <protection locked="1" hidden="1"/>
    </xf>
    <xf numFmtId="0" fontId="4" fillId="0" borderId="2" xfId="0" applyFont="1" applyFill="1" applyBorder="1" applyAlignment="1">
      <alignment horizontal="center" vertical="center" wrapText="1" textRotation="90"/>
      <protection locked="1" hidden="1"/>
    </xf>
    <xf numFmtId="0" fontId="5" fillId="0" borderId="2" xfId="0" applyFont="1" applyFill="1" applyBorder="1" applyAlignment="1">
      <alignment horizontal="center" vertical="center" wrapText="1" textRotation="90"/>
      <protection locked="1" hidden="1"/>
    </xf>
    <xf numFmtId="0" fontId="7" fillId="0" borderId="2" xfId="0" applyFont="1" applyFill="1" applyBorder="1" applyAlignment="1">
      <alignment horizontal="center" vertical="center" wrapText="1"/>
      <protection locked="1" hidden="1"/>
    </xf>
    <xf numFmtId="0" fontId="7" fillId="0" borderId="2" xfId="0" applyFont="1" applyFill="1" applyBorder="1" applyAlignment="1">
      <alignment horizontal="center" vertical="center" wrapText="1" textRotation="90"/>
      <protection locked="1" hidden="1"/>
    </xf>
    <xf numFmtId="0" fontId="5" fillId="0" borderId="3" xfId="0" applyFont="1" applyFill="1" applyBorder="1" applyAlignment="1">
      <alignment horizontal="center" vertical="center" wrapText="1"/>
      <protection locked="1" hidden="1"/>
    </xf>
    <xf numFmtId="0" fontId="4" fillId="0" borderId="3" xfId="0" applyFont="1" applyFill="1" applyBorder="1" applyAlignment="1">
      <alignment horizontal="center" vertical="center" wrapText="1" textRotation="90"/>
      <protection locked="1" hidden="1"/>
    </xf>
    <xf numFmtId="0" fontId="5" fillId="0" borderId="3" xfId="0" applyFont="1" applyFill="1" applyBorder="1" applyAlignment="1">
      <alignment horizontal="center" vertical="center" wrapText="1" textRotation="90"/>
      <protection locked="1" hidden="1"/>
    </xf>
    <xf numFmtId="0" fontId="7" fillId="0" borderId="3" xfId="0" applyFont="1" applyFill="1" applyBorder="1" applyAlignment="1">
      <alignment horizontal="center" vertical="center" wrapText="1"/>
      <protection locked="1" hidden="1"/>
    </xf>
    <xf numFmtId="0" fontId="7" fillId="0" borderId="4" xfId="0" applyFont="1" applyFill="1" applyBorder="1" applyAlignment="1">
      <alignment horizontal="center" vertical="center" wrapText="1" textRotation="90"/>
      <protection locked="1" hidden="1"/>
    </xf>
    <xf numFmtId="0" fontId="7" fillId="0" borderId="3" xfId="0" applyFont="1" applyFill="1" applyBorder="1" applyAlignment="1">
      <alignment horizontal="center" vertical="center" wrapText="1" textRotation="90"/>
      <protection locked="1" hidden="1"/>
    </xf>
    <xf numFmtId="0" fontId="5" fillId="0" borderId="4" xfId="0" applyFont="1" applyFill="1" applyBorder="1" applyAlignment="1">
      <alignment horizontal="center" vertical="center" wrapText="1" textRotation="90"/>
      <protection locked="1" hidden="1"/>
    </xf>
    <xf numFmtId="0" fontId="7" fillId="0" borderId="4" xfId="0" applyFont="1" applyFill="1" applyBorder="1" applyAlignment="1">
      <alignment horizontal="center" vertical="center" wrapText="1"/>
      <protection locked="1" hidden="1"/>
    </xf>
    <xf numFmtId="0" fontId="8" fillId="0" borderId="2" xfId="0" applyFont="1" applyFill="1" applyBorder="1" applyAlignment="1">
      <alignment horizontal="center" vertical="center" wrapText="1"/>
      <protection locked="0" hidden="0"/>
    </xf>
    <xf numFmtId="0" fontId="4" fillId="0" borderId="4" xfId="0" applyFont="1" applyFill="1" applyBorder="1" applyAlignment="1">
      <alignment horizontal="center" vertical="center" wrapText="1" textRotation="90"/>
      <protection locked="1" hidden="1"/>
    </xf>
    <xf numFmtId="0" fontId="5" fillId="0" borderId="4" xfId="0" applyFont="1" applyFill="1" applyBorder="1" applyAlignment="1">
      <alignment horizontal="center" vertical="center" wrapText="1"/>
      <protection locked="1" hidden="1"/>
    </xf>
    <xf numFmtId="0" fontId="9" fillId="0" borderId="5" xfId="0" applyFont="1" applyFill="1" applyBorder="1" applyAlignment="1">
      <alignment horizontal="center" vertical="center" wrapText="1"/>
      <protection locked="0" hidden="0"/>
    </xf>
    <xf numFmtId="0" fontId="9" fillId="0" borderId="6" xfId="0" applyFont="1" applyFill="1" applyBorder="1" applyAlignment="1">
      <alignment horizontal="center" vertical="center" wrapText="1"/>
      <protection locked="0" hidden="0"/>
    </xf>
    <xf numFmtId="0" fontId="8" fillId="0" borderId="4" xfId="0" applyFont="1" applyFill="1" applyBorder="1" applyAlignment="1">
      <alignment horizontal="center" vertical="center" wrapText="1"/>
      <protection locked="0" hidden="0"/>
    </xf>
    <xf numFmtId="0" fontId="10" fillId="0" borderId="6" xfId="0" applyFont="1" applyFill="1" applyBorder="1" applyAlignment="1">
      <alignment horizontal="center" vertical="center" wrapText="1"/>
      <protection locked="0" hidden="0"/>
    </xf>
    <xf numFmtId="0" fontId="10" fillId="0" borderId="4" xfId="0" applyFont="1" applyFill="1" applyBorder="1" applyAlignment="1">
      <alignment horizontal="center" vertical="center" wrapText="1"/>
      <protection locked="0" hidden="0"/>
    </xf>
    <xf numFmtId="0" fontId="11" fillId="0" borderId="7" xfId="0" applyFont="1" applyFill="1" applyBorder="1" applyAlignment="1">
      <alignment horizontal="center" vertical="center" wrapText="1"/>
      <protection locked="1" hidden="1"/>
    </xf>
    <xf numFmtId="0" fontId="12" fillId="2" borderId="6" xfId="0" applyFont="1" applyFill="1" applyBorder="1" applyAlignment="1">
      <alignment horizontal="left" vertical="center" wrapText="1"/>
      <protection locked="0" hidden="0"/>
    </xf>
    <xf numFmtId="0" fontId="11" fillId="2" borderId="6" xfId="0" applyFont="1" applyFill="1" applyBorder="1" applyAlignment="1">
      <alignment horizontal="center" vertical="center" wrapText="1"/>
      <protection locked="0" hidden="0"/>
    </xf>
    <xf numFmtId="0" fontId="13" fillId="2" borderId="6" xfId="0" applyFont="1" applyFill="1" applyBorder="1" applyAlignment="1">
      <alignment horizontal="center" vertical="center"/>
      <protection locked="0" hidden="0"/>
    </xf>
    <xf numFmtId="0" fontId="14" fillId="0" borderId="5" xfId="0" applyFont="1" applyBorder="1" applyAlignment="1">
      <alignment horizontal="center" vertical="center" wrapText="1"/>
      <protection locked="0" hidden="0"/>
    </xf>
    <xf numFmtId="0" fontId="14" fillId="0" borderId="6" xfId="0" applyFont="1" applyBorder="1" applyAlignment="1">
      <alignment horizontal="center" vertical="center" wrapText="1"/>
      <protection locked="1" hidden="1"/>
    </xf>
    <xf numFmtId="1" fontId="15" fillId="0" borderId="6" xfId="0" applyNumberFormat="1" applyFont="1" applyBorder="1" applyAlignment="1">
      <alignment horizontal="center" vertical="center" wrapText="1"/>
      <protection locked="1" hidden="1"/>
    </xf>
    <xf numFmtId="0" fontId="14" fillId="0" borderId="6" xfId="0" applyFont="1" applyFill="1" applyBorder="1" applyAlignment="1">
      <alignment horizontal="center" vertical="center" wrapText="1"/>
      <protection locked="0" hidden="0"/>
    </xf>
    <xf numFmtId="0" fontId="15" fillId="0" borderId="6" xfId="0" applyFont="1" applyBorder="1" applyAlignment="1">
      <alignment horizontal="center" vertical="center" wrapText="1"/>
      <protection locked="0" hidden="0"/>
    </xf>
    <xf numFmtId="2" fontId="11" fillId="0" borderId="6" xfId="0" applyNumberFormat="1" applyFont="1" applyBorder="1" applyAlignment="1">
      <alignment horizontal="center" vertical="center" wrapText="1"/>
      <protection locked="1" hidden="1"/>
    </xf>
    <xf numFmtId="0" fontId="15" fillId="0" borderId="6" xfId="0" applyFont="1" applyBorder="1" applyAlignment="1">
      <alignment horizontal="center" vertical="center" wrapText="1"/>
      <protection locked="1" hidden="1"/>
    </xf>
    <xf numFmtId="0" fontId="16" fillId="0" borderId="6" xfId="0" applyFont="1" applyBorder="1" applyAlignment="1">
      <alignment horizontal="center" vertical="center" wrapText="1"/>
      <protection locked="0" hidden="0"/>
    </xf>
    <xf numFmtId="1" fontId="17" fillId="0" borderId="6" xfId="0" applyNumberFormat="1" applyFont="1" applyBorder="1" applyAlignment="1">
      <alignment horizontal="center" vertical="center" wrapText="1"/>
      <protection locked="1" hidden="1"/>
    </xf>
    <xf numFmtId="0" fontId="11" fillId="0" borderId="0" xfId="0" applyFont="1" applyFill="1" applyBorder="1" applyAlignment="1">
      <alignment horizontal="center" vertical="center" wrapText="1"/>
      <protection locked="1" hidden="1"/>
    </xf>
    <xf numFmtId="0" fontId="18" fillId="2" borderId="0" xfId="0" applyFont="1" applyFill="1" applyBorder="1" applyAlignment="1">
      <alignment horizontal="left" vertical="center" wrapText="1"/>
      <protection locked="1" hidden="1"/>
    </xf>
    <xf numFmtId="0" fontId="11" fillId="2" borderId="0" xfId="0" applyFont="1" applyFill="1" applyBorder="1" applyAlignment="1">
      <alignment horizontal="center" vertical="center" wrapText="1"/>
      <protection locked="1" hidden="1"/>
    </xf>
    <xf numFmtId="0" fontId="18" fillId="2" borderId="0" xfId="0" applyFont="1" applyFill="1" applyBorder="1" applyAlignment="1">
      <alignment horizontal="center" vertical="center"/>
      <protection locked="1" hidden="1"/>
    </xf>
    <xf numFmtId="0" fontId="14" fillId="0" borderId="0" xfId="0" applyFont="1" applyBorder="1" applyAlignment="1">
      <alignment horizontal="center" vertical="center" wrapText="1"/>
      <protection locked="1" hidden="1"/>
    </xf>
    <xf numFmtId="1" fontId="14" fillId="0" borderId="0" xfId="0" applyNumberFormat="1" applyFont="1" applyBorder="1" applyAlignment="1">
      <alignment horizontal="center" vertical="center" wrapText="1"/>
      <protection locked="1" hidden="1"/>
    </xf>
    <xf numFmtId="0" fontId="1" fillId="0" borderId="0" xfId="0" applyFont="1" applyFill="1" applyBorder="1" applyAlignment="1">
      <alignment horizontal="center" vertical="center" wrapText="1"/>
      <protection locked="1" hidden="1"/>
    </xf>
    <xf numFmtId="2" fontId="11" fillId="0" borderId="0" xfId="0" applyNumberFormat="1" applyFont="1" applyBorder="1" applyAlignment="1">
      <alignment horizontal="center" vertical="center" wrapText="1"/>
      <protection locked="1" hidden="1"/>
    </xf>
    <xf numFmtId="0" fontId="1" fillId="2" borderId="0" xfId="0" applyFont="1" applyFill="1" applyAlignment="1">
      <alignment vertical="center" wrapText="1"/>
      <protection locked="1" hidden="1"/>
    </xf>
    <xf numFmtId="0" fontId="1" fillId="2" borderId="1" xfId="0" applyFont="1" applyFill="1" applyBorder="1" applyAlignment="1">
      <alignment vertical="center" wrapText="1"/>
      <protection locked="1" hidden="1"/>
    </xf>
    <xf numFmtId="0" fontId="19" fillId="2" borderId="0" xfId="0" applyFont="1" applyFill="1" applyAlignment="1">
      <alignment vertical="center" wrapText="1"/>
      <protection locked="1" hidden="1"/>
    </xf>
    <xf numFmtId="0" fontId="1" fillId="2" borderId="8" xfId="0" applyFont="1" applyFill="1" applyBorder="1" applyAlignment="1">
      <alignment horizontal="center" vertical="center" wrapText="1"/>
      <protection locked="1" hidden="1"/>
    </xf>
    <xf numFmtId="0" fontId="20" fillId="0" borderId="0" xfId="0" applyAlignment="1">
      <alignment vertical="bottom"/>
    </xf>
    <xf numFmtId="0" fontId="4" fillId="0" borderId="0" xfId="0" applyFont="1" applyAlignment="1">
      <alignment horizontal="center" vertical="center" wrapText="1"/>
      <protection locked="1" hidden="1"/>
    </xf>
    <xf numFmtId="0" fontId="5" fillId="0" borderId="1" xfId="0" applyFont="1" applyBorder="1" applyAlignment="1">
      <alignment horizontal="left" vertical="center" wrapText="1"/>
      <protection locked="1" hidden="1"/>
    </xf>
    <xf numFmtId="0" fontId="7" fillId="0" borderId="1" xfId="0" applyFont="1" applyBorder="1" applyAlignment="1">
      <alignment vertical="center" wrapText="1"/>
      <protection locked="1" hidden="1"/>
    </xf>
    <xf numFmtId="0" fontId="5" fillId="0" borderId="0" xfId="0" applyFont="1" applyAlignment="1">
      <alignment horizontal="center" vertical="center" wrapText="1"/>
      <protection locked="1" hidden="1"/>
    </xf>
    <xf numFmtId="0" fontId="15" fillId="3" borderId="1" xfId="0" applyFont="1" applyFill="1" applyBorder="1" applyAlignment="1">
      <alignment horizontal="center" vertical="center" wrapText="1"/>
      <protection locked="0" hidden="0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  <protection locked="0" hidden="0"/>
    </xf>
    <xf numFmtId="0" fontId="22" fillId="0" borderId="6" xfId="0" applyFont="1" applyFill="1" applyBorder="1" applyAlignment="1">
      <alignment horizontal="center" vertical="center" wrapText="1"/>
      <protection locked="0" hidden="0"/>
    </xf>
    <xf numFmtId="0" fontId="20" fillId="0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  <protection locked="1" hidden="1"/>
    </xf>
    <xf numFmtId="0" fontId="12" fillId="2" borderId="6" xfId="0" applyFont="1" applyFill="1" applyBorder="1" applyAlignment="1">
      <alignment horizontal="center" vertical="center" wrapText="1"/>
      <protection locked="1" hidden="1"/>
    </xf>
    <xf numFmtId="0" fontId="18" fillId="2" borderId="6" xfId="0" applyFont="1" applyFill="1" applyBorder="1" applyAlignment="1">
      <alignment horizontal="center" vertical="center" wrapText="1"/>
      <protection locked="1" hidden="1"/>
    </xf>
    <xf numFmtId="0" fontId="15" fillId="0" borderId="5" xfId="0" applyFont="1" applyBorder="1" applyAlignment="1">
      <alignment horizontal="center" vertical="center" wrapText="1"/>
      <protection locked="0" hidden="0"/>
    </xf>
    <xf numFmtId="0" fontId="22" fillId="0" borderId="6" xfId="0" applyFont="1" applyBorder="1" applyAlignment="1">
      <alignment horizontal="center" vertical="center" wrapText="1"/>
      <protection locked="1" hidden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  <protection locked="1" hidden="1"/>
    </xf>
    <xf numFmtId="0" fontId="8" fillId="0" borderId="6" xfId="0" applyFont="1" applyBorder="1" applyAlignment="1">
      <alignment horizontal="center" vertical="center" wrapText="1"/>
      <protection locked="1" hidden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S115"/>
  <sheetViews>
    <sheetView tabSelected="1" workbookViewId="0" topLeftCell="J1">
      <selection activeCell="D110" sqref="D110"/>
    </sheetView>
  </sheetViews>
  <sheetFormatPr defaultRowHeight="18.75" defaultColWidth="10"/>
  <cols>
    <col min="1" max="1" customWidth="1" width="4.0" style="1"/>
    <col min="2" max="2" customWidth="1" width="17.570313" style="2"/>
    <col min="3" max="3" customWidth="1" width="6.0" style="2"/>
    <col min="4" max="4" customWidth="1" width="8.5703125" style="2"/>
    <col min="5" max="5" customWidth="1" width="4.4257813" style="2"/>
    <col min="6" max="6" customWidth="1" width="4.5703125" style="2"/>
    <col min="7" max="7" customWidth="1" width="4.2851563" style="2"/>
    <col min="8" max="8" customWidth="1" width="4.7109375" style="2"/>
    <col min="9" max="9" customWidth="1" width="6.140625" style="2"/>
    <col min="10" max="10" customWidth="1" width="5.0" style="2"/>
    <col min="11" max="11" customWidth="1" width="6.2851563" style="1"/>
    <col min="12" max="12" customWidth="1" width="5.8554688" style="2"/>
    <col min="13" max="13" customWidth="1" width="7.0" style="2"/>
    <col min="14" max="14" customWidth="1" width="5.7109375" style="2"/>
    <col min="15" max="15" customWidth="1" width="4.4257813" style="2"/>
    <col min="16" max="16" customWidth="1" width="4.140625" style="2"/>
    <col min="17" max="17" customWidth="1" width="5.5703125" style="2"/>
    <col min="18" max="18" customWidth="1" width="9.140625" style="2"/>
    <col min="19" max="19" customWidth="1" width="9.140625" style="2"/>
    <col min="20" max="20" customWidth="1" width="9.140625" style="2"/>
    <col min="21" max="21" customWidth="1" width="9.140625" style="2"/>
    <col min="22" max="22" customWidth="1" width="9.140625" style="2"/>
    <col min="23" max="23" customWidth="1" width="9.140625" style="2"/>
    <col min="24" max="24" customWidth="1" width="9.140625" style="2"/>
    <col min="25" max="25" customWidth="1" width="9.140625" style="2"/>
    <col min="26" max="26" customWidth="1" width="9.140625" style="2"/>
    <col min="27" max="27" customWidth="1" width="9.140625" style="2"/>
    <col min="28" max="28" customWidth="1" width="9.140625" style="2"/>
    <col min="29" max="29" customWidth="1" width="9.140625" style="2"/>
    <col min="30" max="30" customWidth="1" width="9.140625" style="2"/>
    <col min="31" max="31" customWidth="1" width="9.140625" style="2"/>
    <col min="32" max="32" customWidth="1" width="9.140625" style="2"/>
    <col min="33" max="33" customWidth="1" width="9.140625" style="2"/>
    <col min="34" max="34" customWidth="1" width="9.140625" style="2"/>
    <col min="35" max="35" customWidth="1" width="9.140625" style="2"/>
    <col min="36" max="36" customWidth="1" width="9.140625" style="2"/>
    <col min="37" max="37" customWidth="1" width="9.140625" style="2"/>
    <col min="38" max="38" customWidth="1" width="9.140625" style="2"/>
    <col min="39" max="39" customWidth="1" width="9.140625" style="2"/>
    <col min="40" max="40" customWidth="1" width="9.140625" style="2"/>
    <col min="41" max="41" customWidth="1" width="9.140625" style="2"/>
    <col min="42" max="42" customWidth="1" width="9.140625" style="2"/>
    <col min="43" max="43" customWidth="1" width="9.140625" style="2"/>
    <col min="44" max="44" customWidth="1" width="9.140625" style="2"/>
    <col min="45" max="45" customWidth="1" width="9.140625" style="2"/>
    <col min="46" max="46" customWidth="1" width="9.140625" style="2"/>
    <col min="47" max="47" customWidth="1" width="9.140625" style="2"/>
    <col min="48" max="48" customWidth="1" width="9.140625" style="2"/>
    <col min="49" max="49" customWidth="1" width="9.140625" style="2"/>
    <col min="50" max="50" customWidth="1" width="9.140625" style="2"/>
    <col min="51" max="51" customWidth="1" width="9.140625" style="2"/>
    <col min="52" max="52" customWidth="1" width="9.140625" style="2"/>
    <col min="53" max="53" customWidth="1" width="9.140625" style="2"/>
    <col min="54" max="54" customWidth="1" width="9.140625" style="2"/>
    <col min="55" max="55" customWidth="1" width="9.140625" style="2"/>
    <col min="56" max="56" customWidth="1" width="9.140625" style="2"/>
    <col min="57" max="57" customWidth="1" width="9.140625" style="2"/>
    <col min="58" max="58" customWidth="1" width="9.140625" style="2"/>
    <col min="59" max="59" customWidth="1" width="9.140625" style="2"/>
    <col min="60" max="60" customWidth="1" width="9.140625" style="2"/>
    <col min="61" max="61" customWidth="1" width="9.140625" style="2"/>
    <col min="62" max="62" customWidth="1" width="9.140625" style="2"/>
    <col min="63" max="63" customWidth="1" width="9.140625" style="2"/>
    <col min="64" max="64" customWidth="1" width="9.140625" style="2"/>
    <col min="65" max="65" customWidth="1" width="9.140625" style="2"/>
    <col min="66" max="66" customWidth="1" width="9.140625" style="2"/>
    <col min="67" max="67" customWidth="1" width="9.140625" style="2"/>
    <col min="68" max="68" customWidth="1" width="9.140625" style="2"/>
    <col min="69" max="69" customWidth="1" width="9.140625" style="2"/>
    <col min="70" max="70" customWidth="1" width="9.140625" style="2"/>
    <col min="71" max="71" customWidth="1" width="9.140625" style="2"/>
    <col min="72" max="72" customWidth="1" width="9.140625" style="2"/>
    <col min="73" max="73" customWidth="1" width="9.140625" style="2"/>
    <col min="74" max="74" customWidth="1" width="9.140625" style="2"/>
    <col min="75" max="75" customWidth="1" width="9.140625" style="2"/>
    <col min="76" max="76" customWidth="1" width="9.140625" style="2"/>
    <col min="77" max="77" customWidth="1" width="9.140625" style="2"/>
    <col min="78" max="78" customWidth="1" width="9.140625" style="2"/>
    <col min="79" max="79" customWidth="1" width="9.140625" style="2"/>
    <col min="80" max="80" customWidth="1" width="9.140625" style="2"/>
    <col min="81" max="81" customWidth="1" width="9.140625" style="2"/>
    <col min="82" max="82" customWidth="1" width="9.140625" style="2"/>
    <col min="83" max="83" customWidth="1" width="9.140625" style="2"/>
    <col min="84" max="84" customWidth="1" width="9.140625" style="2"/>
    <col min="85" max="85" customWidth="1" width="9.140625" style="2"/>
    <col min="86" max="86" customWidth="1" width="9.140625" style="2"/>
    <col min="87" max="87" customWidth="1" width="9.140625" style="2"/>
    <col min="88" max="88" customWidth="1" width="9.140625" style="2"/>
    <col min="89" max="89" customWidth="1" width="9.140625" style="2"/>
    <col min="90" max="90" customWidth="1" width="9.140625" style="2"/>
    <col min="91" max="91" customWidth="1" width="9.140625" style="2"/>
    <col min="92" max="92" customWidth="1" width="9.140625" style="2"/>
    <col min="93" max="93" customWidth="1" width="9.140625" style="2"/>
    <col min="94" max="94" customWidth="1" width="9.140625" style="2"/>
    <col min="95" max="95" customWidth="1" width="9.140625" style="2"/>
    <col min="96" max="96" customWidth="1" width="9.140625" style="2"/>
    <col min="97" max="97" customWidth="1" width="9.140625" style="2"/>
    <col min="98" max="98" customWidth="1" width="9.140625" style="2"/>
    <col min="99" max="99" customWidth="1" width="9.140625" style="2"/>
    <col min="100" max="100" customWidth="1" width="9.140625" style="2"/>
    <col min="101" max="101" customWidth="1" width="9.140625" style="2"/>
    <col min="102" max="102" customWidth="1" width="9.140625" style="2"/>
    <col min="103" max="103" customWidth="1" width="9.140625" style="2"/>
    <col min="104" max="104" customWidth="1" width="9.140625" style="2"/>
    <col min="105" max="105" customWidth="1" width="9.140625" style="2"/>
    <col min="106" max="106" customWidth="1" width="9.140625" style="2"/>
    <col min="107" max="107" customWidth="1" width="9.140625" style="2"/>
    <col min="108" max="108" customWidth="1" width="9.140625" style="2"/>
    <col min="109" max="109" customWidth="1" width="9.140625" style="2"/>
    <col min="110" max="110" customWidth="1" width="9.140625" style="2"/>
    <col min="111" max="111" customWidth="1" width="9.140625" style="2"/>
    <col min="112" max="112" customWidth="1" width="9.140625" style="2"/>
    <col min="113" max="113" customWidth="1" width="9.140625" style="2"/>
    <col min="114" max="114" customWidth="1" width="9.140625" style="2"/>
    <col min="115" max="115" customWidth="1" width="9.140625" style="2"/>
    <col min="116" max="116" customWidth="1" width="9.140625" style="2"/>
    <col min="117" max="117" customWidth="1" width="9.140625" style="2"/>
    <col min="118" max="118" customWidth="1" width="9.140625" style="2"/>
    <col min="119" max="119" customWidth="1" width="9.140625" style="2"/>
    <col min="120" max="120" customWidth="1" width="9.140625" style="2"/>
    <col min="121" max="121" customWidth="1" width="9.140625" style="2"/>
    <col min="122" max="122" customWidth="1" width="9.140625" style="2"/>
    <col min="123" max="123" customWidth="1" width="9.140625" style="2"/>
    <col min="124" max="124" customWidth="1" width="9.140625" style="2"/>
    <col min="125" max="125" customWidth="1" width="9.140625" style="2"/>
    <col min="126" max="126" customWidth="1" width="9.140625" style="2"/>
    <col min="127" max="127" customWidth="1" width="9.140625" style="2"/>
    <col min="128" max="128" customWidth="1" width="9.140625" style="2"/>
    <col min="129" max="129" customWidth="1" width="9.140625" style="2"/>
    <col min="130" max="130" customWidth="1" width="9.140625" style="2"/>
    <col min="131" max="131" customWidth="1" width="9.140625" style="2"/>
    <col min="132" max="132" customWidth="1" width="9.140625" style="2"/>
    <col min="133" max="133" customWidth="1" width="9.140625" style="2"/>
    <col min="134" max="134" customWidth="1" width="9.140625" style="2"/>
    <col min="135" max="135" customWidth="1" width="9.140625" style="2"/>
    <col min="136" max="136" customWidth="1" width="9.140625" style="2"/>
    <col min="137" max="137" customWidth="1" width="9.140625" style="2"/>
    <col min="138" max="138" customWidth="1" width="9.140625" style="2"/>
    <col min="139" max="139" customWidth="1" width="9.140625" style="2"/>
    <col min="140" max="140" customWidth="1" width="9.140625" style="2"/>
    <col min="141" max="141" customWidth="1" width="9.140625" style="2"/>
    <col min="142" max="142" customWidth="1" width="9.140625" style="2"/>
    <col min="143" max="143" customWidth="1" width="9.140625" style="2"/>
    <col min="144" max="144" customWidth="1" width="9.140625" style="2"/>
    <col min="145" max="145" customWidth="1" width="9.140625" style="2"/>
    <col min="146" max="146" customWidth="1" width="9.140625" style="2"/>
    <col min="147" max="147" customWidth="1" width="9.140625" style="2"/>
    <col min="148" max="148" customWidth="1" width="9.140625" style="2"/>
    <col min="149" max="149" customWidth="1" width="9.140625" style="2"/>
    <col min="150" max="150" customWidth="1" width="9.140625" style="2"/>
    <col min="151" max="151" customWidth="1" width="9.140625" style="2"/>
    <col min="152" max="152" customWidth="1" width="9.140625" style="2"/>
    <col min="153" max="153" customWidth="1" width="9.140625" style="2"/>
    <col min="154" max="154" customWidth="1" width="9.140625" style="2"/>
    <col min="155" max="155" customWidth="1" width="9.140625" style="2"/>
    <col min="156" max="156" customWidth="1" width="9.140625" style="2"/>
    <col min="157" max="157" customWidth="1" width="9.140625" style="2"/>
    <col min="158" max="158" customWidth="1" width="9.140625" style="2"/>
    <col min="159" max="159" customWidth="1" width="9.140625" style="2"/>
    <col min="160" max="160" customWidth="1" width="9.140625" style="2"/>
    <col min="161" max="161" customWidth="1" width="9.140625" style="2"/>
    <col min="162" max="162" customWidth="1" width="9.140625" style="2"/>
    <col min="163" max="163" customWidth="1" width="9.140625" style="2"/>
    <col min="164" max="164" customWidth="1" width="9.140625" style="2"/>
    <col min="165" max="165" customWidth="1" width="9.140625" style="2"/>
    <col min="166" max="166" customWidth="1" width="9.140625" style="2"/>
    <col min="167" max="167" customWidth="1" width="9.140625" style="2"/>
    <col min="168" max="168" customWidth="1" width="9.140625" style="2"/>
    <col min="169" max="169" customWidth="1" width="9.140625" style="2"/>
    <col min="170" max="170" customWidth="1" width="9.140625" style="2"/>
    <col min="171" max="171" customWidth="1" width="9.140625" style="2"/>
    <col min="172" max="172" customWidth="1" width="9.140625" style="2"/>
    <col min="173" max="173" customWidth="1" width="9.140625" style="2"/>
    <col min="174" max="174" customWidth="1" width="9.140625" style="2"/>
    <col min="175" max="175" customWidth="1" width="9.140625" style="2"/>
    <col min="176" max="176" customWidth="1" width="9.140625" style="2"/>
    <col min="177" max="177" customWidth="1" width="9.140625" style="2"/>
    <col min="178" max="178" customWidth="1" width="9.140625" style="2"/>
    <col min="179" max="179" customWidth="1" width="9.140625" style="2"/>
    <col min="180" max="180" customWidth="1" width="9.140625" style="2"/>
    <col min="181" max="181" customWidth="1" width="9.140625" style="2"/>
    <col min="182" max="182" customWidth="1" width="9.140625" style="2"/>
    <col min="183" max="183" customWidth="1" width="9.140625" style="2"/>
    <col min="184" max="184" customWidth="1" width="9.140625" style="2"/>
    <col min="185" max="185" customWidth="1" width="9.140625" style="2"/>
    <col min="186" max="186" customWidth="1" width="9.140625" style="2"/>
    <col min="187" max="187" customWidth="1" width="9.140625" style="2"/>
    <col min="188" max="188" customWidth="1" width="9.140625" style="2"/>
    <col min="189" max="189" customWidth="1" width="9.140625" style="2"/>
    <col min="190" max="190" customWidth="1" width="9.140625" style="2"/>
    <col min="191" max="191" customWidth="1" width="9.140625" style="2"/>
    <col min="192" max="192" customWidth="1" width="9.140625" style="2"/>
    <col min="193" max="193" customWidth="1" width="9.140625" style="2"/>
    <col min="194" max="194" customWidth="1" width="9.140625" style="2"/>
    <col min="195" max="195" customWidth="1" width="9.140625" style="2"/>
    <col min="196" max="196" customWidth="1" width="9.140625" style="2"/>
    <col min="197" max="197" customWidth="1" width="9.140625" style="2"/>
    <col min="198" max="198" customWidth="1" width="9.140625" style="2"/>
    <col min="199" max="199" customWidth="1" width="9.140625" style="2"/>
    <col min="200" max="200" customWidth="1" width="9.140625" style="2"/>
    <col min="201" max="201" customWidth="1" width="9.140625" style="2"/>
    <col min="202" max="202" customWidth="1" width="9.140625" style="2"/>
    <col min="203" max="203" customWidth="1" width="9.140625" style="2"/>
    <col min="204" max="204" customWidth="1" width="9.140625" style="2"/>
    <col min="205" max="205" customWidth="1" width="9.140625" style="2"/>
    <col min="206" max="206" customWidth="1" width="9.140625" style="2"/>
    <col min="207" max="207" customWidth="1" width="9.140625" style="2"/>
    <col min="208" max="208" customWidth="1" width="9.140625" style="2"/>
    <col min="209" max="209" customWidth="1" width="9.140625" style="2"/>
    <col min="210" max="210" customWidth="1" width="9.140625" style="2"/>
    <col min="211" max="211" customWidth="1" width="9.140625" style="2"/>
    <col min="212" max="212" customWidth="1" width="9.140625" style="2"/>
    <col min="213" max="213" customWidth="1" width="9.140625" style="2"/>
    <col min="214" max="214" customWidth="1" width="9.140625" style="2"/>
    <col min="215" max="215" customWidth="1" width="9.140625" style="2"/>
    <col min="216" max="216" customWidth="1" width="9.140625" style="2"/>
    <col min="217" max="217" customWidth="1" width="9.140625" style="2"/>
    <col min="218" max="218" customWidth="1" width="9.140625" style="2"/>
    <col min="219" max="219" customWidth="1" width="9.140625" style="2"/>
    <col min="220" max="220" customWidth="1" width="9.140625" style="2"/>
    <col min="221" max="221" customWidth="1" width="9.140625" style="2"/>
    <col min="222" max="222" customWidth="1" width="9.140625" style="2"/>
    <col min="223" max="223" customWidth="1" width="9.140625" style="2"/>
    <col min="224" max="224" customWidth="1" width="9.140625" style="2"/>
    <col min="225" max="225" customWidth="1" width="9.140625" style="2"/>
    <col min="226" max="226" customWidth="1" width="9.140625" style="2"/>
    <col min="227" max="227" customWidth="1" width="9.140625" style="2"/>
    <col min="228" max="228" customWidth="1" width="9.140625" style="2"/>
    <col min="229" max="229" customWidth="1" width="9.140625" style="2"/>
    <col min="230" max="230" customWidth="1" width="9.140625" style="2"/>
    <col min="231" max="231" customWidth="1" width="9.140625" style="2"/>
    <col min="232" max="232" customWidth="1" width="9.140625" style="2"/>
    <col min="233" max="233" customWidth="1" width="9.140625" style="2"/>
    <col min="234" max="234" customWidth="1" width="9.140625" style="2"/>
    <col min="235" max="235" customWidth="1" width="9.140625" style="2"/>
    <col min="236" max="236" customWidth="1" width="9.140625" style="2"/>
    <col min="237" max="237" customWidth="1" width="9.140625" style="2"/>
    <col min="238" max="238" customWidth="1" width="9.140625" style="2"/>
    <col min="239" max="239" customWidth="1" width="9.140625" style="2"/>
    <col min="240" max="240" customWidth="1" width="9.140625" style="2"/>
    <col min="241" max="241" customWidth="1" width="9.140625" style="2"/>
    <col min="242" max="242" customWidth="1" width="9.140625" style="2"/>
    <col min="243" max="243" customWidth="1" width="9.140625" style="2"/>
    <col min="244" max="244" customWidth="1" width="9.140625" style="2"/>
    <col min="245" max="245" customWidth="1" width="9.140625" style="2"/>
    <col min="246" max="246" customWidth="1" width="9.140625" style="2"/>
    <col min="247" max="247" customWidth="1" width="9.140625" style="2"/>
    <col min="248" max="248" customWidth="1" width="9.140625" style="2"/>
    <col min="249" max="249" customWidth="1" width="9.140625" style="2"/>
    <col min="250" max="250" customWidth="1" width="9.140625" style="2"/>
    <col min="251" max="251" customWidth="1" width="9.140625" style="2"/>
    <col min="252" max="252" customWidth="1" width="9.140625" style="2"/>
    <col min="253" max="253" customWidth="1" width="9.140625" style="2"/>
    <col min="254" max="254" customWidth="1" width="9.140625" style="2"/>
    <col min="255" max="255" customWidth="1" width="9.140625" style="2"/>
    <col min="256" max="256" customWidth="1" width="9.140625" style="2"/>
    <col min="257" max="16384" width="9" style="0" hidden="0"/>
  </cols>
  <sheetData>
    <row r="1" spans="8:8" ht="24.75" customHeight="1">
      <c r="A1" s="3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8:8" ht="19.5" customHeight="1">
      <c r="A2" s="5" t="s">
        <v>68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8:8" s="7" ht="19.5" customFormat="1" customHeight="1">
      <c r="A3" s="8" t="s">
        <v>69</v>
      </c>
      <c r="B3" s="8"/>
      <c r="C3" s="8"/>
      <c r="D3" s="9"/>
      <c r="E3" s="9"/>
      <c r="F3" s="9"/>
      <c r="G3" s="9"/>
      <c r="H3" s="9"/>
      <c r="I3" s="9"/>
      <c r="J3" s="9"/>
      <c r="K3" s="9" t="s">
        <v>70</v>
      </c>
      <c r="L3" s="9"/>
      <c r="M3" s="10" t="s">
        <v>22</v>
      </c>
      <c r="N3" s="10"/>
      <c r="O3" s="10"/>
      <c r="P3" s="10"/>
      <c r="Q3" s="10"/>
    </row>
    <row r="4" spans="8:8" ht="63.0" customHeight="1">
      <c r="A4" s="11" t="s">
        <v>71</v>
      </c>
      <c r="B4" s="11" t="s">
        <v>72</v>
      </c>
      <c r="C4" s="12" t="s">
        <v>73</v>
      </c>
      <c r="D4" s="12" t="s">
        <v>75</v>
      </c>
      <c r="E4" s="13" t="s">
        <v>76</v>
      </c>
      <c r="F4" s="13" t="s">
        <v>77</v>
      </c>
      <c r="G4" s="13" t="s">
        <v>78</v>
      </c>
      <c r="H4" s="13" t="s">
        <v>79</v>
      </c>
      <c r="I4" s="14" t="s">
        <v>82</v>
      </c>
      <c r="J4" s="13" t="s">
        <v>92</v>
      </c>
      <c r="K4" s="15" t="s">
        <v>83</v>
      </c>
      <c r="L4" s="15" t="s">
        <v>85</v>
      </c>
      <c r="M4" s="13" t="s">
        <v>86</v>
      </c>
      <c r="N4" s="13" t="s">
        <v>87</v>
      </c>
      <c r="O4" s="13" t="s">
        <v>88</v>
      </c>
      <c r="P4" s="13" t="s">
        <v>89</v>
      </c>
      <c r="Q4" s="12" t="s">
        <v>90</v>
      </c>
      <c r="R4" s="2"/>
    </row>
    <row r="5" spans="8:8" ht="17.25" customHeight="1">
      <c r="A5" s="16"/>
      <c r="B5" s="16"/>
      <c r="C5" s="17"/>
      <c r="D5" s="17"/>
      <c r="E5" s="18"/>
      <c r="F5" s="18"/>
      <c r="G5" s="18"/>
      <c r="H5" s="18"/>
      <c r="I5" s="19"/>
      <c r="J5" s="18"/>
      <c r="K5" s="20"/>
      <c r="L5" s="21"/>
      <c r="M5" s="18"/>
      <c r="N5" s="18"/>
      <c r="O5" s="18"/>
      <c r="P5" s="18"/>
      <c r="Q5" s="17"/>
    </row>
    <row r="6" spans="8:8" ht="16.5" customHeight="1">
      <c r="A6" s="16"/>
      <c r="B6" s="16"/>
      <c r="C6" s="17"/>
      <c r="D6" s="17"/>
      <c r="E6" s="22"/>
      <c r="F6" s="22"/>
      <c r="G6" s="22"/>
      <c r="H6" s="22"/>
      <c r="I6" s="23"/>
      <c r="J6" s="22"/>
      <c r="K6" s="24">
        <v>298.0</v>
      </c>
      <c r="L6" s="21"/>
      <c r="M6" s="18"/>
      <c r="N6" s="22"/>
      <c r="O6" s="22"/>
      <c r="P6" s="22"/>
      <c r="Q6" s="25"/>
    </row>
    <row r="7" spans="8:8" ht="16.5" customHeight="1">
      <c r="A7" s="26"/>
      <c r="B7" s="26"/>
      <c r="C7" s="25"/>
      <c r="D7" s="25"/>
      <c r="E7" s="27">
        <v>10.0</v>
      </c>
      <c r="F7" s="28">
        <v>10.0</v>
      </c>
      <c r="G7" s="28">
        <v>10.0</v>
      </c>
      <c r="H7" s="28">
        <v>70.0</v>
      </c>
      <c r="I7" s="28">
        <v>100.0</v>
      </c>
      <c r="J7" s="28">
        <v>10.0</v>
      </c>
      <c r="K7" s="29"/>
      <c r="L7" s="20"/>
      <c r="M7" s="22"/>
      <c r="N7" s="30">
        <v>3.0</v>
      </c>
      <c r="O7" s="31">
        <v>5.0</v>
      </c>
      <c r="P7" s="31">
        <v>2.0</v>
      </c>
      <c r="Q7" s="30">
        <v>20.0</v>
      </c>
    </row>
    <row r="8" spans="8:8" ht="21.95" customHeight="1">
      <c r="A8" s="32">
        <v>1.0</v>
      </c>
      <c r="B8" s="33" t="s">
        <v>35</v>
      </c>
      <c r="C8" s="34">
        <v>1201.0</v>
      </c>
      <c r="D8" s="35">
        <v>3304959.0</v>
      </c>
      <c r="E8" s="36"/>
      <c r="F8" s="36"/>
      <c r="G8" s="36"/>
      <c r="H8" s="36"/>
      <c r="I8" s="37">
        <f>IFERROR(IF(AND(B8=""),"",SUM(E8,G8,F8,H8)),"")</f>
        <v>0.0</v>
      </c>
      <c r="J8" s="38">
        <f>IFERROR(IF(AND(I8=""),"",ROUNDUP(I8*10%,0)),"")</f>
        <v>0.0</v>
      </c>
      <c r="K8" s="39">
        <f>IFERROR(IF(AND($M$3=""),"",IF(AND(B8=""),"",$K$6)),"")</f>
        <v>298.0</v>
      </c>
      <c r="L8" s="40">
        <v>278.0</v>
      </c>
      <c r="M8" s="41">
        <f>IFERROR(IF(AND($M$3=""),"",IF(AND(B8=""),"",SUM(L8/K8*100))),"")</f>
        <v>93.28859060402685</v>
      </c>
      <c r="N8" s="42">
        <f>IFERROR(IF(AND($M$3=""),"",IF(AND(B8=""),"",IF(AND(M8&gt;85),3,IF(AND(M8&gt;80),2,IF(AND(M8&gt;=75),1,0))))),"")</f>
        <v>3.0</v>
      </c>
      <c r="O8" s="43"/>
      <c r="P8" s="43"/>
      <c r="Q8" s="44">
        <f>IFERROR(IF(AND($M$3=""),"",IF(AND(B8="",J8="",M8="",O8="",P8=""),"",SUM(J8,N8,O8,P8))),"")</f>
        <v>3.0</v>
      </c>
    </row>
    <row r="9" spans="8:8" ht="21.95" customHeight="1">
      <c r="A9" s="32">
        <v>2.0</v>
      </c>
      <c r="B9" s="33" t="s">
        <v>36</v>
      </c>
      <c r="C9" s="34">
        <v>1202.0</v>
      </c>
      <c r="D9" s="35">
        <v>3304960.0</v>
      </c>
      <c r="E9" s="36"/>
      <c r="F9" s="36"/>
      <c r="G9" s="36"/>
      <c r="H9" s="36"/>
      <c r="I9" s="37">
        <f t="shared" si="0" ref="I9:I72">IFERROR(IF(AND(B9=""),"",SUM(E9,G9,F9,H9)),"")</f>
        <v>0.0</v>
      </c>
      <c r="J9" s="38">
        <f t="shared" si="1" ref="J9:J72">IFERROR(IF(AND(I9=""),"",ROUNDUP(I9*10%,0)),"")</f>
        <v>0.0</v>
      </c>
      <c r="K9" s="39">
        <f t="shared" si="2" ref="K9:K72">IFERROR(IF(AND($M$3=""),"",IF(AND(B9=""),"",$K$6)),"")</f>
        <v>298.0</v>
      </c>
      <c r="L9" s="40">
        <v>279.0</v>
      </c>
      <c r="M9" s="41">
        <f t="shared" si="3" ref="M9:M72">IFERROR(IF(AND($M$3=""),"",IF(AND(B9=""),"",SUM(L9/K9*100))),"")</f>
        <v>93.6241610738255</v>
      </c>
      <c r="N9" s="42">
        <f t="shared" si="4" ref="N9:N72">IFERROR(IF(AND($M$3=""),"",IF(AND(B9=""),"",IF(AND(M9&gt;85),3,IF(AND(M9&gt;80),2,IF(AND(M9&gt;=75),1,0))))),"")</f>
        <v>3.0</v>
      </c>
      <c r="O9" s="43"/>
      <c r="P9" s="43"/>
      <c r="Q9" s="44">
        <f t="shared" si="5" ref="Q9:Q72">IFERROR(IF(AND($M$3=""),"",IF(AND(B9="",J9="",M9="",O9="",P9=""),"",SUM(J9,N9,O9,P9))),"")</f>
        <v>3.0</v>
      </c>
    </row>
    <row r="10" spans="8:8" ht="21.95" customHeight="1">
      <c r="A10" s="32">
        <v>3.0</v>
      </c>
      <c r="B10" s="33" t="s">
        <v>37</v>
      </c>
      <c r="C10" s="34">
        <v>1203.0</v>
      </c>
      <c r="D10" s="35">
        <v>3304961.0</v>
      </c>
      <c r="E10" s="36"/>
      <c r="F10" s="36"/>
      <c r="G10" s="36"/>
      <c r="H10" s="36"/>
      <c r="I10" s="37">
        <f t="shared" si="0"/>
        <v>0.0</v>
      </c>
      <c r="J10" s="38">
        <f t="shared" si="1"/>
        <v>0.0</v>
      </c>
      <c r="K10" s="39">
        <f t="shared" si="2"/>
        <v>298.0</v>
      </c>
      <c r="L10" s="40">
        <v>280.0</v>
      </c>
      <c r="M10" s="41">
        <f t="shared" si="3"/>
        <v>93.95973154362416</v>
      </c>
      <c r="N10" s="42">
        <f t="shared" si="4"/>
        <v>3.0</v>
      </c>
      <c r="O10" s="43"/>
      <c r="P10" s="43"/>
      <c r="Q10" s="44">
        <f t="shared" si="5"/>
        <v>3.0</v>
      </c>
    </row>
    <row r="11" spans="8:8" ht="21.95" customHeight="1">
      <c r="A11" s="32">
        <v>4.0</v>
      </c>
      <c r="B11" s="33" t="s">
        <v>38</v>
      </c>
      <c r="C11" s="34">
        <v>1204.0</v>
      </c>
      <c r="D11" s="35">
        <v>3304962.0</v>
      </c>
      <c r="E11" s="36"/>
      <c r="F11" s="36"/>
      <c r="G11" s="36"/>
      <c r="H11" s="36"/>
      <c r="I11" s="37">
        <f t="shared" si="0"/>
        <v>0.0</v>
      </c>
      <c r="J11" s="38">
        <f t="shared" si="1"/>
        <v>0.0</v>
      </c>
      <c r="K11" s="39">
        <f t="shared" si="2"/>
        <v>298.0</v>
      </c>
      <c r="L11" s="40">
        <v>281.0</v>
      </c>
      <c r="M11" s="41">
        <f t="shared" si="3"/>
        <v>94.29530201342283</v>
      </c>
      <c r="N11" s="42">
        <f t="shared" si="4"/>
        <v>3.0</v>
      </c>
      <c r="O11" s="43"/>
      <c r="P11" s="43"/>
      <c r="Q11" s="44">
        <f t="shared" si="5"/>
        <v>3.0</v>
      </c>
    </row>
    <row r="12" spans="8:8" ht="21.95" customHeight="1">
      <c r="A12" s="32">
        <v>5.0</v>
      </c>
      <c r="B12" s="33" t="s">
        <v>39</v>
      </c>
      <c r="C12" s="34">
        <v>1205.0</v>
      </c>
      <c r="D12" s="35">
        <v>3304963.0</v>
      </c>
      <c r="E12" s="36"/>
      <c r="F12" s="36"/>
      <c r="G12" s="36"/>
      <c r="H12" s="36"/>
      <c r="I12" s="37">
        <f t="shared" si="0"/>
        <v>0.0</v>
      </c>
      <c r="J12" s="38">
        <f t="shared" si="1"/>
        <v>0.0</v>
      </c>
      <c r="K12" s="39">
        <f t="shared" si="2"/>
        <v>298.0</v>
      </c>
      <c r="L12" s="40">
        <v>282.0</v>
      </c>
      <c r="M12" s="41">
        <f t="shared" si="3"/>
        <v>94.63087248322147</v>
      </c>
      <c r="N12" s="42">
        <f t="shared" si="4"/>
        <v>3.0</v>
      </c>
      <c r="O12" s="43"/>
      <c r="P12" s="43"/>
      <c r="Q12" s="44">
        <f t="shared" si="5"/>
        <v>3.0</v>
      </c>
    </row>
    <row r="13" spans="8:8" ht="21.95" customHeight="1">
      <c r="A13" s="32">
        <v>6.0</v>
      </c>
      <c r="B13" s="33" t="s">
        <v>40</v>
      </c>
      <c r="C13" s="34">
        <v>1206.0</v>
      </c>
      <c r="D13" s="35">
        <v>3304964.0</v>
      </c>
      <c r="E13" s="36"/>
      <c r="F13" s="36"/>
      <c r="G13" s="36"/>
      <c r="H13" s="36"/>
      <c r="I13" s="37">
        <f t="shared" si="0"/>
        <v>0.0</v>
      </c>
      <c r="J13" s="38">
        <f t="shared" si="1"/>
        <v>0.0</v>
      </c>
      <c r="K13" s="39">
        <f t="shared" si="2"/>
        <v>298.0</v>
      </c>
      <c r="L13" s="40">
        <v>283.0</v>
      </c>
      <c r="M13" s="41">
        <f t="shared" si="3"/>
        <v>94.96644295302013</v>
      </c>
      <c r="N13" s="42">
        <f t="shared" si="4"/>
        <v>3.0</v>
      </c>
      <c r="O13" s="43"/>
      <c r="P13" s="43"/>
      <c r="Q13" s="44">
        <f t="shared" si="5"/>
        <v>3.0</v>
      </c>
    </row>
    <row r="14" spans="8:8" ht="21.95" customHeight="1">
      <c r="A14" s="32">
        <v>7.0</v>
      </c>
      <c r="B14" s="33" t="s">
        <v>41</v>
      </c>
      <c r="C14" s="34">
        <v>1207.0</v>
      </c>
      <c r="D14" s="35">
        <v>3304965.0</v>
      </c>
      <c r="E14" s="36"/>
      <c r="F14" s="36"/>
      <c r="G14" s="36"/>
      <c r="H14" s="36"/>
      <c r="I14" s="37">
        <f t="shared" si="0"/>
        <v>0.0</v>
      </c>
      <c r="J14" s="38">
        <f t="shared" si="1"/>
        <v>0.0</v>
      </c>
      <c r="K14" s="39">
        <f t="shared" si="2"/>
        <v>298.0</v>
      </c>
      <c r="L14" s="40">
        <v>284.0</v>
      </c>
      <c r="M14" s="41">
        <f t="shared" si="3"/>
        <v>95.30201342281879</v>
      </c>
      <c r="N14" s="42">
        <f t="shared" si="4"/>
        <v>3.0</v>
      </c>
      <c r="O14" s="43"/>
      <c r="P14" s="43"/>
      <c r="Q14" s="44">
        <f t="shared" si="5"/>
        <v>3.0</v>
      </c>
    </row>
    <row r="15" spans="8:8" ht="21.95" customHeight="1">
      <c r="A15" s="32">
        <v>8.0</v>
      </c>
      <c r="B15" s="33" t="s">
        <v>42</v>
      </c>
      <c r="C15" s="34">
        <v>1208.0</v>
      </c>
      <c r="D15" s="35">
        <v>3304966.0</v>
      </c>
      <c r="E15" s="36"/>
      <c r="F15" s="36"/>
      <c r="G15" s="36"/>
      <c r="H15" s="36"/>
      <c r="I15" s="37">
        <f t="shared" si="0"/>
        <v>0.0</v>
      </c>
      <c r="J15" s="38">
        <f t="shared" si="1"/>
        <v>0.0</v>
      </c>
      <c r="K15" s="39">
        <f t="shared" si="2"/>
        <v>298.0</v>
      </c>
      <c r="L15" s="40">
        <v>285.0</v>
      </c>
      <c r="M15" s="41">
        <f t="shared" si="3"/>
        <v>95.63758389261746</v>
      </c>
      <c r="N15" s="42">
        <f t="shared" si="4"/>
        <v>3.0</v>
      </c>
      <c r="O15" s="43"/>
      <c r="P15" s="43"/>
      <c r="Q15" s="44">
        <f t="shared" si="5"/>
        <v>3.0</v>
      </c>
    </row>
    <row r="16" spans="8:8" ht="21.95" customHeight="1">
      <c r="A16" s="32">
        <v>9.0</v>
      </c>
      <c r="B16" s="33" t="s">
        <v>43</v>
      </c>
      <c r="C16" s="34">
        <v>1209.0</v>
      </c>
      <c r="D16" s="35">
        <v>3304967.0</v>
      </c>
      <c r="E16" s="36"/>
      <c r="F16" s="36"/>
      <c r="G16" s="36"/>
      <c r="H16" s="36"/>
      <c r="I16" s="37">
        <f t="shared" si="0"/>
        <v>0.0</v>
      </c>
      <c r="J16" s="38">
        <f t="shared" si="1"/>
        <v>0.0</v>
      </c>
      <c r="K16" s="39">
        <f t="shared" si="2"/>
        <v>298.0</v>
      </c>
      <c r="L16" s="40">
        <v>286.0</v>
      </c>
      <c r="M16" s="41">
        <f t="shared" si="3"/>
        <v>95.9731543624161</v>
      </c>
      <c r="N16" s="42">
        <f t="shared" si="4"/>
        <v>3.0</v>
      </c>
      <c r="O16" s="43"/>
      <c r="P16" s="43"/>
      <c r="Q16" s="44">
        <f t="shared" si="5"/>
        <v>3.0</v>
      </c>
    </row>
    <row r="17" spans="8:8">
      <c r="A17" s="32">
        <v>10.0</v>
      </c>
      <c r="B17" s="33" t="s">
        <v>44</v>
      </c>
      <c r="C17" s="34">
        <v>1210.0</v>
      </c>
      <c r="D17" s="35">
        <v>3304968.0</v>
      </c>
      <c r="E17" s="36"/>
      <c r="F17" s="36"/>
      <c r="G17" s="36"/>
      <c r="H17" s="36"/>
      <c r="I17" s="37">
        <f t="shared" si="0"/>
        <v>0.0</v>
      </c>
      <c r="J17" s="38">
        <f t="shared" si="1"/>
        <v>0.0</v>
      </c>
      <c r="K17" s="39">
        <f t="shared" si="2"/>
        <v>298.0</v>
      </c>
      <c r="L17" s="40">
        <v>287.0</v>
      </c>
      <c r="M17" s="41">
        <f t="shared" si="3"/>
        <v>96.30872483221476</v>
      </c>
      <c r="N17" s="42">
        <f t="shared" si="4"/>
        <v>3.0</v>
      </c>
      <c r="O17" s="43"/>
      <c r="P17" s="43"/>
      <c r="Q17" s="44">
        <f t="shared" si="5"/>
        <v>3.0</v>
      </c>
    </row>
    <row r="18" spans="8:8" ht="24.0">
      <c r="A18" s="32">
        <v>11.0</v>
      </c>
      <c r="B18" s="33" t="s">
        <v>45</v>
      </c>
      <c r="C18" s="34">
        <v>1211.0</v>
      </c>
      <c r="D18" s="35">
        <v>3304969.0</v>
      </c>
      <c r="E18" s="36"/>
      <c r="F18" s="36"/>
      <c r="G18" s="36"/>
      <c r="H18" s="36"/>
      <c r="I18" s="37">
        <f t="shared" si="0"/>
        <v>0.0</v>
      </c>
      <c r="J18" s="38">
        <f t="shared" si="1"/>
        <v>0.0</v>
      </c>
      <c r="K18" s="39">
        <f t="shared" si="2"/>
        <v>298.0</v>
      </c>
      <c r="L18" s="40">
        <v>288.0</v>
      </c>
      <c r="M18" s="41">
        <f t="shared" si="3"/>
        <v>96.64429530201343</v>
      </c>
      <c r="N18" s="42">
        <f t="shared" si="4"/>
        <v>3.0</v>
      </c>
      <c r="O18" s="43"/>
      <c r="P18" s="43"/>
      <c r="Q18" s="44">
        <f t="shared" si="5"/>
        <v>3.0</v>
      </c>
    </row>
    <row r="19" spans="8:8">
      <c r="A19" s="32">
        <v>12.0</v>
      </c>
      <c r="B19" s="33" t="s">
        <v>46</v>
      </c>
      <c r="C19" s="34">
        <v>1212.0</v>
      </c>
      <c r="D19" s="35">
        <v>3304970.0</v>
      </c>
      <c r="E19" s="36"/>
      <c r="F19" s="36"/>
      <c r="G19" s="36"/>
      <c r="H19" s="36"/>
      <c r="I19" s="37">
        <f t="shared" si="0"/>
        <v>0.0</v>
      </c>
      <c r="J19" s="38">
        <f t="shared" si="1"/>
        <v>0.0</v>
      </c>
      <c r="K19" s="39">
        <f t="shared" si="2"/>
        <v>298.0</v>
      </c>
      <c r="L19" s="40">
        <v>289.0</v>
      </c>
      <c r="M19" s="41">
        <f t="shared" si="3"/>
        <v>96.97986577181209</v>
      </c>
      <c r="N19" s="42">
        <f t="shared" si="4"/>
        <v>3.0</v>
      </c>
      <c r="O19" s="43"/>
      <c r="P19" s="43"/>
      <c r="Q19" s="44">
        <f t="shared" si="5"/>
        <v>3.0</v>
      </c>
    </row>
    <row r="20" spans="8:8">
      <c r="A20" s="32">
        <v>13.0</v>
      </c>
      <c r="B20" s="33" t="s">
        <v>47</v>
      </c>
      <c r="C20" s="34">
        <v>1213.0</v>
      </c>
      <c r="D20" s="35">
        <v>3304971.0</v>
      </c>
      <c r="E20" s="36"/>
      <c r="F20" s="36"/>
      <c r="G20" s="36"/>
      <c r="H20" s="36"/>
      <c r="I20" s="37">
        <f t="shared" si="0"/>
        <v>0.0</v>
      </c>
      <c r="J20" s="38">
        <f t="shared" si="1"/>
        <v>0.0</v>
      </c>
      <c r="K20" s="39">
        <f t="shared" si="2"/>
        <v>298.0</v>
      </c>
      <c r="L20" s="40">
        <v>290.0</v>
      </c>
      <c r="M20" s="41">
        <f t="shared" si="3"/>
        <v>97.31543624161074</v>
      </c>
      <c r="N20" s="42">
        <f t="shared" si="4"/>
        <v>3.0</v>
      </c>
      <c r="O20" s="43"/>
      <c r="P20" s="43"/>
      <c r="Q20" s="44">
        <f t="shared" si="5"/>
        <v>3.0</v>
      </c>
    </row>
    <row r="21" spans="8:8" ht="24.0">
      <c r="A21" s="32">
        <v>14.0</v>
      </c>
      <c r="B21" s="33" t="s">
        <v>48</v>
      </c>
      <c r="C21" s="34">
        <v>1214.0</v>
      </c>
      <c r="D21" s="35">
        <v>3304972.0</v>
      </c>
      <c r="E21" s="36"/>
      <c r="F21" s="36"/>
      <c r="G21" s="36"/>
      <c r="H21" s="36"/>
      <c r="I21" s="37">
        <f t="shared" si="0"/>
        <v>0.0</v>
      </c>
      <c r="J21" s="38">
        <f t="shared" si="1"/>
        <v>0.0</v>
      </c>
      <c r="K21" s="39">
        <f t="shared" si="2"/>
        <v>298.0</v>
      </c>
      <c r="L21" s="40">
        <v>291.0</v>
      </c>
      <c r="M21" s="41">
        <f t="shared" si="3"/>
        <v>97.6510067114094</v>
      </c>
      <c r="N21" s="42">
        <f t="shared" si="4"/>
        <v>3.0</v>
      </c>
      <c r="O21" s="43"/>
      <c r="P21" s="43"/>
      <c r="Q21" s="44">
        <f t="shared" si="5"/>
        <v>3.0</v>
      </c>
    </row>
    <row r="22" spans="8:8">
      <c r="A22" s="32">
        <v>15.0</v>
      </c>
      <c r="B22" s="33" t="s">
        <v>49</v>
      </c>
      <c r="C22" s="34">
        <v>1215.0</v>
      </c>
      <c r="D22" s="35">
        <v>3304973.0</v>
      </c>
      <c r="E22" s="36"/>
      <c r="F22" s="36"/>
      <c r="G22" s="36"/>
      <c r="H22" s="36"/>
      <c r="I22" s="37">
        <f t="shared" si="0"/>
        <v>0.0</v>
      </c>
      <c r="J22" s="38">
        <f t="shared" si="1"/>
        <v>0.0</v>
      </c>
      <c r="K22" s="39">
        <f t="shared" si="2"/>
        <v>298.0</v>
      </c>
      <c r="L22" s="40">
        <v>292.0</v>
      </c>
      <c r="M22" s="41">
        <f t="shared" si="3"/>
        <v>97.98657718120806</v>
      </c>
      <c r="N22" s="42">
        <f t="shared" si="4"/>
        <v>3.0</v>
      </c>
      <c r="O22" s="43"/>
      <c r="P22" s="43"/>
      <c r="Q22" s="44">
        <f t="shared" si="5"/>
        <v>3.0</v>
      </c>
    </row>
    <row r="23" spans="8:8">
      <c r="A23" s="32">
        <v>16.0</v>
      </c>
      <c r="B23" s="33" t="s">
        <v>50</v>
      </c>
      <c r="C23" s="34">
        <v>1216.0</v>
      </c>
      <c r="D23" s="35">
        <v>3304974.0</v>
      </c>
      <c r="E23" s="36"/>
      <c r="F23" s="36"/>
      <c r="G23" s="36"/>
      <c r="H23" s="36"/>
      <c r="I23" s="37">
        <f t="shared" si="0"/>
        <v>0.0</v>
      </c>
      <c r="J23" s="38">
        <f t="shared" si="1"/>
        <v>0.0</v>
      </c>
      <c r="K23" s="39">
        <f t="shared" si="2"/>
        <v>298.0</v>
      </c>
      <c r="L23" s="40">
        <v>293.0</v>
      </c>
      <c r="M23" s="41">
        <f t="shared" si="3"/>
        <v>98.3221476510067</v>
      </c>
      <c r="N23" s="42">
        <f t="shared" si="4"/>
        <v>3.0</v>
      </c>
      <c r="O23" s="43"/>
      <c r="P23" s="43"/>
      <c r="Q23" s="44">
        <f t="shared" si="5"/>
        <v>3.0</v>
      </c>
    </row>
    <row r="24" spans="8:8">
      <c r="A24" s="32">
        <v>17.0</v>
      </c>
      <c r="B24" s="33" t="s">
        <v>51</v>
      </c>
      <c r="C24" s="34">
        <v>1217.0</v>
      </c>
      <c r="D24" s="35">
        <v>3304975.0</v>
      </c>
      <c r="E24" s="36"/>
      <c r="F24" s="36"/>
      <c r="G24" s="36"/>
      <c r="H24" s="36"/>
      <c r="I24" s="37">
        <f t="shared" si="0"/>
        <v>0.0</v>
      </c>
      <c r="J24" s="38">
        <f t="shared" si="1"/>
        <v>0.0</v>
      </c>
      <c r="K24" s="39">
        <f t="shared" si="2"/>
        <v>298.0</v>
      </c>
      <c r="L24" s="40">
        <v>294.0</v>
      </c>
      <c r="M24" s="41">
        <f t="shared" si="3"/>
        <v>98.65771812080537</v>
      </c>
      <c r="N24" s="42">
        <f t="shared" si="4"/>
        <v>3.0</v>
      </c>
      <c r="O24" s="43"/>
      <c r="P24" s="43"/>
      <c r="Q24" s="44">
        <f t="shared" si="5"/>
        <v>3.0</v>
      </c>
    </row>
    <row r="25" spans="8:8">
      <c r="A25" s="32">
        <v>18.0</v>
      </c>
      <c r="B25" s="33" t="s">
        <v>52</v>
      </c>
      <c r="C25" s="34">
        <v>1218.0</v>
      </c>
      <c r="D25" s="35">
        <v>3304976.0</v>
      </c>
      <c r="E25" s="36"/>
      <c r="F25" s="36"/>
      <c r="G25" s="36"/>
      <c r="H25" s="36"/>
      <c r="I25" s="37">
        <f t="shared" si="0"/>
        <v>0.0</v>
      </c>
      <c r="J25" s="38">
        <f t="shared" si="1"/>
        <v>0.0</v>
      </c>
      <c r="K25" s="39">
        <f t="shared" si="2"/>
        <v>298.0</v>
      </c>
      <c r="L25" s="40">
        <v>295.0</v>
      </c>
      <c r="M25" s="41">
        <f t="shared" si="3"/>
        <v>98.99328859060402</v>
      </c>
      <c r="N25" s="42">
        <f t="shared" si="4"/>
        <v>3.0</v>
      </c>
      <c r="O25" s="43"/>
      <c r="P25" s="43"/>
      <c r="Q25" s="44">
        <f t="shared" si="5"/>
        <v>3.0</v>
      </c>
    </row>
    <row r="26" spans="8:8">
      <c r="A26" s="32">
        <v>19.0</v>
      </c>
      <c r="B26" s="33" t="s">
        <v>53</v>
      </c>
      <c r="C26" s="34">
        <v>1219.0</v>
      </c>
      <c r="D26" s="35">
        <v>3304977.0</v>
      </c>
      <c r="E26" s="36"/>
      <c r="F26" s="36"/>
      <c r="G26" s="36"/>
      <c r="H26" s="36"/>
      <c r="I26" s="37">
        <f t="shared" si="0"/>
        <v>0.0</v>
      </c>
      <c r="J26" s="38">
        <f t="shared" si="1"/>
        <v>0.0</v>
      </c>
      <c r="K26" s="39">
        <f t="shared" si="2"/>
        <v>298.0</v>
      </c>
      <c r="L26" s="40">
        <v>296.0</v>
      </c>
      <c r="M26" s="41">
        <f t="shared" si="3"/>
        <v>99.32885906040269</v>
      </c>
      <c r="N26" s="42">
        <f t="shared" si="4"/>
        <v>3.0</v>
      </c>
      <c r="O26" s="43"/>
      <c r="P26" s="43"/>
      <c r="Q26" s="44">
        <f t="shared" si="5"/>
        <v>3.0</v>
      </c>
    </row>
    <row r="27" spans="8:8">
      <c r="A27" s="32">
        <v>20.0</v>
      </c>
      <c r="B27" s="33" t="s">
        <v>54</v>
      </c>
      <c r="C27" s="34">
        <v>1220.0</v>
      </c>
      <c r="D27" s="35">
        <v>3304978.0</v>
      </c>
      <c r="E27" s="36"/>
      <c r="F27" s="36"/>
      <c r="G27" s="36"/>
      <c r="H27" s="36"/>
      <c r="I27" s="37">
        <f t="shared" si="0"/>
        <v>0.0</v>
      </c>
      <c r="J27" s="38">
        <f t="shared" si="1"/>
        <v>0.0</v>
      </c>
      <c r="K27" s="39">
        <f t="shared" si="2"/>
        <v>298.0</v>
      </c>
      <c r="L27" s="40">
        <v>297.0</v>
      </c>
      <c r="M27" s="41">
        <f t="shared" si="3"/>
        <v>99.66442953020133</v>
      </c>
      <c r="N27" s="42">
        <f t="shared" si="4"/>
        <v>3.0</v>
      </c>
      <c r="O27" s="43"/>
      <c r="P27" s="43"/>
      <c r="Q27" s="44">
        <f t="shared" si="5"/>
        <v>3.0</v>
      </c>
    </row>
    <row r="28" spans="8:8">
      <c r="A28" s="32">
        <v>21.0</v>
      </c>
      <c r="B28" s="33" t="s">
        <v>55</v>
      </c>
      <c r="C28" s="34">
        <v>1221.0</v>
      </c>
      <c r="D28" s="35">
        <v>3304979.0</v>
      </c>
      <c r="E28" s="36"/>
      <c r="F28" s="36"/>
      <c r="G28" s="36"/>
      <c r="H28" s="36"/>
      <c r="I28" s="37">
        <f t="shared" si="0"/>
        <v>0.0</v>
      </c>
      <c r="J28" s="38">
        <f t="shared" si="1"/>
        <v>0.0</v>
      </c>
      <c r="K28" s="39">
        <f t="shared" si="2"/>
        <v>298.0</v>
      </c>
      <c r="L28" s="40">
        <v>247.0</v>
      </c>
      <c r="M28" s="41">
        <f t="shared" si="3"/>
        <v>82.88590604026845</v>
      </c>
      <c r="N28" s="42">
        <f t="shared" si="4"/>
        <v>2.0</v>
      </c>
      <c r="O28" s="43"/>
      <c r="P28" s="43"/>
      <c r="Q28" s="44">
        <f t="shared" si="5"/>
        <v>2.0</v>
      </c>
    </row>
    <row r="29" spans="8:8">
      <c r="A29" s="32">
        <v>22.0</v>
      </c>
      <c r="B29" s="33" t="s">
        <v>56</v>
      </c>
      <c r="C29" s="34">
        <v>1222.0</v>
      </c>
      <c r="D29" s="35">
        <v>3304980.0</v>
      </c>
      <c r="E29" s="36"/>
      <c r="F29" s="36"/>
      <c r="G29" s="36"/>
      <c r="H29" s="36"/>
      <c r="I29" s="37">
        <f t="shared" si="0"/>
        <v>0.0</v>
      </c>
      <c r="J29" s="38">
        <f t="shared" si="1"/>
        <v>0.0</v>
      </c>
      <c r="K29" s="39">
        <f t="shared" si="2"/>
        <v>298.0</v>
      </c>
      <c r="L29" s="40">
        <v>247.0</v>
      </c>
      <c r="M29" s="41">
        <f t="shared" si="3"/>
        <v>82.88590604026845</v>
      </c>
      <c r="N29" s="42">
        <f t="shared" si="4"/>
        <v>2.0</v>
      </c>
      <c r="O29" s="43"/>
      <c r="P29" s="43"/>
      <c r="Q29" s="44">
        <f t="shared" si="5"/>
        <v>2.0</v>
      </c>
    </row>
    <row r="30" spans="8:8">
      <c r="A30" s="32">
        <v>23.0</v>
      </c>
      <c r="B30" s="33" t="s">
        <v>57</v>
      </c>
      <c r="C30" s="34">
        <v>1223.0</v>
      </c>
      <c r="D30" s="35">
        <v>3304981.0</v>
      </c>
      <c r="E30" s="36"/>
      <c r="F30" s="36"/>
      <c r="G30" s="36"/>
      <c r="H30" s="36"/>
      <c r="I30" s="37">
        <f t="shared" si="0"/>
        <v>0.0</v>
      </c>
      <c r="J30" s="38">
        <f t="shared" si="1"/>
        <v>0.0</v>
      </c>
      <c r="K30" s="39">
        <f t="shared" si="2"/>
        <v>298.0</v>
      </c>
      <c r="L30" s="40">
        <v>247.0</v>
      </c>
      <c r="M30" s="41">
        <f t="shared" si="3"/>
        <v>82.88590604026845</v>
      </c>
      <c r="N30" s="42">
        <f t="shared" si="4"/>
        <v>2.0</v>
      </c>
      <c r="O30" s="43"/>
      <c r="P30" s="43"/>
      <c r="Q30" s="44">
        <f t="shared" si="5"/>
        <v>2.0</v>
      </c>
    </row>
    <row r="31" spans="8:8">
      <c r="A31" s="32">
        <v>24.0</v>
      </c>
      <c r="B31" s="33" t="s">
        <v>58</v>
      </c>
      <c r="C31" s="34">
        <v>1224.0</v>
      </c>
      <c r="D31" s="35">
        <v>3304982.0</v>
      </c>
      <c r="E31" s="36"/>
      <c r="F31" s="36"/>
      <c r="G31" s="36"/>
      <c r="H31" s="36"/>
      <c r="I31" s="37">
        <f t="shared" si="0"/>
        <v>0.0</v>
      </c>
      <c r="J31" s="38">
        <f t="shared" si="1"/>
        <v>0.0</v>
      </c>
      <c r="K31" s="39">
        <f t="shared" si="2"/>
        <v>298.0</v>
      </c>
      <c r="L31" s="40">
        <v>247.0</v>
      </c>
      <c r="M31" s="41">
        <f t="shared" si="3"/>
        <v>82.88590604026845</v>
      </c>
      <c r="N31" s="42">
        <f t="shared" si="4"/>
        <v>2.0</v>
      </c>
      <c r="O31" s="43"/>
      <c r="P31" s="43"/>
      <c r="Q31" s="44">
        <f t="shared" si="5"/>
        <v>2.0</v>
      </c>
    </row>
    <row r="32" spans="8:8">
      <c r="A32" s="32">
        <v>25.0</v>
      </c>
      <c r="B32" s="33" t="s">
        <v>59</v>
      </c>
      <c r="C32" s="34">
        <v>1225.0</v>
      </c>
      <c r="D32" s="35">
        <v>3304983.0</v>
      </c>
      <c r="E32" s="36"/>
      <c r="F32" s="36"/>
      <c r="G32" s="36"/>
      <c r="H32" s="36"/>
      <c r="I32" s="37">
        <f t="shared" si="0"/>
        <v>0.0</v>
      </c>
      <c r="J32" s="38">
        <f t="shared" si="1"/>
        <v>0.0</v>
      </c>
      <c r="K32" s="39">
        <f t="shared" si="2"/>
        <v>298.0</v>
      </c>
      <c r="L32" s="40">
        <v>247.0</v>
      </c>
      <c r="M32" s="41">
        <f t="shared" si="3"/>
        <v>82.88590604026845</v>
      </c>
      <c r="N32" s="42">
        <f t="shared" si="4"/>
        <v>2.0</v>
      </c>
      <c r="O32" s="43"/>
      <c r="P32" s="43"/>
      <c r="Q32" s="44">
        <f t="shared" si="5"/>
        <v>2.0</v>
      </c>
    </row>
    <row r="33" spans="8:8">
      <c r="A33" s="32">
        <v>26.0</v>
      </c>
      <c r="B33" s="33" t="s">
        <v>60</v>
      </c>
      <c r="C33" s="34">
        <v>1226.0</v>
      </c>
      <c r="D33" s="35">
        <v>3304984.0</v>
      </c>
      <c r="E33" s="36"/>
      <c r="F33" s="36"/>
      <c r="G33" s="36"/>
      <c r="H33" s="36"/>
      <c r="I33" s="37">
        <f t="shared" si="0"/>
        <v>0.0</v>
      </c>
      <c r="J33" s="38">
        <f t="shared" si="1"/>
        <v>0.0</v>
      </c>
      <c r="K33" s="39">
        <f t="shared" si="2"/>
        <v>298.0</v>
      </c>
      <c r="L33" s="40">
        <v>247.0</v>
      </c>
      <c r="M33" s="41">
        <f t="shared" si="3"/>
        <v>82.88590604026845</v>
      </c>
      <c r="N33" s="42">
        <f t="shared" si="4"/>
        <v>2.0</v>
      </c>
      <c r="O33" s="43"/>
      <c r="P33" s="43"/>
      <c r="Q33" s="44">
        <f t="shared" si="5"/>
        <v>2.0</v>
      </c>
    </row>
    <row r="34" spans="8:8">
      <c r="A34" s="32">
        <v>27.0</v>
      </c>
      <c r="B34" s="33" t="s">
        <v>61</v>
      </c>
      <c r="C34" s="34">
        <v>1227.0</v>
      </c>
      <c r="D34" s="35">
        <v>3304985.0</v>
      </c>
      <c r="E34" s="36"/>
      <c r="F34" s="36"/>
      <c r="G34" s="36"/>
      <c r="H34" s="36"/>
      <c r="I34" s="37">
        <f t="shared" si="0"/>
        <v>0.0</v>
      </c>
      <c r="J34" s="38">
        <f t="shared" si="1"/>
        <v>0.0</v>
      </c>
      <c r="K34" s="39">
        <f t="shared" si="2"/>
        <v>298.0</v>
      </c>
      <c r="L34" s="40">
        <v>247.0</v>
      </c>
      <c r="M34" s="41">
        <f t="shared" si="3"/>
        <v>82.88590604026845</v>
      </c>
      <c r="N34" s="42">
        <f t="shared" si="4"/>
        <v>2.0</v>
      </c>
      <c r="O34" s="43"/>
      <c r="P34" s="43"/>
      <c r="Q34" s="44">
        <f t="shared" si="5"/>
        <v>2.0</v>
      </c>
    </row>
    <row r="35" spans="8:8" ht="24.0">
      <c r="A35" s="32">
        <v>28.0</v>
      </c>
      <c r="B35" s="33" t="s">
        <v>62</v>
      </c>
      <c r="C35" s="34">
        <v>1228.0</v>
      </c>
      <c r="D35" s="35">
        <v>3304986.0</v>
      </c>
      <c r="E35" s="36"/>
      <c r="F35" s="36"/>
      <c r="G35" s="36"/>
      <c r="H35" s="36"/>
      <c r="I35" s="37">
        <f t="shared" si="0"/>
        <v>0.0</v>
      </c>
      <c r="J35" s="38">
        <f t="shared" si="1"/>
        <v>0.0</v>
      </c>
      <c r="K35" s="39">
        <f t="shared" si="2"/>
        <v>298.0</v>
      </c>
      <c r="L35" s="40">
        <v>247.0</v>
      </c>
      <c r="M35" s="41">
        <f t="shared" si="3"/>
        <v>82.88590604026845</v>
      </c>
      <c r="N35" s="42">
        <f t="shared" si="4"/>
        <v>2.0</v>
      </c>
      <c r="O35" s="43"/>
      <c r="P35" s="43"/>
      <c r="Q35" s="44">
        <f t="shared" si="5"/>
        <v>2.0</v>
      </c>
    </row>
    <row r="36" spans="8:8">
      <c r="A36" s="32">
        <v>29.0</v>
      </c>
      <c r="B36" s="33" t="s">
        <v>63</v>
      </c>
      <c r="C36" s="34">
        <v>1229.0</v>
      </c>
      <c r="D36" s="35">
        <v>3304987.0</v>
      </c>
      <c r="E36" s="36"/>
      <c r="F36" s="36"/>
      <c r="G36" s="36"/>
      <c r="H36" s="36"/>
      <c r="I36" s="37">
        <f t="shared" si="0"/>
        <v>0.0</v>
      </c>
      <c r="J36" s="38">
        <f t="shared" si="1"/>
        <v>0.0</v>
      </c>
      <c r="K36" s="39">
        <f t="shared" si="2"/>
        <v>298.0</v>
      </c>
      <c r="L36" s="40">
        <v>247.0</v>
      </c>
      <c r="M36" s="41">
        <f t="shared" si="3"/>
        <v>82.88590604026845</v>
      </c>
      <c r="N36" s="42">
        <f t="shared" si="4"/>
        <v>2.0</v>
      </c>
      <c r="O36" s="43"/>
      <c r="P36" s="43"/>
      <c r="Q36" s="44">
        <f t="shared" si="5"/>
        <v>2.0</v>
      </c>
    </row>
    <row r="37" spans="8:8">
      <c r="A37" s="32">
        <v>30.0</v>
      </c>
      <c r="B37" s="33" t="s">
        <v>63</v>
      </c>
      <c r="C37" s="34">
        <v>1230.0</v>
      </c>
      <c r="D37" s="35">
        <v>3304988.0</v>
      </c>
      <c r="E37" s="36"/>
      <c r="F37" s="36"/>
      <c r="G37" s="36"/>
      <c r="H37" s="36"/>
      <c r="I37" s="37">
        <f t="shared" si="0"/>
        <v>0.0</v>
      </c>
      <c r="J37" s="38">
        <f t="shared" si="1"/>
        <v>0.0</v>
      </c>
      <c r="K37" s="39">
        <f t="shared" si="2"/>
        <v>298.0</v>
      </c>
      <c r="L37" s="40">
        <v>247.0</v>
      </c>
      <c r="M37" s="41">
        <f t="shared" si="3"/>
        <v>82.88590604026845</v>
      </c>
      <c r="N37" s="42">
        <f t="shared" si="4"/>
        <v>2.0</v>
      </c>
      <c r="O37" s="43"/>
      <c r="P37" s="43"/>
      <c r="Q37" s="44">
        <f t="shared" si="5"/>
        <v>2.0</v>
      </c>
    </row>
    <row r="38" spans="8:8">
      <c r="A38" s="32">
        <v>31.0</v>
      </c>
      <c r="B38" s="33"/>
      <c r="C38" s="34"/>
      <c r="D38" s="35"/>
      <c r="E38" s="36"/>
      <c r="F38" s="36"/>
      <c r="G38" s="36"/>
      <c r="H38" s="36"/>
      <c r="I38" s="37" t="str">
        <f t="shared" si="0"/>
        <v/>
      </c>
      <c r="J38" s="38" t="str">
        <f t="shared" si="1"/>
        <v/>
      </c>
      <c r="K38" s="39" t="str">
        <f t="shared" si="2"/>
        <v/>
      </c>
      <c r="L38" s="40"/>
      <c r="M38" s="41" t="str">
        <f t="shared" si="3"/>
        <v/>
      </c>
      <c r="N38" s="42" t="str">
        <f t="shared" si="4"/>
        <v/>
      </c>
      <c r="O38" s="43"/>
      <c r="P38" s="43"/>
      <c r="Q38" s="44" t="str">
        <f t="shared" si="5"/>
        <v/>
      </c>
    </row>
    <row r="39" spans="8:8">
      <c r="A39" s="32">
        <v>32.0</v>
      </c>
      <c r="B39" s="33"/>
      <c r="C39" s="34"/>
      <c r="D39" s="35"/>
      <c r="E39" s="36"/>
      <c r="F39" s="36"/>
      <c r="G39" s="36"/>
      <c r="H39" s="36"/>
      <c r="I39" s="37" t="str">
        <f t="shared" si="0"/>
        <v/>
      </c>
      <c r="J39" s="38" t="str">
        <f t="shared" si="1"/>
        <v/>
      </c>
      <c r="K39" s="39" t="str">
        <f t="shared" si="2"/>
        <v/>
      </c>
      <c r="L39" s="40"/>
      <c r="M39" s="41" t="str">
        <f t="shared" si="3"/>
        <v/>
      </c>
      <c r="N39" s="42" t="str">
        <f t="shared" si="4"/>
        <v/>
      </c>
      <c r="O39" s="43"/>
      <c r="P39" s="43"/>
      <c r="Q39" s="44" t="str">
        <f t="shared" si="5"/>
        <v/>
      </c>
    </row>
    <row r="40" spans="8:8">
      <c r="A40" s="32">
        <v>33.0</v>
      </c>
      <c r="B40" s="33"/>
      <c r="C40" s="34"/>
      <c r="D40" s="35"/>
      <c r="E40" s="36"/>
      <c r="F40" s="36"/>
      <c r="G40" s="36"/>
      <c r="H40" s="36"/>
      <c r="I40" s="37" t="str">
        <f t="shared" si="0"/>
        <v/>
      </c>
      <c r="J40" s="38" t="str">
        <f t="shared" si="1"/>
        <v/>
      </c>
      <c r="K40" s="39" t="str">
        <f t="shared" si="2"/>
        <v/>
      </c>
      <c r="L40" s="40"/>
      <c r="M40" s="41" t="str">
        <f t="shared" si="3"/>
        <v/>
      </c>
      <c r="N40" s="42" t="str">
        <f t="shared" si="4"/>
        <v/>
      </c>
      <c r="O40" s="43"/>
      <c r="P40" s="43"/>
      <c r="Q40" s="44" t="str">
        <f t="shared" si="5"/>
        <v/>
      </c>
    </row>
    <row r="41" spans="8:8">
      <c r="A41" s="32">
        <v>34.0</v>
      </c>
      <c r="B41" s="33"/>
      <c r="C41" s="34"/>
      <c r="D41" s="35"/>
      <c r="E41" s="36"/>
      <c r="F41" s="36"/>
      <c r="G41" s="36"/>
      <c r="H41" s="36"/>
      <c r="I41" s="37" t="str">
        <f t="shared" si="0"/>
        <v/>
      </c>
      <c r="J41" s="38" t="str">
        <f t="shared" si="1"/>
        <v/>
      </c>
      <c r="K41" s="39" t="str">
        <f t="shared" si="2"/>
        <v/>
      </c>
      <c r="L41" s="40"/>
      <c r="M41" s="41" t="str">
        <f t="shared" si="3"/>
        <v/>
      </c>
      <c r="N41" s="42" t="str">
        <f t="shared" si="4"/>
        <v/>
      </c>
      <c r="O41" s="43"/>
      <c r="P41" s="43"/>
      <c r="Q41" s="44" t="str">
        <f t="shared" si="5"/>
        <v/>
      </c>
    </row>
    <row r="42" spans="8:8">
      <c r="A42" s="32">
        <v>35.0</v>
      </c>
      <c r="B42" s="33"/>
      <c r="C42" s="34"/>
      <c r="D42" s="35"/>
      <c r="E42" s="36"/>
      <c r="F42" s="36"/>
      <c r="G42" s="36"/>
      <c r="H42" s="36"/>
      <c r="I42" s="37" t="str">
        <f t="shared" si="0"/>
        <v/>
      </c>
      <c r="J42" s="38" t="str">
        <f t="shared" si="1"/>
        <v/>
      </c>
      <c r="K42" s="39" t="str">
        <f t="shared" si="2"/>
        <v/>
      </c>
      <c r="L42" s="40"/>
      <c r="M42" s="41" t="str">
        <f t="shared" si="3"/>
        <v/>
      </c>
      <c r="N42" s="42" t="str">
        <f t="shared" si="4"/>
        <v/>
      </c>
      <c r="O42" s="43"/>
      <c r="P42" s="43"/>
      <c r="Q42" s="44" t="str">
        <f t="shared" si="5"/>
        <v/>
      </c>
    </row>
    <row r="43" spans="8:8">
      <c r="A43" s="32">
        <v>36.0</v>
      </c>
      <c r="B43" s="33"/>
      <c r="C43" s="34"/>
      <c r="D43" s="35"/>
      <c r="E43" s="36"/>
      <c r="F43" s="36"/>
      <c r="G43" s="36"/>
      <c r="H43" s="36"/>
      <c r="I43" s="37" t="str">
        <f t="shared" si="0"/>
        <v/>
      </c>
      <c r="J43" s="38" t="str">
        <f t="shared" si="1"/>
        <v/>
      </c>
      <c r="K43" s="39" t="str">
        <f t="shared" si="2"/>
        <v/>
      </c>
      <c r="L43" s="40"/>
      <c r="M43" s="41" t="str">
        <f t="shared" si="3"/>
        <v/>
      </c>
      <c r="N43" s="42" t="str">
        <f t="shared" si="4"/>
        <v/>
      </c>
      <c r="O43" s="43"/>
      <c r="P43" s="43"/>
      <c r="Q43" s="44" t="str">
        <f t="shared" si="5"/>
        <v/>
      </c>
    </row>
    <row r="44" spans="8:8">
      <c r="A44" s="32">
        <v>37.0</v>
      </c>
      <c r="B44" s="33"/>
      <c r="C44" s="34"/>
      <c r="D44" s="35"/>
      <c r="E44" s="36"/>
      <c r="F44" s="36"/>
      <c r="G44" s="36"/>
      <c r="H44" s="36"/>
      <c r="I44" s="37" t="str">
        <f t="shared" si="0"/>
        <v/>
      </c>
      <c r="J44" s="38" t="str">
        <f t="shared" si="1"/>
        <v/>
      </c>
      <c r="K44" s="39" t="str">
        <f t="shared" si="2"/>
        <v/>
      </c>
      <c r="L44" s="40"/>
      <c r="M44" s="41" t="str">
        <f t="shared" si="3"/>
        <v/>
      </c>
      <c r="N44" s="42" t="str">
        <f t="shared" si="4"/>
        <v/>
      </c>
      <c r="O44" s="43"/>
      <c r="P44" s="43"/>
      <c r="Q44" s="44" t="str">
        <f t="shared" si="5"/>
        <v/>
      </c>
    </row>
    <row r="45" spans="8:8">
      <c r="A45" s="32">
        <v>38.0</v>
      </c>
      <c r="B45" s="33"/>
      <c r="C45" s="34"/>
      <c r="D45" s="35"/>
      <c r="E45" s="36"/>
      <c r="F45" s="36"/>
      <c r="G45" s="36"/>
      <c r="H45" s="36"/>
      <c r="I45" s="37" t="str">
        <f t="shared" si="0"/>
        <v/>
      </c>
      <c r="J45" s="38" t="str">
        <f t="shared" si="1"/>
        <v/>
      </c>
      <c r="K45" s="39" t="str">
        <f t="shared" si="2"/>
        <v/>
      </c>
      <c r="L45" s="40"/>
      <c r="M45" s="41" t="str">
        <f t="shared" si="3"/>
        <v/>
      </c>
      <c r="N45" s="42" t="str">
        <f t="shared" si="4"/>
        <v/>
      </c>
      <c r="O45" s="43"/>
      <c r="P45" s="43"/>
      <c r="Q45" s="44" t="str">
        <f t="shared" si="5"/>
        <v/>
      </c>
    </row>
    <row r="46" spans="8:8">
      <c r="A46" s="32">
        <v>39.0</v>
      </c>
      <c r="B46" s="33"/>
      <c r="C46" s="34"/>
      <c r="D46" s="35"/>
      <c r="E46" s="36"/>
      <c r="F46" s="36"/>
      <c r="G46" s="36"/>
      <c r="H46" s="36"/>
      <c r="I46" s="37" t="str">
        <f t="shared" si="0"/>
        <v/>
      </c>
      <c r="J46" s="38" t="str">
        <f t="shared" si="1"/>
        <v/>
      </c>
      <c r="K46" s="39" t="str">
        <f t="shared" si="2"/>
        <v/>
      </c>
      <c r="L46" s="40"/>
      <c r="M46" s="41" t="str">
        <f t="shared" si="3"/>
        <v/>
      </c>
      <c r="N46" s="42" t="str">
        <f t="shared" si="4"/>
        <v/>
      </c>
      <c r="O46" s="43"/>
      <c r="P46" s="43"/>
      <c r="Q46" s="44" t="str">
        <f t="shared" si="5"/>
        <v/>
      </c>
    </row>
    <row r="47" spans="8:8">
      <c r="A47" s="32">
        <v>40.0</v>
      </c>
      <c r="B47" s="33"/>
      <c r="C47" s="34"/>
      <c r="D47" s="35"/>
      <c r="E47" s="36"/>
      <c r="F47" s="36"/>
      <c r="G47" s="36"/>
      <c r="H47" s="36"/>
      <c r="I47" s="37" t="str">
        <f t="shared" si="0"/>
        <v/>
      </c>
      <c r="J47" s="38" t="str">
        <f t="shared" si="1"/>
        <v/>
      </c>
      <c r="K47" s="39" t="str">
        <f t="shared" si="2"/>
        <v/>
      </c>
      <c r="L47" s="40"/>
      <c r="M47" s="41" t="str">
        <f t="shared" si="3"/>
        <v/>
      </c>
      <c r="N47" s="42" t="str">
        <f t="shared" si="4"/>
        <v/>
      </c>
      <c r="O47" s="43"/>
      <c r="P47" s="43"/>
      <c r="Q47" s="44" t="str">
        <f t="shared" si="5"/>
        <v/>
      </c>
    </row>
    <row r="48" spans="8:8">
      <c r="A48" s="32">
        <v>41.0</v>
      </c>
      <c r="B48" s="33"/>
      <c r="C48" s="34"/>
      <c r="D48" s="35"/>
      <c r="E48" s="36"/>
      <c r="F48" s="36"/>
      <c r="G48" s="36"/>
      <c r="H48" s="36"/>
      <c r="I48" s="37" t="str">
        <f t="shared" si="0"/>
        <v/>
      </c>
      <c r="J48" s="38" t="str">
        <f t="shared" si="1"/>
        <v/>
      </c>
      <c r="K48" s="39" t="str">
        <f t="shared" si="2"/>
        <v/>
      </c>
      <c r="L48" s="40"/>
      <c r="M48" s="41" t="str">
        <f t="shared" si="3"/>
        <v/>
      </c>
      <c r="N48" s="42" t="str">
        <f t="shared" si="4"/>
        <v/>
      </c>
      <c r="O48" s="43"/>
      <c r="P48" s="43"/>
      <c r="Q48" s="44" t="str">
        <f t="shared" si="5"/>
        <v/>
      </c>
    </row>
    <row r="49" spans="8:8">
      <c r="A49" s="32">
        <v>42.0</v>
      </c>
      <c r="B49" s="33"/>
      <c r="C49" s="34"/>
      <c r="D49" s="35"/>
      <c r="E49" s="36"/>
      <c r="F49" s="36"/>
      <c r="G49" s="36"/>
      <c r="H49" s="36"/>
      <c r="I49" s="37" t="str">
        <f t="shared" si="0"/>
        <v/>
      </c>
      <c r="J49" s="38" t="str">
        <f t="shared" si="1"/>
        <v/>
      </c>
      <c r="K49" s="39" t="str">
        <f t="shared" si="2"/>
        <v/>
      </c>
      <c r="L49" s="40"/>
      <c r="M49" s="41" t="str">
        <f t="shared" si="3"/>
        <v/>
      </c>
      <c r="N49" s="42" t="str">
        <f t="shared" si="4"/>
        <v/>
      </c>
      <c r="O49" s="43"/>
      <c r="P49" s="43"/>
      <c r="Q49" s="44" t="str">
        <f t="shared" si="5"/>
        <v/>
      </c>
    </row>
    <row r="50" spans="8:8">
      <c r="A50" s="32">
        <v>43.0</v>
      </c>
      <c r="B50" s="33"/>
      <c r="C50" s="34"/>
      <c r="D50" s="35"/>
      <c r="E50" s="36"/>
      <c r="F50" s="36"/>
      <c r="G50" s="36"/>
      <c r="H50" s="36"/>
      <c r="I50" s="37" t="str">
        <f t="shared" si="0"/>
        <v/>
      </c>
      <c r="J50" s="38" t="str">
        <f t="shared" si="1"/>
        <v/>
      </c>
      <c r="K50" s="39" t="str">
        <f t="shared" si="2"/>
        <v/>
      </c>
      <c r="L50" s="40"/>
      <c r="M50" s="41" t="str">
        <f t="shared" si="3"/>
        <v/>
      </c>
      <c r="N50" s="42" t="str">
        <f t="shared" si="4"/>
        <v/>
      </c>
      <c r="O50" s="43"/>
      <c r="P50" s="43"/>
      <c r="Q50" s="44" t="str">
        <f t="shared" si="5"/>
        <v/>
      </c>
    </row>
    <row r="51" spans="8:8">
      <c r="A51" s="32">
        <v>44.0</v>
      </c>
      <c r="B51" s="33"/>
      <c r="C51" s="34"/>
      <c r="D51" s="35"/>
      <c r="E51" s="36"/>
      <c r="F51" s="36"/>
      <c r="G51" s="36"/>
      <c r="H51" s="36"/>
      <c r="I51" s="37" t="str">
        <f t="shared" si="0"/>
        <v/>
      </c>
      <c r="J51" s="38" t="str">
        <f t="shared" si="1"/>
        <v/>
      </c>
      <c r="K51" s="39" t="str">
        <f t="shared" si="2"/>
        <v/>
      </c>
      <c r="L51" s="40"/>
      <c r="M51" s="41" t="str">
        <f t="shared" si="3"/>
        <v/>
      </c>
      <c r="N51" s="42" t="str">
        <f t="shared" si="4"/>
        <v/>
      </c>
      <c r="O51" s="43"/>
      <c r="P51" s="43"/>
      <c r="Q51" s="44" t="str">
        <f t="shared" si="5"/>
        <v/>
      </c>
    </row>
    <row r="52" spans="8:8">
      <c r="A52" s="32">
        <v>45.0</v>
      </c>
      <c r="B52" s="33"/>
      <c r="C52" s="34"/>
      <c r="D52" s="35"/>
      <c r="E52" s="36"/>
      <c r="F52" s="36"/>
      <c r="G52" s="36"/>
      <c r="H52" s="36"/>
      <c r="I52" s="37" t="str">
        <f t="shared" si="0"/>
        <v/>
      </c>
      <c r="J52" s="38" t="str">
        <f t="shared" si="1"/>
        <v/>
      </c>
      <c r="K52" s="39" t="str">
        <f t="shared" si="2"/>
        <v/>
      </c>
      <c r="L52" s="40"/>
      <c r="M52" s="41" t="str">
        <f t="shared" si="3"/>
        <v/>
      </c>
      <c r="N52" s="42" t="str">
        <f t="shared" si="4"/>
        <v/>
      </c>
      <c r="O52" s="43"/>
      <c r="P52" s="43"/>
      <c r="Q52" s="44" t="str">
        <f t="shared" si="5"/>
        <v/>
      </c>
    </row>
    <row r="53" spans="8:8">
      <c r="A53" s="32">
        <v>46.0</v>
      </c>
      <c r="B53" s="33"/>
      <c r="C53" s="34"/>
      <c r="D53" s="35"/>
      <c r="E53" s="36"/>
      <c r="F53" s="36"/>
      <c r="G53" s="36"/>
      <c r="H53" s="36"/>
      <c r="I53" s="37" t="str">
        <f t="shared" si="0"/>
        <v/>
      </c>
      <c r="J53" s="38" t="str">
        <f t="shared" si="1"/>
        <v/>
      </c>
      <c r="K53" s="39" t="str">
        <f t="shared" si="2"/>
        <v/>
      </c>
      <c r="L53" s="40"/>
      <c r="M53" s="41" t="str">
        <f t="shared" si="3"/>
        <v/>
      </c>
      <c r="N53" s="42" t="str">
        <f t="shared" si="4"/>
        <v/>
      </c>
      <c r="O53" s="43"/>
      <c r="P53" s="43"/>
      <c r="Q53" s="44" t="str">
        <f t="shared" si="5"/>
        <v/>
      </c>
    </row>
    <row r="54" spans="8:8">
      <c r="A54" s="32">
        <v>47.0</v>
      </c>
      <c r="B54" s="33"/>
      <c r="C54" s="34"/>
      <c r="D54" s="35"/>
      <c r="E54" s="36"/>
      <c r="F54" s="36"/>
      <c r="G54" s="36"/>
      <c r="H54" s="36"/>
      <c r="I54" s="37" t="str">
        <f t="shared" si="0"/>
        <v/>
      </c>
      <c r="J54" s="38" t="str">
        <f t="shared" si="1"/>
        <v/>
      </c>
      <c r="K54" s="39" t="str">
        <f t="shared" si="2"/>
        <v/>
      </c>
      <c r="L54" s="40"/>
      <c r="M54" s="41" t="str">
        <f t="shared" si="3"/>
        <v/>
      </c>
      <c r="N54" s="42" t="str">
        <f t="shared" si="4"/>
        <v/>
      </c>
      <c r="O54" s="43"/>
      <c r="P54" s="43"/>
      <c r="Q54" s="44" t="str">
        <f t="shared" si="5"/>
        <v/>
      </c>
    </row>
    <row r="55" spans="8:8">
      <c r="A55" s="32">
        <v>48.0</v>
      </c>
      <c r="B55" s="33"/>
      <c r="C55" s="34"/>
      <c r="D55" s="35"/>
      <c r="E55" s="36"/>
      <c r="F55" s="36"/>
      <c r="G55" s="36"/>
      <c r="H55" s="36"/>
      <c r="I55" s="37" t="str">
        <f t="shared" si="0"/>
        <v/>
      </c>
      <c r="J55" s="38" t="str">
        <f t="shared" si="1"/>
        <v/>
      </c>
      <c r="K55" s="39" t="str">
        <f t="shared" si="2"/>
        <v/>
      </c>
      <c r="L55" s="40"/>
      <c r="M55" s="41" t="str">
        <f t="shared" si="3"/>
        <v/>
      </c>
      <c r="N55" s="42" t="str">
        <f t="shared" si="4"/>
        <v/>
      </c>
      <c r="O55" s="43"/>
      <c r="P55" s="43"/>
      <c r="Q55" s="44" t="str">
        <f t="shared" si="5"/>
        <v/>
      </c>
    </row>
    <row r="56" spans="8:8">
      <c r="A56" s="32">
        <v>49.0</v>
      </c>
      <c r="B56" s="33"/>
      <c r="C56" s="34"/>
      <c r="D56" s="35"/>
      <c r="E56" s="36"/>
      <c r="F56" s="36"/>
      <c r="G56" s="36"/>
      <c r="H56" s="36"/>
      <c r="I56" s="37" t="str">
        <f t="shared" si="0"/>
        <v/>
      </c>
      <c r="J56" s="38" t="str">
        <f t="shared" si="1"/>
        <v/>
      </c>
      <c r="K56" s="39" t="str">
        <f t="shared" si="2"/>
        <v/>
      </c>
      <c r="L56" s="40"/>
      <c r="M56" s="41" t="str">
        <f t="shared" si="3"/>
        <v/>
      </c>
      <c r="N56" s="42" t="str">
        <f t="shared" si="4"/>
        <v/>
      </c>
      <c r="O56" s="43"/>
      <c r="P56" s="43"/>
      <c r="Q56" s="44" t="str">
        <f t="shared" si="5"/>
        <v/>
      </c>
    </row>
    <row r="57" spans="8:8">
      <c r="A57" s="32">
        <v>50.0</v>
      </c>
      <c r="B57" s="33"/>
      <c r="C57" s="34"/>
      <c r="D57" s="35"/>
      <c r="E57" s="36"/>
      <c r="F57" s="36"/>
      <c r="G57" s="36"/>
      <c r="H57" s="36"/>
      <c r="I57" s="37" t="str">
        <f t="shared" si="0"/>
        <v/>
      </c>
      <c r="J57" s="38" t="str">
        <f t="shared" si="1"/>
        <v/>
      </c>
      <c r="K57" s="39" t="str">
        <f t="shared" si="2"/>
        <v/>
      </c>
      <c r="L57" s="40"/>
      <c r="M57" s="41" t="str">
        <f t="shared" si="3"/>
        <v/>
      </c>
      <c r="N57" s="42" t="str">
        <f t="shared" si="4"/>
        <v/>
      </c>
      <c r="O57" s="43"/>
      <c r="P57" s="43"/>
      <c r="Q57" s="44" t="str">
        <f t="shared" si="5"/>
        <v/>
      </c>
    </row>
    <row r="58" spans="8:8">
      <c r="A58" s="32">
        <v>51.0</v>
      </c>
      <c r="B58" s="33"/>
      <c r="C58" s="34"/>
      <c r="D58" s="35"/>
      <c r="E58" s="36"/>
      <c r="F58" s="36"/>
      <c r="G58" s="36"/>
      <c r="H58" s="36"/>
      <c r="I58" s="37" t="str">
        <f t="shared" si="0"/>
        <v/>
      </c>
      <c r="J58" s="38" t="str">
        <f t="shared" si="1"/>
        <v/>
      </c>
      <c r="K58" s="39" t="str">
        <f t="shared" si="2"/>
        <v/>
      </c>
      <c r="L58" s="40"/>
      <c r="M58" s="41" t="str">
        <f t="shared" si="3"/>
        <v/>
      </c>
      <c r="N58" s="42" t="str">
        <f t="shared" si="4"/>
        <v/>
      </c>
      <c r="O58" s="43"/>
      <c r="P58" s="43"/>
      <c r="Q58" s="44" t="str">
        <f t="shared" si="5"/>
        <v/>
      </c>
    </row>
    <row r="59" spans="8:8">
      <c r="A59" s="32">
        <v>52.0</v>
      </c>
      <c r="B59" s="33"/>
      <c r="C59" s="34"/>
      <c r="D59" s="35"/>
      <c r="E59" s="36"/>
      <c r="F59" s="36"/>
      <c r="G59" s="36"/>
      <c r="H59" s="36"/>
      <c r="I59" s="37" t="str">
        <f t="shared" si="0"/>
        <v/>
      </c>
      <c r="J59" s="38" t="str">
        <f t="shared" si="1"/>
        <v/>
      </c>
      <c r="K59" s="39" t="str">
        <f t="shared" si="2"/>
        <v/>
      </c>
      <c r="L59" s="40"/>
      <c r="M59" s="41" t="str">
        <f t="shared" si="3"/>
        <v/>
      </c>
      <c r="N59" s="42" t="str">
        <f t="shared" si="4"/>
        <v/>
      </c>
      <c r="O59" s="43"/>
      <c r="P59" s="43"/>
      <c r="Q59" s="44" t="str">
        <f t="shared" si="5"/>
        <v/>
      </c>
    </row>
    <row r="60" spans="8:8">
      <c r="A60" s="32">
        <v>53.0</v>
      </c>
      <c r="B60" s="33"/>
      <c r="C60" s="34"/>
      <c r="D60" s="35"/>
      <c r="E60" s="36"/>
      <c r="F60" s="36"/>
      <c r="G60" s="36"/>
      <c r="H60" s="36"/>
      <c r="I60" s="37" t="str">
        <f t="shared" si="0"/>
        <v/>
      </c>
      <c r="J60" s="38" t="str">
        <f t="shared" si="1"/>
        <v/>
      </c>
      <c r="K60" s="39" t="str">
        <f t="shared" si="2"/>
        <v/>
      </c>
      <c r="L60" s="40"/>
      <c r="M60" s="41" t="str">
        <f t="shared" si="3"/>
        <v/>
      </c>
      <c r="N60" s="42" t="str">
        <f t="shared" si="4"/>
        <v/>
      </c>
      <c r="O60" s="43"/>
      <c r="P60" s="43"/>
      <c r="Q60" s="44" t="str">
        <f t="shared" si="5"/>
        <v/>
      </c>
    </row>
    <row r="61" spans="8:8">
      <c r="A61" s="32">
        <v>54.0</v>
      </c>
      <c r="B61" s="33"/>
      <c r="C61" s="34"/>
      <c r="D61" s="35"/>
      <c r="E61" s="36"/>
      <c r="F61" s="36"/>
      <c r="G61" s="36"/>
      <c r="H61" s="36"/>
      <c r="I61" s="37" t="str">
        <f t="shared" si="0"/>
        <v/>
      </c>
      <c r="J61" s="38" t="str">
        <f t="shared" si="1"/>
        <v/>
      </c>
      <c r="K61" s="39" t="str">
        <f t="shared" si="2"/>
        <v/>
      </c>
      <c r="L61" s="40"/>
      <c r="M61" s="41" t="str">
        <f t="shared" si="3"/>
        <v/>
      </c>
      <c r="N61" s="42" t="str">
        <f t="shared" si="4"/>
        <v/>
      </c>
      <c r="O61" s="43"/>
      <c r="P61" s="43"/>
      <c r="Q61" s="44" t="str">
        <f t="shared" si="5"/>
        <v/>
      </c>
    </row>
    <row r="62" spans="8:8">
      <c r="A62" s="32">
        <v>55.0</v>
      </c>
      <c r="B62" s="33"/>
      <c r="C62" s="34"/>
      <c r="D62" s="35"/>
      <c r="E62" s="36"/>
      <c r="F62" s="36"/>
      <c r="G62" s="36"/>
      <c r="H62" s="36"/>
      <c r="I62" s="37" t="str">
        <f t="shared" si="0"/>
        <v/>
      </c>
      <c r="J62" s="38" t="str">
        <f t="shared" si="1"/>
        <v/>
      </c>
      <c r="K62" s="39" t="str">
        <f t="shared" si="2"/>
        <v/>
      </c>
      <c r="L62" s="40"/>
      <c r="M62" s="41" t="str">
        <f t="shared" si="3"/>
        <v/>
      </c>
      <c r="N62" s="42" t="str">
        <f t="shared" si="4"/>
        <v/>
      </c>
      <c r="O62" s="43"/>
      <c r="P62" s="43"/>
      <c r="Q62" s="44" t="str">
        <f t="shared" si="5"/>
        <v/>
      </c>
    </row>
    <row r="63" spans="8:8">
      <c r="A63" s="32">
        <v>56.0</v>
      </c>
      <c r="B63" s="33"/>
      <c r="C63" s="34"/>
      <c r="D63" s="35"/>
      <c r="E63" s="36"/>
      <c r="F63" s="36"/>
      <c r="G63" s="36"/>
      <c r="H63" s="36"/>
      <c r="I63" s="37" t="str">
        <f t="shared" si="0"/>
        <v/>
      </c>
      <c r="J63" s="38" t="str">
        <f t="shared" si="1"/>
        <v/>
      </c>
      <c r="K63" s="39" t="str">
        <f t="shared" si="2"/>
        <v/>
      </c>
      <c r="L63" s="40"/>
      <c r="M63" s="41" t="str">
        <f t="shared" si="3"/>
        <v/>
      </c>
      <c r="N63" s="42" t="str">
        <f t="shared" si="4"/>
        <v/>
      </c>
      <c r="O63" s="43"/>
      <c r="P63" s="43"/>
      <c r="Q63" s="44" t="str">
        <f t="shared" si="5"/>
        <v/>
      </c>
    </row>
    <row r="64" spans="8:8">
      <c r="A64" s="32">
        <v>57.0</v>
      </c>
      <c r="B64" s="33"/>
      <c r="C64" s="34"/>
      <c r="D64" s="35"/>
      <c r="E64" s="36"/>
      <c r="F64" s="36"/>
      <c r="G64" s="36"/>
      <c r="H64" s="36"/>
      <c r="I64" s="37" t="str">
        <f t="shared" si="0"/>
        <v/>
      </c>
      <c r="J64" s="38" t="str">
        <f t="shared" si="1"/>
        <v/>
      </c>
      <c r="K64" s="39" t="str">
        <f t="shared" si="2"/>
        <v/>
      </c>
      <c r="L64" s="40"/>
      <c r="M64" s="41" t="str">
        <f t="shared" si="3"/>
        <v/>
      </c>
      <c r="N64" s="42" t="str">
        <f t="shared" si="4"/>
        <v/>
      </c>
      <c r="O64" s="43"/>
      <c r="P64" s="43"/>
      <c r="Q64" s="44" t="str">
        <f t="shared" si="5"/>
        <v/>
      </c>
    </row>
    <row r="65" spans="8:8">
      <c r="A65" s="32">
        <v>58.0</v>
      </c>
      <c r="B65" s="33"/>
      <c r="C65" s="34"/>
      <c r="D65" s="35"/>
      <c r="E65" s="36"/>
      <c r="F65" s="36"/>
      <c r="G65" s="36"/>
      <c r="H65" s="36"/>
      <c r="I65" s="37" t="str">
        <f t="shared" si="0"/>
        <v/>
      </c>
      <c r="J65" s="38" t="str">
        <f t="shared" si="1"/>
        <v/>
      </c>
      <c r="K65" s="39" t="str">
        <f t="shared" si="2"/>
        <v/>
      </c>
      <c r="L65" s="40"/>
      <c r="M65" s="41" t="str">
        <f t="shared" si="3"/>
        <v/>
      </c>
      <c r="N65" s="42" t="str">
        <f t="shared" si="4"/>
        <v/>
      </c>
      <c r="O65" s="43"/>
      <c r="P65" s="43"/>
      <c r="Q65" s="44" t="str">
        <f t="shared" si="5"/>
        <v/>
      </c>
    </row>
    <row r="66" spans="8:8">
      <c r="A66" s="32">
        <v>59.0</v>
      </c>
      <c r="B66" s="33"/>
      <c r="C66" s="34"/>
      <c r="D66" s="35"/>
      <c r="E66" s="36"/>
      <c r="F66" s="36"/>
      <c r="G66" s="36"/>
      <c r="H66" s="36"/>
      <c r="I66" s="37" t="str">
        <f t="shared" si="0"/>
        <v/>
      </c>
      <c r="J66" s="38" t="str">
        <f t="shared" si="1"/>
        <v/>
      </c>
      <c r="K66" s="39" t="str">
        <f t="shared" si="2"/>
        <v/>
      </c>
      <c r="L66" s="40"/>
      <c r="M66" s="41" t="str">
        <f t="shared" si="3"/>
        <v/>
      </c>
      <c r="N66" s="42" t="str">
        <f t="shared" si="4"/>
        <v/>
      </c>
      <c r="O66" s="43"/>
      <c r="P66" s="43"/>
      <c r="Q66" s="44" t="str">
        <f t="shared" si="5"/>
        <v/>
      </c>
    </row>
    <row r="67" spans="8:8">
      <c r="A67" s="32">
        <v>60.0</v>
      </c>
      <c r="B67" s="33"/>
      <c r="C67" s="34"/>
      <c r="D67" s="35"/>
      <c r="E67" s="36"/>
      <c r="F67" s="36"/>
      <c r="G67" s="36"/>
      <c r="H67" s="36"/>
      <c r="I67" s="37" t="str">
        <f t="shared" si="0"/>
        <v/>
      </c>
      <c r="J67" s="38" t="str">
        <f t="shared" si="1"/>
        <v/>
      </c>
      <c r="K67" s="39" t="str">
        <f t="shared" si="2"/>
        <v/>
      </c>
      <c r="L67" s="40"/>
      <c r="M67" s="41" t="str">
        <f t="shared" si="3"/>
        <v/>
      </c>
      <c r="N67" s="42" t="str">
        <f t="shared" si="4"/>
        <v/>
      </c>
      <c r="O67" s="43"/>
      <c r="P67" s="43"/>
      <c r="Q67" s="44" t="str">
        <f t="shared" si="5"/>
        <v/>
      </c>
    </row>
    <row r="68" spans="8:8">
      <c r="A68" s="32">
        <v>61.0</v>
      </c>
      <c r="B68" s="33"/>
      <c r="C68" s="34"/>
      <c r="D68" s="35"/>
      <c r="E68" s="36"/>
      <c r="F68" s="36"/>
      <c r="G68" s="36"/>
      <c r="H68" s="36"/>
      <c r="I68" s="37" t="str">
        <f t="shared" si="0"/>
        <v/>
      </c>
      <c r="J68" s="38" t="str">
        <f t="shared" si="1"/>
        <v/>
      </c>
      <c r="K68" s="39" t="str">
        <f t="shared" si="2"/>
        <v/>
      </c>
      <c r="L68" s="40"/>
      <c r="M68" s="41" t="str">
        <f t="shared" si="3"/>
        <v/>
      </c>
      <c r="N68" s="42" t="str">
        <f t="shared" si="4"/>
        <v/>
      </c>
      <c r="O68" s="43"/>
      <c r="P68" s="43"/>
      <c r="Q68" s="44" t="str">
        <f t="shared" si="5"/>
        <v/>
      </c>
    </row>
    <row r="69" spans="8:8">
      <c r="A69" s="32">
        <v>62.0</v>
      </c>
      <c r="B69" s="33"/>
      <c r="C69" s="34"/>
      <c r="D69" s="35"/>
      <c r="E69" s="36"/>
      <c r="F69" s="36"/>
      <c r="G69" s="36"/>
      <c r="H69" s="36"/>
      <c r="I69" s="37" t="str">
        <f t="shared" si="0"/>
        <v/>
      </c>
      <c r="J69" s="38" t="str">
        <f t="shared" si="1"/>
        <v/>
      </c>
      <c r="K69" s="39" t="str">
        <f t="shared" si="2"/>
        <v/>
      </c>
      <c r="L69" s="40"/>
      <c r="M69" s="41" t="str">
        <f t="shared" si="3"/>
        <v/>
      </c>
      <c r="N69" s="42" t="str">
        <f t="shared" si="4"/>
        <v/>
      </c>
      <c r="O69" s="43"/>
      <c r="P69" s="43"/>
      <c r="Q69" s="44" t="str">
        <f t="shared" si="5"/>
        <v/>
      </c>
    </row>
    <row r="70" spans="8:8">
      <c r="A70" s="32">
        <v>63.0</v>
      </c>
      <c r="B70" s="33"/>
      <c r="C70" s="34"/>
      <c r="D70" s="35"/>
      <c r="E70" s="36"/>
      <c r="F70" s="36"/>
      <c r="G70" s="36"/>
      <c r="H70" s="36"/>
      <c r="I70" s="37" t="str">
        <f t="shared" si="0"/>
        <v/>
      </c>
      <c r="J70" s="38" t="str">
        <f t="shared" si="1"/>
        <v/>
      </c>
      <c r="K70" s="39" t="str">
        <f t="shared" si="2"/>
        <v/>
      </c>
      <c r="L70" s="40"/>
      <c r="M70" s="41" t="str">
        <f t="shared" si="3"/>
        <v/>
      </c>
      <c r="N70" s="42" t="str">
        <f t="shared" si="4"/>
        <v/>
      </c>
      <c r="O70" s="43"/>
      <c r="P70" s="43"/>
      <c r="Q70" s="44" t="str">
        <f t="shared" si="5"/>
        <v/>
      </c>
    </row>
    <row r="71" spans="8:8">
      <c r="A71" s="32">
        <v>64.0</v>
      </c>
      <c r="B71" s="33"/>
      <c r="C71" s="34"/>
      <c r="D71" s="35"/>
      <c r="E71" s="36"/>
      <c r="F71" s="36"/>
      <c r="G71" s="36"/>
      <c r="H71" s="36"/>
      <c r="I71" s="37" t="str">
        <f t="shared" si="0"/>
        <v/>
      </c>
      <c r="J71" s="38" t="str">
        <f t="shared" si="1"/>
        <v/>
      </c>
      <c r="K71" s="39" t="str">
        <f t="shared" si="2"/>
        <v/>
      </c>
      <c r="L71" s="40"/>
      <c r="M71" s="41" t="str">
        <f t="shared" si="3"/>
        <v/>
      </c>
      <c r="N71" s="42" t="str">
        <f t="shared" si="4"/>
        <v/>
      </c>
      <c r="O71" s="43"/>
      <c r="P71" s="43"/>
      <c r="Q71" s="44" t="str">
        <f t="shared" si="5"/>
        <v/>
      </c>
    </row>
    <row r="72" spans="8:8">
      <c r="A72" s="32">
        <v>65.0</v>
      </c>
      <c r="B72" s="33"/>
      <c r="C72" s="34"/>
      <c r="D72" s="35"/>
      <c r="E72" s="36"/>
      <c r="F72" s="36"/>
      <c r="G72" s="36"/>
      <c r="H72" s="36"/>
      <c r="I72" s="37" t="str">
        <f t="shared" si="0"/>
        <v/>
      </c>
      <c r="J72" s="38" t="str">
        <f t="shared" si="1"/>
        <v/>
      </c>
      <c r="K72" s="39" t="str">
        <f t="shared" si="2"/>
        <v/>
      </c>
      <c r="L72" s="40"/>
      <c r="M72" s="41" t="str">
        <f t="shared" si="3"/>
        <v/>
      </c>
      <c r="N72" s="42" t="str">
        <f t="shared" si="4"/>
        <v/>
      </c>
      <c r="O72" s="43"/>
      <c r="P72" s="43"/>
      <c r="Q72" s="44" t="str">
        <f t="shared" si="5"/>
        <v/>
      </c>
    </row>
    <row r="73" spans="8:8">
      <c r="A73" s="32">
        <v>66.0</v>
      </c>
      <c r="B73" s="33"/>
      <c r="C73" s="34"/>
      <c r="D73" s="35"/>
      <c r="E73" s="36"/>
      <c r="F73" s="36"/>
      <c r="G73" s="36"/>
      <c r="H73" s="36"/>
      <c r="I73" s="37" t="str">
        <f t="shared" si="6" ref="I73:I107">IFERROR(IF(AND(B73=""),"",SUM(E73,G73,F73,H73)),"")</f>
        <v/>
      </c>
      <c r="J73" s="38" t="str">
        <f t="shared" si="7" ref="J73:J107">IFERROR(IF(AND(I73=""),"",ROUNDUP(I73*10%,0)),"")</f>
        <v/>
      </c>
      <c r="K73" s="39" t="str">
        <f t="shared" si="8" ref="K73:K107">IFERROR(IF(AND($M$3=""),"",IF(AND(B73=""),"",$K$6)),"")</f>
        <v/>
      </c>
      <c r="L73" s="40"/>
      <c r="M73" s="41" t="str">
        <f t="shared" si="9" ref="M73:M107">IFERROR(IF(AND($M$3=""),"",IF(AND(B73=""),"",SUM(L73/K73*100))),"")</f>
        <v/>
      </c>
      <c r="N73" s="42" t="str">
        <f t="shared" si="10" ref="N73:N107">IFERROR(IF(AND($M$3=""),"",IF(AND(B73=""),"",IF(AND(M73&gt;85),3,IF(AND(M73&gt;80),2,IF(AND(M73&gt;=75),1,0))))),"")</f>
        <v/>
      </c>
      <c r="O73" s="43"/>
      <c r="P73" s="43"/>
      <c r="Q73" s="44" t="str">
        <f t="shared" si="11" ref="Q73:Q107">IFERROR(IF(AND($M$3=""),"",IF(AND(B73="",J73="",M73="",O73="",P73=""),"",SUM(J73,N73,O73,P73))),"")</f>
        <v/>
      </c>
    </row>
    <row r="74" spans="8:8">
      <c r="A74" s="32">
        <v>67.0</v>
      </c>
      <c r="B74" s="33"/>
      <c r="C74" s="34"/>
      <c r="D74" s="35"/>
      <c r="E74" s="36"/>
      <c r="F74" s="36"/>
      <c r="G74" s="36"/>
      <c r="H74" s="36"/>
      <c r="I74" s="37" t="str">
        <f t="shared" si="6"/>
        <v/>
      </c>
      <c r="J74" s="38" t="str">
        <f t="shared" si="7"/>
        <v/>
      </c>
      <c r="K74" s="39" t="str">
        <f t="shared" si="8"/>
        <v/>
      </c>
      <c r="L74" s="40"/>
      <c r="M74" s="41" t="str">
        <f t="shared" si="9"/>
        <v/>
      </c>
      <c r="N74" s="42" t="str">
        <f t="shared" si="10"/>
        <v/>
      </c>
      <c r="O74" s="43"/>
      <c r="P74" s="43"/>
      <c r="Q74" s="44" t="str">
        <f t="shared" si="11"/>
        <v/>
      </c>
    </row>
    <row r="75" spans="8:8">
      <c r="A75" s="32">
        <v>68.0</v>
      </c>
      <c r="B75" s="33"/>
      <c r="C75" s="34"/>
      <c r="D75" s="35"/>
      <c r="E75" s="36"/>
      <c r="F75" s="36"/>
      <c r="G75" s="36"/>
      <c r="H75" s="36"/>
      <c r="I75" s="37" t="str">
        <f t="shared" si="6"/>
        <v/>
      </c>
      <c r="J75" s="38" t="str">
        <f t="shared" si="7"/>
        <v/>
      </c>
      <c r="K75" s="39" t="str">
        <f t="shared" si="8"/>
        <v/>
      </c>
      <c r="L75" s="40"/>
      <c r="M75" s="41" t="str">
        <f t="shared" si="9"/>
        <v/>
      </c>
      <c r="N75" s="42" t="str">
        <f t="shared" si="10"/>
        <v/>
      </c>
      <c r="O75" s="43"/>
      <c r="P75" s="43"/>
      <c r="Q75" s="44" t="str">
        <f t="shared" si="11"/>
        <v/>
      </c>
    </row>
    <row r="76" spans="8:8">
      <c r="A76" s="32">
        <v>69.0</v>
      </c>
      <c r="B76" s="33"/>
      <c r="C76" s="34"/>
      <c r="D76" s="35"/>
      <c r="E76" s="36"/>
      <c r="F76" s="36"/>
      <c r="G76" s="36"/>
      <c r="H76" s="36"/>
      <c r="I76" s="37" t="str">
        <f t="shared" si="6"/>
        <v/>
      </c>
      <c r="J76" s="38" t="str">
        <f t="shared" si="7"/>
        <v/>
      </c>
      <c r="K76" s="39" t="str">
        <f t="shared" si="8"/>
        <v/>
      </c>
      <c r="L76" s="40"/>
      <c r="M76" s="41" t="str">
        <f t="shared" si="9"/>
        <v/>
      </c>
      <c r="N76" s="42" t="str">
        <f t="shared" si="10"/>
        <v/>
      </c>
      <c r="O76" s="43"/>
      <c r="P76" s="43"/>
      <c r="Q76" s="44" t="str">
        <f t="shared" si="11"/>
        <v/>
      </c>
    </row>
    <row r="77" spans="8:8">
      <c r="A77" s="32">
        <v>70.0</v>
      </c>
      <c r="B77" s="33"/>
      <c r="C77" s="34"/>
      <c r="D77" s="35"/>
      <c r="E77" s="36"/>
      <c r="F77" s="36"/>
      <c r="G77" s="36"/>
      <c r="H77" s="36"/>
      <c r="I77" s="37" t="str">
        <f t="shared" si="6"/>
        <v/>
      </c>
      <c r="J77" s="38" t="str">
        <f t="shared" si="7"/>
        <v/>
      </c>
      <c r="K77" s="39" t="str">
        <f t="shared" si="8"/>
        <v/>
      </c>
      <c r="L77" s="40"/>
      <c r="M77" s="41" t="str">
        <f t="shared" si="9"/>
        <v/>
      </c>
      <c r="N77" s="42" t="str">
        <f t="shared" si="10"/>
        <v/>
      </c>
      <c r="O77" s="43"/>
      <c r="P77" s="43"/>
      <c r="Q77" s="44" t="str">
        <f t="shared" si="11"/>
        <v/>
      </c>
    </row>
    <row r="78" spans="8:8">
      <c r="A78" s="32">
        <v>71.0</v>
      </c>
      <c r="B78" s="33"/>
      <c r="C78" s="34"/>
      <c r="D78" s="35"/>
      <c r="E78" s="36"/>
      <c r="F78" s="36"/>
      <c r="G78" s="36"/>
      <c r="H78" s="36"/>
      <c r="I78" s="37" t="str">
        <f t="shared" si="6"/>
        <v/>
      </c>
      <c r="J78" s="38" t="str">
        <f t="shared" si="7"/>
        <v/>
      </c>
      <c r="K78" s="39" t="str">
        <f t="shared" si="8"/>
        <v/>
      </c>
      <c r="L78" s="40"/>
      <c r="M78" s="41" t="str">
        <f t="shared" si="9"/>
        <v/>
      </c>
      <c r="N78" s="42" t="str">
        <f t="shared" si="10"/>
        <v/>
      </c>
      <c r="O78" s="43"/>
      <c r="P78" s="43"/>
      <c r="Q78" s="44" t="str">
        <f t="shared" si="11"/>
        <v/>
      </c>
    </row>
    <row r="79" spans="8:8">
      <c r="A79" s="32">
        <v>72.0</v>
      </c>
      <c r="B79" s="33"/>
      <c r="C79" s="34"/>
      <c r="D79" s="35"/>
      <c r="E79" s="36"/>
      <c r="F79" s="36"/>
      <c r="G79" s="36"/>
      <c r="H79" s="36"/>
      <c r="I79" s="37" t="str">
        <f t="shared" si="6"/>
        <v/>
      </c>
      <c r="J79" s="38" t="str">
        <f t="shared" si="7"/>
        <v/>
      </c>
      <c r="K79" s="39" t="str">
        <f t="shared" si="8"/>
        <v/>
      </c>
      <c r="L79" s="40"/>
      <c r="M79" s="41" t="str">
        <f t="shared" si="9"/>
        <v/>
      </c>
      <c r="N79" s="42" t="str">
        <f t="shared" si="10"/>
        <v/>
      </c>
      <c r="O79" s="43"/>
      <c r="P79" s="43"/>
      <c r="Q79" s="44" t="str">
        <f t="shared" si="11"/>
        <v/>
      </c>
    </row>
    <row r="80" spans="8:8">
      <c r="A80" s="32">
        <v>73.0</v>
      </c>
      <c r="B80" s="33"/>
      <c r="C80" s="34"/>
      <c r="D80" s="35"/>
      <c r="E80" s="36"/>
      <c r="F80" s="36"/>
      <c r="G80" s="36"/>
      <c r="H80" s="36"/>
      <c r="I80" s="37" t="str">
        <f t="shared" si="6"/>
        <v/>
      </c>
      <c r="J80" s="38" t="str">
        <f t="shared" si="7"/>
        <v/>
      </c>
      <c r="K80" s="39" t="str">
        <f t="shared" si="8"/>
        <v/>
      </c>
      <c r="L80" s="40"/>
      <c r="M80" s="41" t="str">
        <f t="shared" si="9"/>
        <v/>
      </c>
      <c r="N80" s="42" t="str">
        <f t="shared" si="10"/>
        <v/>
      </c>
      <c r="O80" s="43"/>
      <c r="P80" s="43"/>
      <c r="Q80" s="44" t="str">
        <f t="shared" si="11"/>
        <v/>
      </c>
    </row>
    <row r="81" spans="8:8">
      <c r="A81" s="32">
        <v>74.0</v>
      </c>
      <c r="B81" s="33"/>
      <c r="C81" s="34"/>
      <c r="D81" s="35"/>
      <c r="E81" s="36"/>
      <c r="F81" s="36"/>
      <c r="G81" s="36"/>
      <c r="H81" s="36"/>
      <c r="I81" s="37" t="str">
        <f t="shared" si="6"/>
        <v/>
      </c>
      <c r="J81" s="38" t="str">
        <f t="shared" si="7"/>
        <v/>
      </c>
      <c r="K81" s="39" t="str">
        <f t="shared" si="8"/>
        <v/>
      </c>
      <c r="L81" s="40"/>
      <c r="M81" s="41" t="str">
        <f t="shared" si="9"/>
        <v/>
      </c>
      <c r="N81" s="42" t="str">
        <f t="shared" si="10"/>
        <v/>
      </c>
      <c r="O81" s="43"/>
      <c r="P81" s="43"/>
      <c r="Q81" s="44" t="str">
        <f t="shared" si="11"/>
        <v/>
      </c>
    </row>
    <row r="82" spans="8:8">
      <c r="A82" s="32">
        <v>75.0</v>
      </c>
      <c r="B82" s="33"/>
      <c r="C82" s="34"/>
      <c r="D82" s="35"/>
      <c r="E82" s="36"/>
      <c r="F82" s="36"/>
      <c r="G82" s="36"/>
      <c r="H82" s="36"/>
      <c r="I82" s="37" t="str">
        <f t="shared" si="6"/>
        <v/>
      </c>
      <c r="J82" s="38" t="str">
        <f t="shared" si="7"/>
        <v/>
      </c>
      <c r="K82" s="39" t="str">
        <f t="shared" si="8"/>
        <v/>
      </c>
      <c r="L82" s="40"/>
      <c r="M82" s="41" t="str">
        <f t="shared" si="9"/>
        <v/>
      </c>
      <c r="N82" s="42" t="str">
        <f t="shared" si="10"/>
        <v/>
      </c>
      <c r="O82" s="43"/>
      <c r="P82" s="43"/>
      <c r="Q82" s="44" t="str">
        <f t="shared" si="11"/>
        <v/>
      </c>
    </row>
    <row r="83" spans="8:8">
      <c r="A83" s="32">
        <v>76.0</v>
      </c>
      <c r="B83" s="33"/>
      <c r="C83" s="34"/>
      <c r="D83" s="35"/>
      <c r="E83" s="36"/>
      <c r="F83" s="36"/>
      <c r="G83" s="36"/>
      <c r="H83" s="36"/>
      <c r="I83" s="37" t="str">
        <f t="shared" si="6"/>
        <v/>
      </c>
      <c r="J83" s="38" t="str">
        <f t="shared" si="7"/>
        <v/>
      </c>
      <c r="K83" s="39" t="str">
        <f t="shared" si="8"/>
        <v/>
      </c>
      <c r="L83" s="40"/>
      <c r="M83" s="41" t="str">
        <f t="shared" si="9"/>
        <v/>
      </c>
      <c r="N83" s="42" t="str">
        <f t="shared" si="10"/>
        <v/>
      </c>
      <c r="O83" s="43"/>
      <c r="P83" s="43"/>
      <c r="Q83" s="44" t="str">
        <f t="shared" si="11"/>
        <v/>
      </c>
    </row>
    <row r="84" spans="8:8">
      <c r="A84" s="32">
        <v>77.0</v>
      </c>
      <c r="B84" s="33"/>
      <c r="C84" s="34"/>
      <c r="D84" s="35"/>
      <c r="E84" s="36"/>
      <c r="F84" s="36"/>
      <c r="G84" s="36"/>
      <c r="H84" s="36"/>
      <c r="I84" s="37" t="str">
        <f t="shared" si="6"/>
        <v/>
      </c>
      <c r="J84" s="38" t="str">
        <f t="shared" si="7"/>
        <v/>
      </c>
      <c r="K84" s="39" t="str">
        <f t="shared" si="8"/>
        <v/>
      </c>
      <c r="L84" s="40"/>
      <c r="M84" s="41" t="str">
        <f t="shared" si="9"/>
        <v/>
      </c>
      <c r="N84" s="42" t="str">
        <f t="shared" si="10"/>
        <v/>
      </c>
      <c r="O84" s="43"/>
      <c r="P84" s="43"/>
      <c r="Q84" s="44" t="str">
        <f t="shared" si="11"/>
        <v/>
      </c>
    </row>
    <row r="85" spans="8:8">
      <c r="A85" s="32">
        <v>78.0</v>
      </c>
      <c r="B85" s="33"/>
      <c r="C85" s="34"/>
      <c r="D85" s="35"/>
      <c r="E85" s="36"/>
      <c r="F85" s="36"/>
      <c r="G85" s="36"/>
      <c r="H85" s="36"/>
      <c r="I85" s="37" t="str">
        <f t="shared" si="6"/>
        <v/>
      </c>
      <c r="J85" s="38" t="str">
        <f t="shared" si="7"/>
        <v/>
      </c>
      <c r="K85" s="39" t="str">
        <f t="shared" si="8"/>
        <v/>
      </c>
      <c r="L85" s="40"/>
      <c r="M85" s="41" t="str">
        <f t="shared" si="9"/>
        <v/>
      </c>
      <c r="N85" s="42" t="str">
        <f t="shared" si="10"/>
        <v/>
      </c>
      <c r="O85" s="43"/>
      <c r="P85" s="43"/>
      <c r="Q85" s="44" t="str">
        <f t="shared" si="11"/>
        <v/>
      </c>
    </row>
    <row r="86" spans="8:8">
      <c r="A86" s="32">
        <v>79.0</v>
      </c>
      <c r="B86" s="33"/>
      <c r="C86" s="34"/>
      <c r="D86" s="35"/>
      <c r="E86" s="36"/>
      <c r="F86" s="36"/>
      <c r="G86" s="36"/>
      <c r="H86" s="36"/>
      <c r="I86" s="37" t="str">
        <f t="shared" si="6"/>
        <v/>
      </c>
      <c r="J86" s="38" t="str">
        <f t="shared" si="7"/>
        <v/>
      </c>
      <c r="K86" s="39" t="str">
        <f t="shared" si="8"/>
        <v/>
      </c>
      <c r="L86" s="40"/>
      <c r="M86" s="41" t="str">
        <f t="shared" si="9"/>
        <v/>
      </c>
      <c r="N86" s="42" t="str">
        <f t="shared" si="10"/>
        <v/>
      </c>
      <c r="O86" s="43"/>
      <c r="P86" s="43"/>
      <c r="Q86" s="44" t="str">
        <f t="shared" si="11"/>
        <v/>
      </c>
    </row>
    <row r="87" spans="8:8">
      <c r="A87" s="32">
        <v>80.0</v>
      </c>
      <c r="B87" s="33"/>
      <c r="C87" s="34"/>
      <c r="D87" s="35"/>
      <c r="E87" s="36"/>
      <c r="F87" s="36"/>
      <c r="G87" s="36"/>
      <c r="H87" s="36"/>
      <c r="I87" s="37" t="str">
        <f t="shared" si="6"/>
        <v/>
      </c>
      <c r="J87" s="38" t="str">
        <f t="shared" si="7"/>
        <v/>
      </c>
      <c r="K87" s="39" t="str">
        <f t="shared" si="8"/>
        <v/>
      </c>
      <c r="L87" s="40"/>
      <c r="M87" s="41" t="str">
        <f t="shared" si="9"/>
        <v/>
      </c>
      <c r="N87" s="42" t="str">
        <f t="shared" si="10"/>
        <v/>
      </c>
      <c r="O87" s="43"/>
      <c r="P87" s="43"/>
      <c r="Q87" s="44" t="str">
        <f t="shared" si="11"/>
        <v/>
      </c>
    </row>
    <row r="88" spans="8:8">
      <c r="A88" s="32">
        <v>81.0</v>
      </c>
      <c r="B88" s="33"/>
      <c r="C88" s="34"/>
      <c r="D88" s="35"/>
      <c r="E88" s="36"/>
      <c r="F88" s="36"/>
      <c r="G88" s="36"/>
      <c r="H88" s="36"/>
      <c r="I88" s="37" t="str">
        <f t="shared" si="6"/>
        <v/>
      </c>
      <c r="J88" s="38" t="str">
        <f t="shared" si="7"/>
        <v/>
      </c>
      <c r="K88" s="39" t="str">
        <f t="shared" si="8"/>
        <v/>
      </c>
      <c r="L88" s="40"/>
      <c r="M88" s="41" t="str">
        <f t="shared" si="9"/>
        <v/>
      </c>
      <c r="N88" s="42" t="str">
        <f t="shared" si="10"/>
        <v/>
      </c>
      <c r="O88" s="43"/>
      <c r="P88" s="43"/>
      <c r="Q88" s="44" t="str">
        <f t="shared" si="11"/>
        <v/>
      </c>
    </row>
    <row r="89" spans="8:8">
      <c r="A89" s="32">
        <v>82.0</v>
      </c>
      <c r="B89" s="33"/>
      <c r="C89" s="34"/>
      <c r="D89" s="35"/>
      <c r="E89" s="36"/>
      <c r="F89" s="36"/>
      <c r="G89" s="36"/>
      <c r="H89" s="36"/>
      <c r="I89" s="37" t="str">
        <f t="shared" si="6"/>
        <v/>
      </c>
      <c r="J89" s="38" t="str">
        <f t="shared" si="7"/>
        <v/>
      </c>
      <c r="K89" s="39" t="str">
        <f t="shared" si="8"/>
        <v/>
      </c>
      <c r="L89" s="40"/>
      <c r="M89" s="41" t="str">
        <f t="shared" si="9"/>
        <v/>
      </c>
      <c r="N89" s="42" t="str">
        <f t="shared" si="10"/>
        <v/>
      </c>
      <c r="O89" s="43"/>
      <c r="P89" s="43"/>
      <c r="Q89" s="44" t="str">
        <f t="shared" si="11"/>
        <v/>
      </c>
    </row>
    <row r="90" spans="8:8">
      <c r="A90" s="32">
        <v>83.0</v>
      </c>
      <c r="B90" s="33"/>
      <c r="C90" s="34"/>
      <c r="D90" s="35"/>
      <c r="E90" s="36"/>
      <c r="F90" s="36"/>
      <c r="G90" s="36"/>
      <c r="H90" s="36"/>
      <c r="I90" s="37" t="str">
        <f t="shared" si="6"/>
        <v/>
      </c>
      <c r="J90" s="38" t="str">
        <f t="shared" si="7"/>
        <v/>
      </c>
      <c r="K90" s="39" t="str">
        <f t="shared" si="8"/>
        <v/>
      </c>
      <c r="L90" s="40"/>
      <c r="M90" s="41" t="str">
        <f t="shared" si="9"/>
        <v/>
      </c>
      <c r="N90" s="42" t="str">
        <f t="shared" si="10"/>
        <v/>
      </c>
      <c r="O90" s="43"/>
      <c r="P90" s="43"/>
      <c r="Q90" s="44" t="str">
        <f t="shared" si="11"/>
        <v/>
      </c>
    </row>
    <row r="91" spans="8:8">
      <c r="A91" s="32">
        <v>84.0</v>
      </c>
      <c r="B91" s="33"/>
      <c r="C91" s="34"/>
      <c r="D91" s="35"/>
      <c r="E91" s="36"/>
      <c r="F91" s="36"/>
      <c r="G91" s="36"/>
      <c r="H91" s="36"/>
      <c r="I91" s="37" t="str">
        <f t="shared" si="6"/>
        <v/>
      </c>
      <c r="J91" s="38" t="str">
        <f t="shared" si="7"/>
        <v/>
      </c>
      <c r="K91" s="39" t="str">
        <f t="shared" si="8"/>
        <v/>
      </c>
      <c r="L91" s="40"/>
      <c r="M91" s="41" t="str">
        <f t="shared" si="9"/>
        <v/>
      </c>
      <c r="N91" s="42" t="str">
        <f t="shared" si="10"/>
        <v/>
      </c>
      <c r="O91" s="43"/>
      <c r="P91" s="43"/>
      <c r="Q91" s="44" t="str">
        <f t="shared" si="11"/>
        <v/>
      </c>
    </row>
    <row r="92" spans="8:8">
      <c r="A92" s="32">
        <v>85.0</v>
      </c>
      <c r="B92" s="33"/>
      <c r="C92" s="34"/>
      <c r="D92" s="35"/>
      <c r="E92" s="36"/>
      <c r="F92" s="36"/>
      <c r="G92" s="36"/>
      <c r="H92" s="36"/>
      <c r="I92" s="37" t="str">
        <f t="shared" si="6"/>
        <v/>
      </c>
      <c r="J92" s="38" t="str">
        <f t="shared" si="7"/>
        <v/>
      </c>
      <c r="K92" s="39" t="str">
        <f t="shared" si="8"/>
        <v/>
      </c>
      <c r="L92" s="40"/>
      <c r="M92" s="41" t="str">
        <f t="shared" si="9"/>
        <v/>
      </c>
      <c r="N92" s="42" t="str">
        <f t="shared" si="10"/>
        <v/>
      </c>
      <c r="O92" s="43"/>
      <c r="P92" s="43"/>
      <c r="Q92" s="44" t="str">
        <f t="shared" si="11"/>
        <v/>
      </c>
    </row>
    <row r="93" spans="8:8">
      <c r="A93" s="32">
        <v>86.0</v>
      </c>
      <c r="B93" s="33"/>
      <c r="C93" s="34"/>
      <c r="D93" s="35"/>
      <c r="E93" s="36"/>
      <c r="F93" s="36"/>
      <c r="G93" s="36"/>
      <c r="H93" s="36"/>
      <c r="I93" s="37" t="str">
        <f t="shared" si="6"/>
        <v/>
      </c>
      <c r="J93" s="38" t="str">
        <f t="shared" si="7"/>
        <v/>
      </c>
      <c r="K93" s="39" t="str">
        <f t="shared" si="8"/>
        <v/>
      </c>
      <c r="L93" s="40"/>
      <c r="M93" s="41" t="str">
        <f t="shared" si="9"/>
        <v/>
      </c>
      <c r="N93" s="42" t="str">
        <f t="shared" si="10"/>
        <v/>
      </c>
      <c r="O93" s="43"/>
      <c r="P93" s="43"/>
      <c r="Q93" s="44" t="str">
        <f t="shared" si="11"/>
        <v/>
      </c>
    </row>
    <row r="94" spans="8:8">
      <c r="A94" s="32">
        <v>87.0</v>
      </c>
      <c r="B94" s="33"/>
      <c r="C94" s="34"/>
      <c r="D94" s="35"/>
      <c r="E94" s="36"/>
      <c r="F94" s="36"/>
      <c r="G94" s="36"/>
      <c r="H94" s="36"/>
      <c r="I94" s="37" t="str">
        <f t="shared" si="6"/>
        <v/>
      </c>
      <c r="J94" s="38" t="str">
        <f t="shared" si="7"/>
        <v/>
      </c>
      <c r="K94" s="39" t="str">
        <f t="shared" si="8"/>
        <v/>
      </c>
      <c r="L94" s="40"/>
      <c r="M94" s="41" t="str">
        <f t="shared" si="9"/>
        <v/>
      </c>
      <c r="N94" s="42" t="str">
        <f t="shared" si="10"/>
        <v/>
      </c>
      <c r="O94" s="43"/>
      <c r="P94" s="43"/>
      <c r="Q94" s="44" t="str">
        <f t="shared" si="11"/>
        <v/>
      </c>
    </row>
    <row r="95" spans="8:8">
      <c r="A95" s="32">
        <v>88.0</v>
      </c>
      <c r="B95" s="33"/>
      <c r="C95" s="34"/>
      <c r="D95" s="35"/>
      <c r="E95" s="36"/>
      <c r="F95" s="36"/>
      <c r="G95" s="36"/>
      <c r="H95" s="36"/>
      <c r="I95" s="37" t="str">
        <f t="shared" si="6"/>
        <v/>
      </c>
      <c r="J95" s="38" t="str">
        <f t="shared" si="7"/>
        <v/>
      </c>
      <c r="K95" s="39" t="str">
        <f t="shared" si="8"/>
        <v/>
      </c>
      <c r="L95" s="40"/>
      <c r="M95" s="41" t="str">
        <f t="shared" si="9"/>
        <v/>
      </c>
      <c r="N95" s="42" t="str">
        <f t="shared" si="10"/>
        <v/>
      </c>
      <c r="O95" s="43"/>
      <c r="P95" s="43"/>
      <c r="Q95" s="44" t="str">
        <f t="shared" si="11"/>
        <v/>
      </c>
    </row>
    <row r="96" spans="8:8">
      <c r="A96" s="32">
        <v>89.0</v>
      </c>
      <c r="B96" s="33"/>
      <c r="C96" s="34"/>
      <c r="D96" s="35"/>
      <c r="E96" s="36"/>
      <c r="F96" s="36"/>
      <c r="G96" s="36"/>
      <c r="H96" s="36"/>
      <c r="I96" s="37" t="str">
        <f t="shared" si="6"/>
        <v/>
      </c>
      <c r="J96" s="38" t="str">
        <f t="shared" si="7"/>
        <v/>
      </c>
      <c r="K96" s="39" t="str">
        <f t="shared" si="8"/>
        <v/>
      </c>
      <c r="L96" s="40"/>
      <c r="M96" s="41" t="str">
        <f t="shared" si="9"/>
        <v/>
      </c>
      <c r="N96" s="42" t="str">
        <f t="shared" si="10"/>
        <v/>
      </c>
      <c r="O96" s="43"/>
      <c r="P96" s="43"/>
      <c r="Q96" s="44" t="str">
        <f t="shared" si="11"/>
        <v/>
      </c>
    </row>
    <row r="97" spans="8:8">
      <c r="A97" s="32">
        <v>90.0</v>
      </c>
      <c r="B97" s="33"/>
      <c r="C97" s="34"/>
      <c r="D97" s="35"/>
      <c r="E97" s="36"/>
      <c r="F97" s="36"/>
      <c r="G97" s="36"/>
      <c r="H97" s="36"/>
      <c r="I97" s="37" t="str">
        <f t="shared" si="6"/>
        <v/>
      </c>
      <c r="J97" s="38" t="str">
        <f t="shared" si="7"/>
        <v/>
      </c>
      <c r="K97" s="39" t="str">
        <f t="shared" si="8"/>
        <v/>
      </c>
      <c r="L97" s="40"/>
      <c r="M97" s="41" t="str">
        <f t="shared" si="9"/>
        <v/>
      </c>
      <c r="N97" s="42" t="str">
        <f t="shared" si="10"/>
        <v/>
      </c>
      <c r="O97" s="43"/>
      <c r="P97" s="43"/>
      <c r="Q97" s="44" t="str">
        <f t="shared" si="11"/>
        <v/>
      </c>
    </row>
    <row r="98" spans="8:8">
      <c r="A98" s="32">
        <v>91.0</v>
      </c>
      <c r="B98" s="33"/>
      <c r="C98" s="34"/>
      <c r="D98" s="35"/>
      <c r="E98" s="36"/>
      <c r="F98" s="36"/>
      <c r="G98" s="36"/>
      <c r="H98" s="36"/>
      <c r="I98" s="37" t="str">
        <f t="shared" si="6"/>
        <v/>
      </c>
      <c r="J98" s="38" t="str">
        <f t="shared" si="7"/>
        <v/>
      </c>
      <c r="K98" s="39" t="str">
        <f t="shared" si="8"/>
        <v/>
      </c>
      <c r="L98" s="40"/>
      <c r="M98" s="41" t="str">
        <f t="shared" si="9"/>
        <v/>
      </c>
      <c r="N98" s="42" t="str">
        <f t="shared" si="10"/>
        <v/>
      </c>
      <c r="O98" s="43"/>
      <c r="P98" s="43"/>
      <c r="Q98" s="44" t="str">
        <f t="shared" si="11"/>
        <v/>
      </c>
    </row>
    <row r="99" spans="8:8">
      <c r="A99" s="32">
        <v>92.0</v>
      </c>
      <c r="B99" s="33"/>
      <c r="C99" s="34"/>
      <c r="D99" s="35"/>
      <c r="E99" s="36"/>
      <c r="F99" s="36"/>
      <c r="G99" s="36"/>
      <c r="H99" s="36"/>
      <c r="I99" s="37" t="str">
        <f t="shared" si="6"/>
        <v/>
      </c>
      <c r="J99" s="38" t="str">
        <f t="shared" si="7"/>
        <v/>
      </c>
      <c r="K99" s="39" t="str">
        <f t="shared" si="8"/>
        <v/>
      </c>
      <c r="L99" s="40"/>
      <c r="M99" s="41" t="str">
        <f t="shared" si="9"/>
        <v/>
      </c>
      <c r="N99" s="42" t="str">
        <f t="shared" si="10"/>
        <v/>
      </c>
      <c r="O99" s="43"/>
      <c r="P99" s="43"/>
      <c r="Q99" s="44" t="str">
        <f t="shared" si="11"/>
        <v/>
      </c>
    </row>
    <row r="100" spans="8:8">
      <c r="A100" s="32">
        <v>93.0</v>
      </c>
      <c r="B100" s="33"/>
      <c r="C100" s="34"/>
      <c r="D100" s="35"/>
      <c r="E100" s="36"/>
      <c r="F100" s="36"/>
      <c r="G100" s="36"/>
      <c r="H100" s="36"/>
      <c r="I100" s="37" t="str">
        <f t="shared" si="6"/>
        <v/>
      </c>
      <c r="J100" s="38" t="str">
        <f t="shared" si="7"/>
        <v/>
      </c>
      <c r="K100" s="39" t="str">
        <f t="shared" si="8"/>
        <v/>
      </c>
      <c r="L100" s="40"/>
      <c r="M100" s="41" t="str">
        <f t="shared" si="9"/>
        <v/>
      </c>
      <c r="N100" s="42" t="str">
        <f t="shared" si="10"/>
        <v/>
      </c>
      <c r="O100" s="43"/>
      <c r="P100" s="43"/>
      <c r="Q100" s="44" t="str">
        <f t="shared" si="11"/>
        <v/>
      </c>
    </row>
    <row r="101" spans="8:8">
      <c r="A101" s="32">
        <v>94.0</v>
      </c>
      <c r="B101" s="33"/>
      <c r="C101" s="34"/>
      <c r="D101" s="35"/>
      <c r="E101" s="36"/>
      <c r="F101" s="36"/>
      <c r="G101" s="36"/>
      <c r="H101" s="36"/>
      <c r="I101" s="37" t="str">
        <f t="shared" si="6"/>
        <v/>
      </c>
      <c r="J101" s="38" t="str">
        <f t="shared" si="7"/>
        <v/>
      </c>
      <c r="K101" s="39" t="str">
        <f t="shared" si="8"/>
        <v/>
      </c>
      <c r="L101" s="40"/>
      <c r="M101" s="41" t="str">
        <f t="shared" si="9"/>
        <v/>
      </c>
      <c r="N101" s="42" t="str">
        <f t="shared" si="10"/>
        <v/>
      </c>
      <c r="O101" s="43"/>
      <c r="P101" s="43"/>
      <c r="Q101" s="44" t="str">
        <f t="shared" si="11"/>
        <v/>
      </c>
    </row>
    <row r="102" spans="8:8">
      <c r="A102" s="32">
        <v>95.0</v>
      </c>
      <c r="B102" s="33"/>
      <c r="C102" s="34"/>
      <c r="D102" s="35"/>
      <c r="E102" s="36"/>
      <c r="F102" s="36"/>
      <c r="G102" s="36"/>
      <c r="H102" s="36"/>
      <c r="I102" s="37" t="str">
        <f t="shared" si="6"/>
        <v/>
      </c>
      <c r="J102" s="38" t="str">
        <f t="shared" si="7"/>
        <v/>
      </c>
      <c r="K102" s="39" t="str">
        <f t="shared" si="8"/>
        <v/>
      </c>
      <c r="L102" s="40"/>
      <c r="M102" s="41" t="str">
        <f t="shared" si="9"/>
        <v/>
      </c>
      <c r="N102" s="42" t="str">
        <f t="shared" si="10"/>
        <v/>
      </c>
      <c r="O102" s="43"/>
      <c r="P102" s="43"/>
      <c r="Q102" s="44" t="str">
        <f t="shared" si="11"/>
        <v/>
      </c>
    </row>
    <row r="103" spans="8:8">
      <c r="A103" s="32">
        <v>96.0</v>
      </c>
      <c r="B103" s="33"/>
      <c r="C103" s="34"/>
      <c r="D103" s="35"/>
      <c r="E103" s="36"/>
      <c r="F103" s="36"/>
      <c r="G103" s="36"/>
      <c r="H103" s="36"/>
      <c r="I103" s="37" t="str">
        <f t="shared" si="6"/>
        <v/>
      </c>
      <c r="J103" s="38" t="str">
        <f t="shared" si="7"/>
        <v/>
      </c>
      <c r="K103" s="39" t="str">
        <f t="shared" si="8"/>
        <v/>
      </c>
      <c r="L103" s="40"/>
      <c r="M103" s="41" t="str">
        <f t="shared" si="9"/>
        <v/>
      </c>
      <c r="N103" s="42" t="str">
        <f t="shared" si="10"/>
        <v/>
      </c>
      <c r="O103" s="43"/>
      <c r="P103" s="43"/>
      <c r="Q103" s="44" t="str">
        <f t="shared" si="11"/>
        <v/>
      </c>
    </row>
    <row r="104" spans="8:8">
      <c r="A104" s="32">
        <v>97.0</v>
      </c>
      <c r="B104" s="33"/>
      <c r="C104" s="34"/>
      <c r="D104" s="35"/>
      <c r="E104" s="36"/>
      <c r="F104" s="36"/>
      <c r="G104" s="36"/>
      <c r="H104" s="36"/>
      <c r="I104" s="37" t="str">
        <f t="shared" si="6"/>
        <v/>
      </c>
      <c r="J104" s="38" t="str">
        <f t="shared" si="7"/>
        <v/>
      </c>
      <c r="K104" s="39" t="str">
        <f t="shared" si="8"/>
        <v/>
      </c>
      <c r="L104" s="40"/>
      <c r="M104" s="41" t="str">
        <f t="shared" si="9"/>
        <v/>
      </c>
      <c r="N104" s="42" t="str">
        <f t="shared" si="10"/>
        <v/>
      </c>
      <c r="O104" s="43"/>
      <c r="P104" s="43"/>
      <c r="Q104" s="44" t="str">
        <f t="shared" si="11"/>
        <v/>
      </c>
    </row>
    <row r="105" spans="8:8">
      <c r="A105" s="32">
        <v>98.0</v>
      </c>
      <c r="B105" s="33"/>
      <c r="C105" s="34"/>
      <c r="D105" s="35"/>
      <c r="E105" s="36"/>
      <c r="F105" s="36"/>
      <c r="G105" s="36"/>
      <c r="H105" s="36"/>
      <c r="I105" s="37" t="str">
        <f t="shared" si="6"/>
        <v/>
      </c>
      <c r="J105" s="38" t="str">
        <f t="shared" si="7"/>
        <v/>
      </c>
      <c r="K105" s="39" t="str">
        <f t="shared" si="8"/>
        <v/>
      </c>
      <c r="L105" s="40"/>
      <c r="M105" s="41" t="str">
        <f t="shared" si="9"/>
        <v/>
      </c>
      <c r="N105" s="42" t="str">
        <f t="shared" si="10"/>
        <v/>
      </c>
      <c r="O105" s="43"/>
      <c r="P105" s="43"/>
      <c r="Q105" s="44" t="str">
        <f t="shared" si="11"/>
        <v/>
      </c>
    </row>
    <row r="106" spans="8:8">
      <c r="A106" s="32">
        <v>99.0</v>
      </c>
      <c r="B106" s="33"/>
      <c r="C106" s="34"/>
      <c r="D106" s="35"/>
      <c r="E106" s="36"/>
      <c r="F106" s="36"/>
      <c r="G106" s="36"/>
      <c r="H106" s="36"/>
      <c r="I106" s="37" t="str">
        <f t="shared" si="6"/>
        <v/>
      </c>
      <c r="J106" s="38" t="str">
        <f t="shared" si="7"/>
        <v/>
      </c>
      <c r="K106" s="39" t="str">
        <f t="shared" si="8"/>
        <v/>
      </c>
      <c r="L106" s="40"/>
      <c r="M106" s="41" t="str">
        <f t="shared" si="9"/>
        <v/>
      </c>
      <c r="N106" s="42" t="str">
        <f t="shared" si="10"/>
        <v/>
      </c>
      <c r="O106" s="43"/>
      <c r="P106" s="43"/>
      <c r="Q106" s="44" t="str">
        <f t="shared" si="11"/>
        <v/>
      </c>
    </row>
    <row r="107" spans="8:8">
      <c r="A107" s="32">
        <v>100.0</v>
      </c>
      <c r="B107" s="33"/>
      <c r="C107" s="34"/>
      <c r="D107" s="35"/>
      <c r="E107" s="36"/>
      <c r="F107" s="36"/>
      <c r="G107" s="36"/>
      <c r="H107" s="36"/>
      <c r="I107" s="37" t="str">
        <f t="shared" si="6"/>
        <v/>
      </c>
      <c r="J107" s="38" t="str">
        <f t="shared" si="7"/>
        <v/>
      </c>
      <c r="K107" s="39" t="str">
        <f t="shared" si="8"/>
        <v/>
      </c>
      <c r="L107" s="40"/>
      <c r="M107" s="41" t="str">
        <f t="shared" si="9"/>
        <v/>
      </c>
      <c r="N107" s="42" t="str">
        <f t="shared" si="10"/>
        <v/>
      </c>
      <c r="O107" s="43"/>
      <c r="P107" s="43"/>
      <c r="Q107" s="44" t="str">
        <f t="shared" si="11"/>
        <v/>
      </c>
    </row>
    <row r="108" spans="8:8">
      <c r="A108" s="45"/>
      <c r="B108" s="46"/>
      <c r="C108" s="47"/>
      <c r="D108" s="48"/>
      <c r="E108" s="49"/>
      <c r="F108" s="49"/>
      <c r="G108" s="49"/>
      <c r="H108" s="49"/>
      <c r="I108" s="49"/>
      <c r="J108" s="50"/>
      <c r="K108" s="51"/>
      <c r="L108" s="49"/>
      <c r="M108" s="52"/>
      <c r="N108" s="49"/>
      <c r="O108" s="49"/>
      <c r="P108" s="49"/>
      <c r="Q108" s="50"/>
    </row>
    <row r="109" spans="8:8">
      <c r="A109" s="45"/>
      <c r="B109" s="46"/>
      <c r="C109" s="47"/>
      <c r="D109" s="48"/>
      <c r="E109" s="49"/>
      <c r="F109" s="49"/>
      <c r="G109" s="49"/>
      <c r="H109" s="49"/>
      <c r="I109" s="49"/>
      <c r="J109" s="50"/>
      <c r="K109" s="51"/>
      <c r="L109" s="49"/>
      <c r="M109" s="52"/>
      <c r="N109" s="49"/>
      <c r="O109" s="49"/>
      <c r="P109" s="49"/>
      <c r="Q109" s="50"/>
    </row>
    <row r="110" spans="8:8">
      <c r="A110" s="53"/>
      <c r="B110" s="54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</row>
    <row r="111" spans="8:8" ht="18.75">
      <c r="A111" s="53"/>
      <c r="B111" s="55" t="s">
        <v>93</v>
      </c>
      <c r="C111" s="53"/>
      <c r="D111" s="53"/>
      <c r="E111" s="56" t="s">
        <v>94</v>
      </c>
      <c r="F111" s="56"/>
      <c r="G111" s="56"/>
      <c r="H111" s="56"/>
      <c r="I111" s="53"/>
      <c r="J111" s="53"/>
      <c r="K111" s="56" t="s">
        <v>95</v>
      </c>
      <c r="L111" s="56"/>
      <c r="M111" s="56"/>
      <c r="N111" s="56"/>
      <c r="O111" s="53"/>
      <c r="P111" s="53"/>
      <c r="Q111" s="53"/>
    </row>
    <row r="112" spans="8:8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8:8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</row>
    <row r="114" spans="8:8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</row>
    <row r="115" spans="8:8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</row>
  </sheetData>
  <protectedRanges>
    <protectedRange sqref="B108:B109" password="ea02" name="details"/>
    <protectedRange sqref="D108:D109" password="ea02" name="details_1"/>
    <protectedRange sqref="B8:D8 B38:D107 C9:D37" password="dc77" name="Range12"/>
    <protectedRange sqref="B9:B37" password="dc77" name="Range12_1"/>
  </protectedRanges>
  <mergeCells count="26">
    <mergeCell ref="A1:P1"/>
    <mergeCell ref="M4:M7"/>
    <mergeCell ref="M3:Q3"/>
    <mergeCell ref="K3:L3"/>
    <mergeCell ref="A4:A7"/>
    <mergeCell ref="B4:B7"/>
    <mergeCell ref="C4:C7"/>
    <mergeCell ref="D4:D7"/>
    <mergeCell ref="E4:E6"/>
    <mergeCell ref="K111:N111"/>
    <mergeCell ref="E111:H111"/>
    <mergeCell ref="A3:C3"/>
    <mergeCell ref="D3:J3"/>
    <mergeCell ref="P4:P6"/>
    <mergeCell ref="H4:H6"/>
    <mergeCell ref="L4:L7"/>
    <mergeCell ref="J4:J6"/>
    <mergeCell ref="A2:P2"/>
    <mergeCell ref="I4:I6"/>
    <mergeCell ref="Q4:Q6"/>
    <mergeCell ref="G4:G6"/>
    <mergeCell ref="O4:O6"/>
    <mergeCell ref="K6:K7"/>
    <mergeCell ref="N4:N6"/>
    <mergeCell ref="K4:K5"/>
    <mergeCell ref="F4:F6"/>
  </mergeCells>
  <dataValidations count="2">
    <dataValidation allowBlank="1" type="whole" operator="lessThanOrEqual" errorStyle="stop" showInputMessage="1" showErrorMessage="1" sqref="L8:L109">
      <formula1>K8</formula1>
    </dataValidation>
    <dataValidation type="textLength" operator="lessThanOrEqual" errorStyle="warning" showInputMessage="1" showErrorMessage="1" errorTitle="long name" error="Please decrease the font size of this cell if name does not fit into the column." sqref="B8:B109">
      <formula1>20</formula1>
    </dataValidation>
  </dataValidations>
  <pageMargins left="0.6" right="0.2" top="0.5" bottom="0.5" header="0.3" footer="0.3"/>
  <pageSetup paperSize="9" scale="90"/>
</worksheet>
</file>

<file path=xl/worksheets/sheet2.xml><?xml version="1.0" encoding="utf-8"?>
<worksheet xmlns:r="http://schemas.openxmlformats.org/officeDocument/2006/relationships" xmlns="http://schemas.openxmlformats.org/spreadsheetml/2006/main">
  <dimension ref="A1:J108"/>
  <sheetViews>
    <sheetView workbookViewId="0" zoomScale="110">
      <selection activeCell="J108" sqref="J108"/>
    </sheetView>
  </sheetViews>
  <sheetFormatPr defaultRowHeight="15.0" defaultColWidth="10"/>
  <cols>
    <col min="1" max="1" customWidth="1" width="5.140625" style="57"/>
    <col min="2" max="2" customWidth="1" width="19.425781" style="57"/>
    <col min="3" max="3" customWidth="1" width="8.425781" style="57"/>
    <col min="4" max="4" customWidth="1" width="9.140625" style="57"/>
    <col min="5" max="5" customWidth="1" width="9.140625" style="57"/>
    <col min="6" max="6" customWidth="1" width="9.140625" style="57"/>
    <col min="7" max="7" customWidth="1" width="9.140625" style="57"/>
    <col min="8" max="8" customWidth="1" width="9.140625" style="57"/>
    <col min="9" max="9" customWidth="1" width="9.140625" style="57"/>
    <col min="10" max="10" customWidth="1" width="9.140625" style="57"/>
    <col min="11" max="11" customWidth="1" width="9.140625" style="57"/>
    <col min="12" max="12" customWidth="1" width="9.140625" style="57"/>
    <col min="13" max="13" customWidth="1" width="9.140625" style="57"/>
    <col min="14" max="14" customWidth="1" width="9.140625" style="57"/>
    <col min="15" max="15" customWidth="1" width="9.140625" style="57"/>
    <col min="16" max="16" customWidth="1" width="9.140625" style="57"/>
    <col min="17" max="17" customWidth="1" width="9.140625" style="57"/>
    <col min="18" max="18" customWidth="1" width="9.140625" style="57"/>
    <col min="19" max="19" customWidth="1" width="9.140625" style="57"/>
    <col min="20" max="20" customWidth="1" width="9.140625" style="57"/>
    <col min="21" max="21" customWidth="1" width="9.140625" style="57"/>
    <col min="22" max="22" customWidth="1" width="9.140625" style="57"/>
    <col min="23" max="23" customWidth="1" width="9.140625" style="57"/>
    <col min="24" max="24" customWidth="1" width="9.140625" style="57"/>
    <col min="25" max="25" customWidth="1" width="9.140625" style="57"/>
    <col min="26" max="26" customWidth="1" width="9.140625" style="57"/>
    <col min="27" max="27" customWidth="1" width="9.140625" style="57"/>
    <col min="28" max="28" customWidth="1" width="9.140625" style="57"/>
    <col min="29" max="29" customWidth="1" width="9.140625" style="57"/>
    <col min="30" max="30" customWidth="1" width="9.140625" style="57"/>
    <col min="31" max="31" customWidth="1" width="9.140625" style="57"/>
    <col min="32" max="32" customWidth="1" width="9.140625" style="57"/>
    <col min="33" max="33" customWidth="1" width="9.140625" style="57"/>
    <col min="34" max="34" customWidth="1" width="9.140625" style="57"/>
    <col min="35" max="35" customWidth="1" width="9.140625" style="57"/>
    <col min="36" max="36" customWidth="1" width="9.140625" style="57"/>
    <col min="37" max="37" customWidth="1" width="9.140625" style="57"/>
    <col min="38" max="38" customWidth="1" width="9.140625" style="57"/>
    <col min="39" max="39" customWidth="1" width="9.140625" style="57"/>
    <col min="40" max="40" customWidth="1" width="9.140625" style="57"/>
    <col min="41" max="41" customWidth="1" width="9.140625" style="57"/>
    <col min="42" max="42" customWidth="1" width="9.140625" style="57"/>
    <col min="43" max="43" customWidth="1" width="9.140625" style="57"/>
    <col min="44" max="44" customWidth="1" width="9.140625" style="57"/>
    <col min="45" max="45" customWidth="1" width="9.140625" style="57"/>
    <col min="46" max="46" customWidth="1" width="9.140625" style="57"/>
    <col min="47" max="47" customWidth="1" width="9.140625" style="57"/>
    <col min="48" max="48" customWidth="1" width="9.140625" style="57"/>
    <col min="49" max="49" customWidth="1" width="9.140625" style="57"/>
    <col min="50" max="50" customWidth="1" width="9.140625" style="57"/>
    <col min="51" max="51" customWidth="1" width="9.140625" style="57"/>
    <col min="52" max="52" customWidth="1" width="9.140625" style="57"/>
    <col min="53" max="53" customWidth="1" width="9.140625" style="57"/>
    <col min="54" max="54" customWidth="1" width="9.140625" style="57"/>
    <col min="55" max="55" customWidth="1" width="9.140625" style="57"/>
    <col min="56" max="56" customWidth="1" width="9.140625" style="57"/>
    <col min="57" max="57" customWidth="1" width="9.140625" style="57"/>
    <col min="58" max="58" customWidth="1" width="9.140625" style="57"/>
    <col min="59" max="59" customWidth="1" width="9.140625" style="57"/>
    <col min="60" max="60" customWidth="1" width="9.140625" style="57"/>
    <col min="61" max="61" customWidth="1" width="9.140625" style="57"/>
    <col min="62" max="62" customWidth="1" width="9.140625" style="57"/>
    <col min="63" max="63" customWidth="1" width="9.140625" style="57"/>
    <col min="64" max="64" customWidth="1" width="9.140625" style="57"/>
    <col min="65" max="65" customWidth="1" width="9.140625" style="57"/>
    <col min="66" max="66" customWidth="1" width="9.140625" style="57"/>
    <col min="67" max="67" customWidth="1" width="9.140625" style="57"/>
    <col min="68" max="68" customWidth="1" width="9.140625" style="57"/>
    <col min="69" max="69" customWidth="1" width="9.140625" style="57"/>
    <col min="70" max="70" customWidth="1" width="9.140625" style="57"/>
    <col min="71" max="71" customWidth="1" width="9.140625" style="57"/>
    <col min="72" max="72" customWidth="1" width="9.140625" style="57"/>
    <col min="73" max="73" customWidth="1" width="9.140625" style="57"/>
    <col min="74" max="74" customWidth="1" width="9.140625" style="57"/>
    <col min="75" max="75" customWidth="1" width="9.140625" style="57"/>
    <col min="76" max="76" customWidth="1" width="9.140625" style="57"/>
    <col min="77" max="77" customWidth="1" width="9.140625" style="57"/>
    <col min="78" max="78" customWidth="1" width="9.140625" style="57"/>
    <col min="79" max="79" customWidth="1" width="9.140625" style="57"/>
    <col min="80" max="80" customWidth="1" width="9.140625" style="57"/>
    <col min="81" max="81" customWidth="1" width="9.140625" style="57"/>
    <col min="82" max="82" customWidth="1" width="9.140625" style="57"/>
    <col min="83" max="83" customWidth="1" width="9.140625" style="57"/>
    <col min="84" max="84" customWidth="1" width="9.140625" style="57"/>
    <col min="85" max="85" customWidth="1" width="9.140625" style="57"/>
    <col min="86" max="86" customWidth="1" width="9.140625" style="57"/>
    <col min="87" max="87" customWidth="1" width="9.140625" style="57"/>
    <col min="88" max="88" customWidth="1" width="9.140625" style="57"/>
    <col min="89" max="89" customWidth="1" width="9.140625" style="57"/>
    <col min="90" max="90" customWidth="1" width="9.140625" style="57"/>
    <col min="91" max="91" customWidth="1" width="9.140625" style="57"/>
    <col min="92" max="92" customWidth="1" width="9.140625" style="57"/>
    <col min="93" max="93" customWidth="1" width="9.140625" style="57"/>
    <col min="94" max="94" customWidth="1" width="9.140625" style="57"/>
    <col min="95" max="95" customWidth="1" width="9.140625" style="57"/>
    <col min="96" max="96" customWidth="1" width="9.140625" style="57"/>
    <col min="97" max="97" customWidth="1" width="9.140625" style="57"/>
    <col min="98" max="98" customWidth="1" width="9.140625" style="57"/>
    <col min="99" max="99" customWidth="1" width="9.140625" style="57"/>
    <col min="100" max="100" customWidth="1" width="9.140625" style="57"/>
    <col min="101" max="101" customWidth="1" width="9.140625" style="57"/>
    <col min="102" max="102" customWidth="1" width="9.140625" style="57"/>
    <col min="103" max="103" customWidth="1" width="9.140625" style="57"/>
    <col min="104" max="104" customWidth="1" width="9.140625" style="57"/>
    <col min="105" max="105" customWidth="1" width="9.140625" style="57"/>
    <col min="106" max="106" customWidth="1" width="9.140625" style="57"/>
    <col min="107" max="107" customWidth="1" width="9.140625" style="57"/>
    <col min="108" max="108" customWidth="1" width="9.140625" style="57"/>
    <col min="109" max="109" customWidth="1" width="9.140625" style="57"/>
    <col min="110" max="110" customWidth="1" width="9.140625" style="57"/>
    <col min="111" max="111" customWidth="1" width="9.140625" style="57"/>
    <col min="112" max="112" customWidth="1" width="9.140625" style="57"/>
    <col min="113" max="113" customWidth="1" width="9.140625" style="57"/>
    <col min="114" max="114" customWidth="1" width="9.140625" style="57"/>
    <col min="115" max="115" customWidth="1" width="9.140625" style="57"/>
    <col min="116" max="116" customWidth="1" width="9.140625" style="57"/>
    <col min="117" max="117" customWidth="1" width="9.140625" style="57"/>
    <col min="118" max="118" customWidth="1" width="9.140625" style="57"/>
    <col min="119" max="119" customWidth="1" width="9.140625" style="57"/>
    <col min="120" max="120" customWidth="1" width="9.140625" style="57"/>
    <col min="121" max="121" customWidth="1" width="9.140625" style="57"/>
    <col min="122" max="122" customWidth="1" width="9.140625" style="57"/>
    <col min="123" max="123" customWidth="1" width="9.140625" style="57"/>
    <col min="124" max="124" customWidth="1" width="9.140625" style="57"/>
    <col min="125" max="125" customWidth="1" width="9.140625" style="57"/>
    <col min="126" max="126" customWidth="1" width="9.140625" style="57"/>
    <col min="127" max="127" customWidth="1" width="9.140625" style="57"/>
    <col min="128" max="128" customWidth="1" width="9.140625" style="57"/>
    <col min="129" max="129" customWidth="1" width="9.140625" style="57"/>
    <col min="130" max="130" customWidth="1" width="9.140625" style="57"/>
    <col min="131" max="131" customWidth="1" width="9.140625" style="57"/>
    <col min="132" max="132" customWidth="1" width="9.140625" style="57"/>
    <col min="133" max="133" customWidth="1" width="9.140625" style="57"/>
    <col min="134" max="134" customWidth="1" width="9.140625" style="57"/>
    <col min="135" max="135" customWidth="1" width="9.140625" style="57"/>
    <col min="136" max="136" customWidth="1" width="9.140625" style="57"/>
    <col min="137" max="137" customWidth="1" width="9.140625" style="57"/>
    <col min="138" max="138" customWidth="1" width="9.140625" style="57"/>
    <col min="139" max="139" customWidth="1" width="9.140625" style="57"/>
    <col min="140" max="140" customWidth="1" width="9.140625" style="57"/>
    <col min="141" max="141" customWidth="1" width="9.140625" style="57"/>
    <col min="142" max="142" customWidth="1" width="9.140625" style="57"/>
    <col min="143" max="143" customWidth="1" width="9.140625" style="57"/>
    <col min="144" max="144" customWidth="1" width="9.140625" style="57"/>
    <col min="145" max="145" customWidth="1" width="9.140625" style="57"/>
    <col min="146" max="146" customWidth="1" width="9.140625" style="57"/>
    <col min="147" max="147" customWidth="1" width="9.140625" style="57"/>
    <col min="148" max="148" customWidth="1" width="9.140625" style="57"/>
    <col min="149" max="149" customWidth="1" width="9.140625" style="57"/>
    <col min="150" max="150" customWidth="1" width="9.140625" style="57"/>
    <col min="151" max="151" customWidth="1" width="9.140625" style="57"/>
    <col min="152" max="152" customWidth="1" width="9.140625" style="57"/>
    <col min="153" max="153" customWidth="1" width="9.140625" style="57"/>
    <col min="154" max="154" customWidth="1" width="9.140625" style="57"/>
    <col min="155" max="155" customWidth="1" width="9.140625" style="57"/>
    <col min="156" max="156" customWidth="1" width="9.140625" style="57"/>
    <col min="157" max="157" customWidth="1" width="9.140625" style="57"/>
    <col min="158" max="158" customWidth="1" width="9.140625" style="57"/>
    <col min="159" max="159" customWidth="1" width="9.140625" style="57"/>
    <col min="160" max="160" customWidth="1" width="9.140625" style="57"/>
    <col min="161" max="161" customWidth="1" width="9.140625" style="57"/>
    <col min="162" max="162" customWidth="1" width="9.140625" style="57"/>
    <col min="163" max="163" customWidth="1" width="9.140625" style="57"/>
    <col min="164" max="164" customWidth="1" width="9.140625" style="57"/>
    <col min="165" max="165" customWidth="1" width="9.140625" style="57"/>
    <col min="166" max="166" customWidth="1" width="9.140625" style="57"/>
    <col min="167" max="167" customWidth="1" width="9.140625" style="57"/>
    <col min="168" max="168" customWidth="1" width="9.140625" style="57"/>
    <col min="169" max="169" customWidth="1" width="9.140625" style="57"/>
    <col min="170" max="170" customWidth="1" width="9.140625" style="57"/>
    <col min="171" max="171" customWidth="1" width="9.140625" style="57"/>
    <col min="172" max="172" customWidth="1" width="9.140625" style="57"/>
    <col min="173" max="173" customWidth="1" width="9.140625" style="57"/>
    <col min="174" max="174" customWidth="1" width="9.140625" style="57"/>
    <col min="175" max="175" customWidth="1" width="9.140625" style="57"/>
    <col min="176" max="176" customWidth="1" width="9.140625" style="57"/>
    <col min="177" max="177" customWidth="1" width="9.140625" style="57"/>
    <col min="178" max="178" customWidth="1" width="9.140625" style="57"/>
    <col min="179" max="179" customWidth="1" width="9.140625" style="57"/>
    <col min="180" max="180" customWidth="1" width="9.140625" style="57"/>
    <col min="181" max="181" customWidth="1" width="9.140625" style="57"/>
    <col min="182" max="182" customWidth="1" width="9.140625" style="57"/>
    <col min="183" max="183" customWidth="1" width="9.140625" style="57"/>
    <col min="184" max="184" customWidth="1" width="9.140625" style="57"/>
    <col min="185" max="185" customWidth="1" width="9.140625" style="57"/>
    <col min="186" max="186" customWidth="1" width="9.140625" style="57"/>
    <col min="187" max="187" customWidth="1" width="9.140625" style="57"/>
    <col min="188" max="188" customWidth="1" width="9.140625" style="57"/>
    <col min="189" max="189" customWidth="1" width="9.140625" style="57"/>
    <col min="190" max="190" customWidth="1" width="9.140625" style="57"/>
    <col min="191" max="191" customWidth="1" width="9.140625" style="57"/>
    <col min="192" max="192" customWidth="1" width="9.140625" style="57"/>
    <col min="193" max="193" customWidth="1" width="9.140625" style="57"/>
    <col min="194" max="194" customWidth="1" width="9.140625" style="57"/>
    <col min="195" max="195" customWidth="1" width="9.140625" style="57"/>
    <col min="196" max="196" customWidth="1" width="9.140625" style="57"/>
    <col min="197" max="197" customWidth="1" width="9.140625" style="57"/>
    <col min="198" max="198" customWidth="1" width="9.140625" style="57"/>
    <col min="199" max="199" customWidth="1" width="9.140625" style="57"/>
    <col min="200" max="200" customWidth="1" width="9.140625" style="57"/>
    <col min="201" max="201" customWidth="1" width="9.140625" style="57"/>
    <col min="202" max="202" customWidth="1" width="9.140625" style="57"/>
    <col min="203" max="203" customWidth="1" width="9.140625" style="57"/>
    <col min="204" max="204" customWidth="1" width="9.140625" style="57"/>
    <col min="205" max="205" customWidth="1" width="9.140625" style="57"/>
    <col min="206" max="206" customWidth="1" width="9.140625" style="57"/>
    <col min="207" max="207" customWidth="1" width="9.140625" style="57"/>
    <col min="208" max="208" customWidth="1" width="9.140625" style="57"/>
    <col min="209" max="209" customWidth="1" width="9.140625" style="57"/>
    <col min="210" max="210" customWidth="1" width="9.140625" style="57"/>
    <col min="211" max="211" customWidth="1" width="9.140625" style="57"/>
    <col min="212" max="212" customWidth="1" width="9.140625" style="57"/>
    <col min="213" max="213" customWidth="1" width="9.140625" style="57"/>
    <col min="214" max="214" customWidth="1" width="9.140625" style="57"/>
    <col min="215" max="215" customWidth="1" width="9.140625" style="57"/>
    <col min="216" max="216" customWidth="1" width="9.140625" style="57"/>
    <col min="217" max="217" customWidth="1" width="9.140625" style="57"/>
    <col min="218" max="218" customWidth="1" width="9.140625" style="57"/>
    <col min="219" max="219" customWidth="1" width="9.140625" style="57"/>
    <col min="220" max="220" customWidth="1" width="9.140625" style="57"/>
    <col min="221" max="221" customWidth="1" width="9.140625" style="57"/>
    <col min="222" max="222" customWidth="1" width="9.140625" style="57"/>
    <col min="223" max="223" customWidth="1" width="9.140625" style="57"/>
    <col min="224" max="224" customWidth="1" width="9.140625" style="57"/>
    <col min="225" max="225" customWidth="1" width="9.140625" style="57"/>
    <col min="226" max="226" customWidth="1" width="9.140625" style="57"/>
    <col min="227" max="227" customWidth="1" width="9.140625" style="57"/>
    <col min="228" max="228" customWidth="1" width="9.140625" style="57"/>
    <col min="229" max="229" customWidth="1" width="9.140625" style="57"/>
    <col min="230" max="230" customWidth="1" width="9.140625" style="57"/>
    <col min="231" max="231" customWidth="1" width="9.140625" style="57"/>
    <col min="232" max="232" customWidth="1" width="9.140625" style="57"/>
    <col min="233" max="233" customWidth="1" width="9.140625" style="57"/>
    <col min="234" max="234" customWidth="1" width="9.140625" style="57"/>
    <col min="235" max="235" customWidth="1" width="9.140625" style="57"/>
    <col min="236" max="236" customWidth="1" width="9.140625" style="57"/>
    <col min="237" max="237" customWidth="1" width="9.140625" style="57"/>
    <col min="238" max="238" customWidth="1" width="9.140625" style="57"/>
    <col min="239" max="239" customWidth="1" width="9.140625" style="57"/>
    <col min="240" max="240" customWidth="1" width="9.140625" style="57"/>
    <col min="241" max="241" customWidth="1" width="9.140625" style="57"/>
    <col min="242" max="242" customWidth="1" width="9.140625" style="57"/>
    <col min="243" max="243" customWidth="1" width="9.140625" style="57"/>
    <col min="244" max="244" customWidth="1" width="9.140625" style="57"/>
    <col min="245" max="245" customWidth="1" width="9.140625" style="57"/>
    <col min="246" max="246" customWidth="1" width="9.140625" style="57"/>
    <col min="247" max="247" customWidth="1" width="9.140625" style="57"/>
    <col min="248" max="248" customWidth="1" width="9.140625" style="57"/>
    <col min="249" max="249" customWidth="1" width="9.140625" style="57"/>
    <col min="250" max="250" customWidth="1" width="9.140625" style="57"/>
    <col min="251" max="251" customWidth="1" width="9.140625" style="57"/>
    <col min="252" max="252" customWidth="1" width="9.140625" style="57"/>
    <col min="253" max="253" customWidth="1" width="9.140625" style="57"/>
    <col min="254" max="254" customWidth="1" width="9.140625" style="57"/>
    <col min="255" max="255" customWidth="1" width="9.140625" style="57"/>
    <col min="256" max="256" customWidth="1" width="9.140625" style="57"/>
    <col min="257" max="16384" width="9" style="0" hidden="0"/>
  </cols>
  <sheetData>
    <row r="1" spans="8:8" ht="23.25">
      <c r="A1" s="3" t="str">
        <f>'sub code 1,2,7,8,9,71,.....'!A1</f>
        <v>राजकीय उच्च माध्यमिक विद्यालय इंदरवाड़ा, रानी (पाली) </v>
      </c>
      <c r="B1" s="3"/>
      <c r="C1" s="3"/>
      <c r="D1" s="3"/>
      <c r="E1" s="3"/>
      <c r="F1" s="3"/>
      <c r="G1" s="3"/>
      <c r="H1" s="3"/>
      <c r="I1" s="3"/>
    </row>
    <row r="2" spans="8:8" ht="20.25">
      <c r="A2" s="58" t="str">
        <f>'sub code 1,2,7,8,9,71,.....'!A2</f>
        <v>बोर्ड सत्रांक शीट सत्र : 2019-20</v>
      </c>
      <c r="B2" s="58"/>
      <c r="C2" s="58"/>
      <c r="D2" s="58"/>
      <c r="E2" s="58"/>
      <c r="F2" s="58"/>
      <c r="G2" s="58"/>
      <c r="H2" s="58"/>
      <c r="I2" s="58"/>
    </row>
    <row r="3" spans="8:8" ht="20.25" customHeight="1">
      <c r="A3" s="59" t="str">
        <f>'sub code 1,2,7,8,9,71,.....'!A3</f>
        <v>कक्षा - 10'अ'</v>
      </c>
      <c r="B3" s="59"/>
      <c r="C3" s="60"/>
      <c r="D3" s="60"/>
      <c r="E3" s="61" t="s">
        <v>105</v>
      </c>
      <c r="F3" s="62" t="s">
        <v>1</v>
      </c>
      <c r="G3" s="62"/>
      <c r="H3" s="62"/>
      <c r="I3" s="62"/>
    </row>
    <row r="4" spans="8:8" ht="37.5" customHeight="1">
      <c r="A4" s="63" t="s">
        <v>96</v>
      </c>
      <c r="B4" s="63" t="s">
        <v>97</v>
      </c>
      <c r="C4" s="63" t="s">
        <v>98</v>
      </c>
      <c r="D4" s="63" t="s">
        <v>99</v>
      </c>
      <c r="E4" s="64" t="s">
        <v>100</v>
      </c>
      <c r="F4" s="64" t="s">
        <v>101</v>
      </c>
      <c r="G4" s="64" t="s">
        <v>102</v>
      </c>
      <c r="H4" s="64" t="s">
        <v>103</v>
      </c>
      <c r="I4" s="64" t="s">
        <v>104</v>
      </c>
    </row>
    <row r="5" spans="8:8" ht="18.75">
      <c r="A5" s="63"/>
      <c r="B5" s="65"/>
      <c r="C5" s="65"/>
      <c r="D5" s="65"/>
      <c r="E5" s="66">
        <v>10.0</v>
      </c>
      <c r="F5" s="66">
        <v>10.0</v>
      </c>
      <c r="G5" s="66">
        <v>10.0</v>
      </c>
      <c r="H5" s="66">
        <v>70.0</v>
      </c>
      <c r="I5" s="67">
        <v>100.0</v>
      </c>
    </row>
    <row r="6" spans="8:8" ht="20.1" customHeight="1">
      <c r="A6" s="68">
        <v>1.0</v>
      </c>
      <c r="B6" s="69" t="str">
        <f>IF(AND('sub code 1,2,7,8,9,71,.....'!B8=""),"",'sub code 1,2,7,8,9,71,.....'!B8)</f>
        <v>AAKASH KANDARA</v>
      </c>
      <c r="C6" s="70">
        <f>IF(AND('sub code 1,2,7,8,9,71,.....'!C8=""),"",'sub code 1,2,7,8,9,71,.....'!C8)</f>
        <v>1201.0</v>
      </c>
      <c r="D6" s="71">
        <f>IF(AND('sub code 1,2,7,8,9,71,.....'!D8=""),"",'sub code 1,2,7,8,9,71,.....'!D8)</f>
        <v>3304959.0</v>
      </c>
      <c r="E6" s="72">
        <v>9.0</v>
      </c>
      <c r="F6" s="72">
        <v>10.0</v>
      </c>
      <c r="G6" s="72" t="s">
        <v>11</v>
      </c>
      <c r="H6" s="72">
        <v>45.0</v>
      </c>
      <c r="I6" s="73">
        <f>IFERROR(IF(AND(E6="",F6="",G6="",H6=""),"",SUM(E6:H6)),"")</f>
        <v>64.0</v>
      </c>
    </row>
    <row r="7" spans="8:8" ht="20.1" customHeight="1">
      <c r="A7" s="68">
        <v>2.0</v>
      </c>
      <c r="B7" s="69" t="str">
        <f>IF(AND('sub code 1,2,7,8,9,71,.....'!B9=""),"",'sub code 1,2,7,8,9,71,.....'!B9)</f>
        <v>ANJALI MARU</v>
      </c>
      <c r="C7" s="70">
        <f>IF(AND('sub code 1,2,7,8,9,71,.....'!C9=""),"",'sub code 1,2,7,8,9,71,.....'!C9)</f>
        <v>1202.0</v>
      </c>
      <c r="D7" s="71">
        <f>IF(AND('sub code 1,2,7,8,9,71,.....'!D9=""),"",'sub code 1,2,7,8,9,71,.....'!D9)</f>
        <v>3304960.0</v>
      </c>
      <c r="E7" s="72">
        <v>8.0</v>
      </c>
      <c r="F7" s="72" t="s">
        <v>12</v>
      </c>
      <c r="G7" s="72" t="s">
        <v>11</v>
      </c>
      <c r="H7" s="72">
        <v>30.0</v>
      </c>
      <c r="I7" s="73">
        <f t="shared" si="0" ref="I7:I70">IFERROR(IF(AND(E7="",F7="",G7="",H7=""),"",SUM(E7:H7)),"")</f>
        <v>38.0</v>
      </c>
    </row>
    <row r="8" spans="8:8" ht="20.1" customHeight="1">
      <c r="A8" s="68">
        <v>3.0</v>
      </c>
      <c r="B8" s="69" t="str">
        <f>IF(AND('sub code 1,2,7,8,9,71,.....'!B10=""),"",'sub code 1,2,7,8,9,71,.....'!B10)</f>
        <v>ANJU KUMARI</v>
      </c>
      <c r="C8" s="70">
        <f>IF(AND('sub code 1,2,7,8,9,71,.....'!C10=""),"",'sub code 1,2,7,8,9,71,.....'!C10)</f>
        <v>1203.0</v>
      </c>
      <c r="D8" s="71">
        <f>IF(AND('sub code 1,2,7,8,9,71,.....'!D10=""),"",'sub code 1,2,7,8,9,71,.....'!D10)</f>
        <v>3304961.0</v>
      </c>
      <c r="E8" s="72"/>
      <c r="F8" s="72"/>
      <c r="G8" s="72"/>
      <c r="H8" s="72"/>
      <c r="I8" s="73" t="str">
        <f t="shared" si="0"/>
        <v/>
      </c>
    </row>
    <row r="9" spans="8:8" ht="20.1" customHeight="1">
      <c r="A9" s="68">
        <v>4.0</v>
      </c>
      <c r="B9" s="69" t="str">
        <f>IF(AND('sub code 1,2,7,8,9,71,.....'!B11=""),"",'sub code 1,2,7,8,9,71,.....'!B11)</f>
        <v>BHARAT KUMAR</v>
      </c>
      <c r="C9" s="70">
        <f>IF(AND('sub code 1,2,7,8,9,71,.....'!C11=""),"",'sub code 1,2,7,8,9,71,.....'!C11)</f>
        <v>1204.0</v>
      </c>
      <c r="D9" s="71">
        <f>IF(AND('sub code 1,2,7,8,9,71,.....'!D11=""),"",'sub code 1,2,7,8,9,71,.....'!D11)</f>
        <v>3304962.0</v>
      </c>
      <c r="E9" s="72">
        <v>10.0</v>
      </c>
      <c r="F9" s="72"/>
      <c r="G9" s="72"/>
      <c r="H9" s="72"/>
      <c r="I9" s="73">
        <f t="shared" si="0"/>
        <v>10.0</v>
      </c>
    </row>
    <row r="10" spans="8:8" ht="20.1" customHeight="1">
      <c r="A10" s="68">
        <v>5.0</v>
      </c>
      <c r="B10" s="69" t="str">
        <f>IF(AND('sub code 1,2,7,8,9,71,.....'!B12=""),"",'sub code 1,2,7,8,9,71,.....'!B12)</f>
        <v>DASHRATH BHATI</v>
      </c>
      <c r="C10" s="70">
        <f>IF(AND('sub code 1,2,7,8,9,71,.....'!C12=""),"",'sub code 1,2,7,8,9,71,.....'!C12)</f>
        <v>1205.0</v>
      </c>
      <c r="D10" s="71">
        <f>IF(AND('sub code 1,2,7,8,9,71,.....'!D12=""),"",'sub code 1,2,7,8,9,71,.....'!D12)</f>
        <v>3304963.0</v>
      </c>
      <c r="E10" s="72">
        <v>7.0</v>
      </c>
      <c r="F10" s="72"/>
      <c r="G10" s="72"/>
      <c r="H10" s="72"/>
      <c r="I10" s="73">
        <f t="shared" si="0"/>
        <v>7.0</v>
      </c>
    </row>
    <row r="11" spans="8:8" ht="20.1" customHeight="1">
      <c r="A11" s="68">
        <v>6.0</v>
      </c>
      <c r="B11" s="69" t="str">
        <f>IF(AND('sub code 1,2,7,8,9,71,.....'!B13=""),"",'sub code 1,2,7,8,9,71,.....'!B13)</f>
        <v>DILKHUSH KUAMRI</v>
      </c>
      <c r="C11" s="70">
        <f>IF(AND('sub code 1,2,7,8,9,71,.....'!C13=""),"",'sub code 1,2,7,8,9,71,.....'!C13)</f>
        <v>1206.0</v>
      </c>
      <c r="D11" s="71">
        <f>IF(AND('sub code 1,2,7,8,9,71,.....'!D13=""),"",'sub code 1,2,7,8,9,71,.....'!D13)</f>
        <v>3304964.0</v>
      </c>
      <c r="E11" s="72">
        <v>9.0</v>
      </c>
      <c r="F11" s="72"/>
      <c r="G11" s="72"/>
      <c r="H11" s="72"/>
      <c r="I11" s="73">
        <f t="shared" si="0"/>
        <v>9.0</v>
      </c>
    </row>
    <row r="12" spans="8:8" ht="20.1" customHeight="1">
      <c r="A12" s="68">
        <v>7.0</v>
      </c>
      <c r="B12" s="69" t="str">
        <f>IF(AND('sub code 1,2,7,8,9,71,.....'!B14=""),"",'sub code 1,2,7,8,9,71,.....'!B14)</f>
        <v>DIPAK</v>
      </c>
      <c r="C12" s="70">
        <f>IF(AND('sub code 1,2,7,8,9,71,.....'!C14=""),"",'sub code 1,2,7,8,9,71,.....'!C14)</f>
        <v>1207.0</v>
      </c>
      <c r="D12" s="71">
        <f>IF(AND('sub code 1,2,7,8,9,71,.....'!D14=""),"",'sub code 1,2,7,8,9,71,.....'!D14)</f>
        <v>3304965.0</v>
      </c>
      <c r="E12" s="72" t="s">
        <v>11</v>
      </c>
      <c r="F12" s="72"/>
      <c r="G12" s="72"/>
      <c r="H12" s="72"/>
      <c r="I12" s="73">
        <f t="shared" si="0"/>
        <v>0.0</v>
      </c>
    </row>
    <row r="13" spans="8:8" ht="20.1" customHeight="1">
      <c r="A13" s="68">
        <v>8.0</v>
      </c>
      <c r="B13" s="69" t="str">
        <f>IF(AND('sub code 1,2,7,8,9,71,.....'!B15=""),"",'sub code 1,2,7,8,9,71,.....'!B15)</f>
        <v>HEENA</v>
      </c>
      <c r="C13" s="70">
        <f>IF(AND('sub code 1,2,7,8,9,71,.....'!C15=""),"",'sub code 1,2,7,8,9,71,.....'!C15)</f>
        <v>1208.0</v>
      </c>
      <c r="D13" s="71">
        <f>IF(AND('sub code 1,2,7,8,9,71,.....'!D15=""),"",'sub code 1,2,7,8,9,71,.....'!D15)</f>
        <v>3304966.0</v>
      </c>
      <c r="E13" s="72" t="s">
        <v>12</v>
      </c>
      <c r="F13" s="72"/>
      <c r="G13" s="72"/>
      <c r="H13" s="72"/>
      <c r="I13" s="73">
        <f t="shared" si="0"/>
        <v>0.0</v>
      </c>
    </row>
    <row r="14" spans="8:8" ht="20.1" customHeight="1">
      <c r="A14" s="68">
        <v>9.0</v>
      </c>
      <c r="B14" s="69" t="str">
        <f>IF(AND('sub code 1,2,7,8,9,71,.....'!B16=""),"",'sub code 1,2,7,8,9,71,.....'!B16)</f>
        <v>HIRA DEVI</v>
      </c>
      <c r="C14" s="70">
        <f>IF(AND('sub code 1,2,7,8,9,71,.....'!C16=""),"",'sub code 1,2,7,8,9,71,.....'!C16)</f>
        <v>1209.0</v>
      </c>
      <c r="D14" s="71">
        <f>IF(AND('sub code 1,2,7,8,9,71,.....'!D16=""),"",'sub code 1,2,7,8,9,71,.....'!D16)</f>
        <v>3304967.0</v>
      </c>
      <c r="E14" s="72" t="s">
        <v>13</v>
      </c>
      <c r="F14" s="72"/>
      <c r="G14" s="72"/>
      <c r="H14" s="72"/>
      <c r="I14" s="73">
        <f t="shared" si="0"/>
        <v>0.0</v>
      </c>
    </row>
    <row r="15" spans="8:8" ht="20.1" customHeight="1">
      <c r="A15" s="68">
        <v>10.0</v>
      </c>
      <c r="B15" s="69" t="str">
        <f>IF(AND('sub code 1,2,7,8,9,71,.....'!B17=""),"",'sub code 1,2,7,8,9,71,.....'!B17)</f>
        <v>KARAN SINGH</v>
      </c>
      <c r="C15" s="70">
        <f>IF(AND('sub code 1,2,7,8,9,71,.....'!C17=""),"",'sub code 1,2,7,8,9,71,.....'!C17)</f>
        <v>1210.0</v>
      </c>
      <c r="D15" s="71">
        <f>IF(AND('sub code 1,2,7,8,9,71,.....'!D17=""),"",'sub code 1,2,7,8,9,71,.....'!D17)</f>
        <v>3304968.0</v>
      </c>
      <c r="E15" s="72"/>
      <c r="F15" s="72"/>
      <c r="G15" s="72"/>
      <c r="H15" s="72"/>
      <c r="I15" s="73" t="str">
        <f t="shared" si="0"/>
        <v/>
      </c>
    </row>
    <row r="16" spans="8:8" ht="20.1" customHeight="1">
      <c r="A16" s="68">
        <v>11.0</v>
      </c>
      <c r="B16" s="69" t="str">
        <f>IF(AND('sub code 1,2,7,8,9,71,.....'!B18=""),"",'sub code 1,2,7,8,9,71,.....'!B18)</f>
        <v>MAHAENDRA KUMAR</v>
      </c>
      <c r="C16" s="70">
        <f>IF(AND('sub code 1,2,7,8,9,71,.....'!C18=""),"",'sub code 1,2,7,8,9,71,.....'!C18)</f>
        <v>1211.0</v>
      </c>
      <c r="D16" s="71">
        <f>IF(AND('sub code 1,2,7,8,9,71,.....'!D18=""),"",'sub code 1,2,7,8,9,71,.....'!D18)</f>
        <v>3304969.0</v>
      </c>
      <c r="E16" s="72"/>
      <c r="F16" s="72"/>
      <c r="G16" s="72"/>
      <c r="H16" s="72"/>
      <c r="I16" s="73" t="str">
        <f t="shared" si="0"/>
        <v/>
      </c>
    </row>
    <row r="17" spans="8:8" ht="20.1" customHeight="1">
      <c r="A17" s="68">
        <v>12.0</v>
      </c>
      <c r="B17" s="69" t="str">
        <f>IF(AND('sub code 1,2,7,8,9,71,.....'!B19=""),"",'sub code 1,2,7,8,9,71,.....'!B19)</f>
        <v>MAN MOHAN SINGH</v>
      </c>
      <c r="C17" s="70">
        <f>IF(AND('sub code 1,2,7,8,9,71,.....'!C19=""),"",'sub code 1,2,7,8,9,71,.....'!C19)</f>
        <v>1212.0</v>
      </c>
      <c r="D17" s="71">
        <f>IF(AND('sub code 1,2,7,8,9,71,.....'!D19=""),"",'sub code 1,2,7,8,9,71,.....'!D19)</f>
        <v>3304970.0</v>
      </c>
      <c r="E17" s="72"/>
      <c r="F17" s="72"/>
      <c r="G17" s="72"/>
      <c r="H17" s="72"/>
      <c r="I17" s="73" t="str">
        <f t="shared" si="0"/>
        <v/>
      </c>
    </row>
    <row r="18" spans="8:8" ht="20.1" customHeight="1">
      <c r="A18" s="68">
        <v>13.0</v>
      </c>
      <c r="B18" s="69" t="str">
        <f>IF(AND('sub code 1,2,7,8,9,71,.....'!B20=""),"",'sub code 1,2,7,8,9,71,.....'!B20)</f>
        <v>MANOHAR DAS</v>
      </c>
      <c r="C18" s="70">
        <f>IF(AND('sub code 1,2,7,8,9,71,.....'!C20=""),"",'sub code 1,2,7,8,9,71,.....'!C20)</f>
        <v>1213.0</v>
      </c>
      <c r="D18" s="71">
        <f>IF(AND('sub code 1,2,7,8,9,71,.....'!D20=""),"",'sub code 1,2,7,8,9,71,.....'!D20)</f>
        <v>3304971.0</v>
      </c>
      <c r="E18" s="72"/>
      <c r="F18" s="72"/>
      <c r="G18" s="72"/>
      <c r="H18" s="72"/>
      <c r="I18" s="73" t="str">
        <f t="shared" si="0"/>
        <v/>
      </c>
    </row>
    <row r="19" spans="8:8" ht="20.1" customHeight="1">
      <c r="A19" s="68">
        <v>14.0</v>
      </c>
      <c r="B19" s="69" t="str">
        <f>IF(AND('sub code 1,2,7,8,9,71,.....'!B21=""),"",'sub code 1,2,7,8,9,71,.....'!B21)</f>
        <v>MUKESH KUMAR MEENA</v>
      </c>
      <c r="C19" s="70">
        <f>IF(AND('sub code 1,2,7,8,9,71,.....'!C21=""),"",'sub code 1,2,7,8,9,71,.....'!C21)</f>
        <v>1214.0</v>
      </c>
      <c r="D19" s="71">
        <f>IF(AND('sub code 1,2,7,8,9,71,.....'!D21=""),"",'sub code 1,2,7,8,9,71,.....'!D21)</f>
        <v>3304972.0</v>
      </c>
      <c r="E19" s="72"/>
      <c r="F19" s="72"/>
      <c r="G19" s="72"/>
      <c r="H19" s="72"/>
      <c r="I19" s="73" t="str">
        <f t="shared" si="0"/>
        <v/>
      </c>
    </row>
    <row r="20" spans="8:8" ht="20.1" customHeight="1">
      <c r="A20" s="68">
        <v>15.0</v>
      </c>
      <c r="B20" s="69" t="str">
        <f>IF(AND('sub code 1,2,7,8,9,71,.....'!B22=""),"",'sub code 1,2,7,8,9,71,.....'!B22)</f>
        <v>NARESH KUMAR</v>
      </c>
      <c r="C20" s="70">
        <f>IF(AND('sub code 1,2,7,8,9,71,.....'!C22=""),"",'sub code 1,2,7,8,9,71,.....'!C22)</f>
        <v>1215.0</v>
      </c>
      <c r="D20" s="71">
        <f>IF(AND('sub code 1,2,7,8,9,71,.....'!D22=""),"",'sub code 1,2,7,8,9,71,.....'!D22)</f>
        <v>3304973.0</v>
      </c>
      <c r="E20" s="72"/>
      <c r="F20" s="72"/>
      <c r="G20" s="72"/>
      <c r="H20" s="72"/>
      <c r="I20" s="73" t="str">
        <f t="shared" si="0"/>
        <v/>
      </c>
    </row>
    <row r="21" spans="8:8" ht="20.1" customHeight="1">
      <c r="A21" s="68">
        <v>16.0</v>
      </c>
      <c r="B21" s="69" t="str">
        <f>IF(AND('sub code 1,2,7,8,9,71,.....'!B23=""),"",'sub code 1,2,7,8,9,71,.....'!B23)</f>
        <v>PANKAJ</v>
      </c>
      <c r="C21" s="70">
        <f>IF(AND('sub code 1,2,7,8,9,71,.....'!C23=""),"",'sub code 1,2,7,8,9,71,.....'!C23)</f>
        <v>1216.0</v>
      </c>
      <c r="D21" s="71">
        <f>IF(AND('sub code 1,2,7,8,9,71,.....'!D23=""),"",'sub code 1,2,7,8,9,71,.....'!D23)</f>
        <v>3304974.0</v>
      </c>
      <c r="E21" s="72"/>
      <c r="F21" s="72"/>
      <c r="G21" s="72"/>
      <c r="H21" s="72"/>
      <c r="I21" s="73" t="str">
        <f t="shared" si="0"/>
        <v/>
      </c>
    </row>
    <row r="22" spans="8:8" ht="20.1" customHeight="1">
      <c r="A22" s="68">
        <v>17.0</v>
      </c>
      <c r="B22" s="69" t="str">
        <f>IF(AND('sub code 1,2,7,8,9,71,.....'!B24=""),"",'sub code 1,2,7,8,9,71,.....'!B24)</f>
        <v>PARAM VEER SINGH</v>
      </c>
      <c r="C22" s="70">
        <f>IF(AND('sub code 1,2,7,8,9,71,.....'!C24=""),"",'sub code 1,2,7,8,9,71,.....'!C24)</f>
        <v>1217.0</v>
      </c>
      <c r="D22" s="71">
        <f>IF(AND('sub code 1,2,7,8,9,71,.....'!D24=""),"",'sub code 1,2,7,8,9,71,.....'!D24)</f>
        <v>3304975.0</v>
      </c>
      <c r="E22" s="72"/>
      <c r="F22" s="72"/>
      <c r="G22" s="72"/>
      <c r="H22" s="72"/>
      <c r="I22" s="73" t="str">
        <f t="shared" si="0"/>
        <v/>
      </c>
    </row>
    <row r="23" spans="8:8" ht="20.1" customHeight="1">
      <c r="A23" s="68">
        <v>18.0</v>
      </c>
      <c r="B23" s="69" t="str">
        <f>IF(AND('sub code 1,2,7,8,9,71,.....'!B25=""),"",'sub code 1,2,7,8,9,71,.....'!B25)</f>
        <v>PRAKASH</v>
      </c>
      <c r="C23" s="70">
        <f>IF(AND('sub code 1,2,7,8,9,71,.....'!C25=""),"",'sub code 1,2,7,8,9,71,.....'!C25)</f>
        <v>1218.0</v>
      </c>
      <c r="D23" s="71">
        <f>IF(AND('sub code 1,2,7,8,9,71,.....'!D25=""),"",'sub code 1,2,7,8,9,71,.....'!D25)</f>
        <v>3304976.0</v>
      </c>
      <c r="E23" s="72"/>
      <c r="F23" s="72"/>
      <c r="G23" s="72"/>
      <c r="H23" s="72"/>
      <c r="I23" s="73" t="str">
        <f t="shared" si="0"/>
        <v/>
      </c>
    </row>
    <row r="24" spans="8:8" ht="20.1" customHeight="1">
      <c r="A24" s="68">
        <v>19.0</v>
      </c>
      <c r="B24" s="69" t="str">
        <f>IF(AND('sub code 1,2,7,8,9,71,.....'!B26=""),"",'sub code 1,2,7,8,9,71,.....'!B26)</f>
        <v>PRAVEEN BHATI</v>
      </c>
      <c r="C24" s="70">
        <f>IF(AND('sub code 1,2,7,8,9,71,.....'!C26=""),"",'sub code 1,2,7,8,9,71,.....'!C26)</f>
        <v>1219.0</v>
      </c>
      <c r="D24" s="71">
        <f>IF(AND('sub code 1,2,7,8,9,71,.....'!D26=""),"",'sub code 1,2,7,8,9,71,.....'!D26)</f>
        <v>3304977.0</v>
      </c>
      <c r="E24" s="72"/>
      <c r="F24" s="72"/>
      <c r="G24" s="72"/>
      <c r="H24" s="72"/>
      <c r="I24" s="73" t="str">
        <f t="shared" si="0"/>
        <v/>
      </c>
    </row>
    <row r="25" spans="8:8" ht="20.1" customHeight="1">
      <c r="A25" s="68">
        <v>20.0</v>
      </c>
      <c r="B25" s="69" t="str">
        <f>IF(AND('sub code 1,2,7,8,9,71,.....'!B27=""),"",'sub code 1,2,7,8,9,71,.....'!B27)</f>
        <v>PREETI KUMPAWAT</v>
      </c>
      <c r="C25" s="70">
        <f>IF(AND('sub code 1,2,7,8,9,71,.....'!C27=""),"",'sub code 1,2,7,8,9,71,.....'!C27)</f>
        <v>1220.0</v>
      </c>
      <c r="D25" s="71">
        <f>IF(AND('sub code 1,2,7,8,9,71,.....'!D27=""),"",'sub code 1,2,7,8,9,71,.....'!D27)</f>
        <v>3304978.0</v>
      </c>
      <c r="E25" s="72"/>
      <c r="F25" s="72"/>
      <c r="G25" s="72"/>
      <c r="H25" s="72"/>
      <c r="I25" s="73" t="str">
        <f t="shared" si="0"/>
        <v/>
      </c>
    </row>
    <row r="26" spans="8:8" ht="20.1" customHeight="1">
      <c r="A26" s="68">
        <v>21.0</v>
      </c>
      <c r="B26" s="69" t="str">
        <f>IF(AND('sub code 1,2,7,8,9,71,.....'!B28=""),"",'sub code 1,2,7,8,9,71,.....'!B28)</f>
        <v>RAM SINGH</v>
      </c>
      <c r="C26" s="70">
        <f>IF(AND('sub code 1,2,7,8,9,71,.....'!C28=""),"",'sub code 1,2,7,8,9,71,.....'!C28)</f>
        <v>1221.0</v>
      </c>
      <c r="D26" s="71">
        <f>IF(AND('sub code 1,2,7,8,9,71,.....'!D28=""),"",'sub code 1,2,7,8,9,71,.....'!D28)</f>
        <v>3304979.0</v>
      </c>
      <c r="E26" s="72"/>
      <c r="F26" s="72"/>
      <c r="G26" s="72"/>
      <c r="H26" s="72"/>
      <c r="I26" s="73" t="str">
        <f t="shared" si="0"/>
        <v/>
      </c>
    </row>
    <row r="27" spans="8:8" ht="20.1" customHeight="1">
      <c r="A27" s="68">
        <v>22.0</v>
      </c>
      <c r="B27" s="69" t="str">
        <f>IF(AND('sub code 1,2,7,8,9,71,.....'!B29=""),"",'sub code 1,2,7,8,9,71,.....'!B29)</f>
        <v>SANTOSH DEVASI</v>
      </c>
      <c r="C27" s="70">
        <f>IF(AND('sub code 1,2,7,8,9,71,.....'!C29=""),"",'sub code 1,2,7,8,9,71,.....'!C29)</f>
        <v>1222.0</v>
      </c>
      <c r="D27" s="71">
        <f>IF(AND('sub code 1,2,7,8,9,71,.....'!D29=""),"",'sub code 1,2,7,8,9,71,.....'!D29)</f>
        <v>3304980.0</v>
      </c>
      <c r="E27" s="72"/>
      <c r="F27" s="72"/>
      <c r="G27" s="72"/>
      <c r="H27" s="72"/>
      <c r="I27" s="73" t="str">
        <f t="shared" si="0"/>
        <v/>
      </c>
    </row>
    <row r="28" spans="8:8" ht="20.1" customHeight="1">
      <c r="A28" s="68">
        <v>23.0</v>
      </c>
      <c r="B28" s="69" t="str">
        <f>IF(AND('sub code 1,2,7,8,9,71,.....'!B30=""),"",'sub code 1,2,7,8,9,71,.....'!B30)</f>
        <v>SEEMA MALVIYA</v>
      </c>
      <c r="C28" s="70">
        <f>IF(AND('sub code 1,2,7,8,9,71,.....'!C30=""),"",'sub code 1,2,7,8,9,71,.....'!C30)</f>
        <v>1223.0</v>
      </c>
      <c r="D28" s="71">
        <f>IF(AND('sub code 1,2,7,8,9,71,.....'!D30=""),"",'sub code 1,2,7,8,9,71,.....'!D30)</f>
        <v>3304981.0</v>
      </c>
      <c r="E28" s="72"/>
      <c r="F28" s="72"/>
      <c r="G28" s="72"/>
      <c r="H28" s="72"/>
      <c r="I28" s="73" t="str">
        <f t="shared" si="0"/>
        <v/>
      </c>
    </row>
    <row r="29" spans="8:8" ht="20.1" customHeight="1">
      <c r="A29" s="68">
        <v>24.0</v>
      </c>
      <c r="B29" s="69" t="str">
        <f>IF(AND('sub code 1,2,7,8,9,71,.....'!B31=""),"",'sub code 1,2,7,8,9,71,.....'!B31)</f>
        <v>SHAKTI SINGH</v>
      </c>
      <c r="C29" s="70">
        <f>IF(AND('sub code 1,2,7,8,9,71,.....'!C31=""),"",'sub code 1,2,7,8,9,71,.....'!C31)</f>
        <v>1224.0</v>
      </c>
      <c r="D29" s="71">
        <f>IF(AND('sub code 1,2,7,8,9,71,.....'!D31=""),"",'sub code 1,2,7,8,9,71,.....'!D31)</f>
        <v>3304982.0</v>
      </c>
      <c r="E29" s="72"/>
      <c r="F29" s="72"/>
      <c r="G29" s="72"/>
      <c r="H29" s="72"/>
      <c r="I29" s="73" t="str">
        <f t="shared" si="0"/>
        <v/>
      </c>
    </row>
    <row r="30" spans="8:8" ht="20.1" customHeight="1">
      <c r="A30" s="68">
        <v>25.0</v>
      </c>
      <c r="B30" s="69" t="str">
        <f>IF(AND('sub code 1,2,7,8,9,71,.....'!B32=""),"",'sub code 1,2,7,8,9,71,.....'!B32)</f>
        <v>SHREEPAL SINGH</v>
      </c>
      <c r="C30" s="70">
        <f>IF(AND('sub code 1,2,7,8,9,71,.....'!C32=""),"",'sub code 1,2,7,8,9,71,.....'!C32)</f>
        <v>1225.0</v>
      </c>
      <c r="D30" s="71">
        <f>IF(AND('sub code 1,2,7,8,9,71,.....'!D32=""),"",'sub code 1,2,7,8,9,71,.....'!D32)</f>
        <v>3304983.0</v>
      </c>
      <c r="E30" s="72"/>
      <c r="F30" s="72"/>
      <c r="G30" s="72"/>
      <c r="H30" s="72"/>
      <c r="I30" s="73" t="str">
        <f t="shared" si="0"/>
        <v/>
      </c>
    </row>
    <row r="31" spans="8:8" ht="20.1" customHeight="1">
      <c r="A31" s="68">
        <v>26.0</v>
      </c>
      <c r="B31" s="69" t="str">
        <f>IF(AND('sub code 1,2,7,8,9,71,.....'!B33=""),"",'sub code 1,2,7,8,9,71,.....'!B33)</f>
        <v>SHYAMA DEWASI</v>
      </c>
      <c r="C31" s="70">
        <f>IF(AND('sub code 1,2,7,8,9,71,.....'!C33=""),"",'sub code 1,2,7,8,9,71,.....'!C33)</f>
        <v>1226.0</v>
      </c>
      <c r="D31" s="71">
        <f>IF(AND('sub code 1,2,7,8,9,71,.....'!D33=""),"",'sub code 1,2,7,8,9,71,.....'!D33)</f>
        <v>3304984.0</v>
      </c>
      <c r="E31" s="72"/>
      <c r="F31" s="72"/>
      <c r="G31" s="72"/>
      <c r="H31" s="72"/>
      <c r="I31" s="73" t="str">
        <f t="shared" si="0"/>
        <v/>
      </c>
    </row>
    <row r="32" spans="8:8" ht="20.1" customHeight="1">
      <c r="A32" s="68">
        <v>27.0</v>
      </c>
      <c r="B32" s="69" t="str">
        <f>IF(AND('sub code 1,2,7,8,9,71,.....'!B34=""),"",'sub code 1,2,7,8,9,71,.....'!B34)</f>
        <v>TEENA ANKIYA</v>
      </c>
      <c r="C32" s="70">
        <f>IF(AND('sub code 1,2,7,8,9,71,.....'!C34=""),"",'sub code 1,2,7,8,9,71,.....'!C34)</f>
        <v>1227.0</v>
      </c>
      <c r="D32" s="71">
        <f>IF(AND('sub code 1,2,7,8,9,71,.....'!D34=""),"",'sub code 1,2,7,8,9,71,.....'!D34)</f>
        <v>3304985.0</v>
      </c>
      <c r="E32" s="72"/>
      <c r="F32" s="72"/>
      <c r="G32" s="72"/>
      <c r="H32" s="72"/>
      <c r="I32" s="73" t="str">
        <f t="shared" si="0"/>
        <v/>
      </c>
    </row>
    <row r="33" spans="8:8" ht="20.1" customHeight="1">
      <c r="A33" s="68">
        <v>28.0</v>
      </c>
      <c r="B33" s="69" t="str">
        <f>IF(AND('sub code 1,2,7,8,9,71,.....'!B35=""),"",'sub code 1,2,7,8,9,71,.....'!B35)</f>
        <v>TIWANKAL KANWAR</v>
      </c>
      <c r="C33" s="70">
        <f>IF(AND('sub code 1,2,7,8,9,71,.....'!C35=""),"",'sub code 1,2,7,8,9,71,.....'!C35)</f>
        <v>1228.0</v>
      </c>
      <c r="D33" s="71">
        <f>IF(AND('sub code 1,2,7,8,9,71,.....'!D35=""),"",'sub code 1,2,7,8,9,71,.....'!D35)</f>
        <v>3304986.0</v>
      </c>
      <c r="E33" s="72"/>
      <c r="F33" s="72"/>
      <c r="G33" s="72"/>
      <c r="H33" s="72"/>
      <c r="I33" s="73" t="str">
        <f t="shared" si="0"/>
        <v/>
      </c>
    </row>
    <row r="34" spans="8:8" ht="20.1" customHeight="1">
      <c r="A34" s="68">
        <v>29.0</v>
      </c>
      <c r="B34" s="69" t="str">
        <f>IF(AND('sub code 1,2,7,8,9,71,.....'!B36=""),"",'sub code 1,2,7,8,9,71,.....'!B36)</f>
        <v>YUVRAJ SINGH</v>
      </c>
      <c r="C34" s="70">
        <f>IF(AND('sub code 1,2,7,8,9,71,.....'!C36=""),"",'sub code 1,2,7,8,9,71,.....'!C36)</f>
        <v>1229.0</v>
      </c>
      <c r="D34" s="71">
        <f>IF(AND('sub code 1,2,7,8,9,71,.....'!D36=""),"",'sub code 1,2,7,8,9,71,.....'!D36)</f>
        <v>3304987.0</v>
      </c>
      <c r="E34" s="72"/>
      <c r="F34" s="72"/>
      <c r="G34" s="72"/>
      <c r="H34" s="72"/>
      <c r="I34" s="73" t="str">
        <f t="shared" si="0"/>
        <v/>
      </c>
    </row>
    <row r="35" spans="8:8" ht="20.1" customHeight="1">
      <c r="A35" s="68">
        <v>30.0</v>
      </c>
      <c r="B35" s="69" t="str">
        <f>IF(AND('sub code 1,2,7,8,9,71,.....'!B37=""),"",'sub code 1,2,7,8,9,71,.....'!B37)</f>
        <v>YUVRAJ SINGH</v>
      </c>
      <c r="C35" s="70">
        <f>IF(AND('sub code 1,2,7,8,9,71,.....'!C37=""),"",'sub code 1,2,7,8,9,71,.....'!C37)</f>
        <v>1230.0</v>
      </c>
      <c r="D35" s="71">
        <f>IF(AND('sub code 1,2,7,8,9,71,.....'!D37=""),"",'sub code 1,2,7,8,9,71,.....'!D37)</f>
        <v>3304988.0</v>
      </c>
      <c r="E35" s="72"/>
      <c r="F35" s="72"/>
      <c r="G35" s="72"/>
      <c r="H35" s="72"/>
      <c r="I35" s="73" t="str">
        <f t="shared" si="0"/>
        <v/>
      </c>
    </row>
    <row r="36" spans="8:8" ht="18.75">
      <c r="A36" s="68">
        <v>31.0</v>
      </c>
      <c r="B36" s="69" t="str">
        <f>IF(AND('sub code 1,2,7,8,9,71,.....'!B38=""),"",'sub code 1,2,7,8,9,71,.....'!B38)</f>
        <v/>
      </c>
      <c r="C36" s="70" t="str">
        <f>IF(AND('sub code 1,2,7,8,9,71,.....'!C38=""),"",'sub code 1,2,7,8,9,71,.....'!C38)</f>
        <v/>
      </c>
      <c r="D36" s="71" t="str">
        <f>IF(AND('sub code 1,2,7,8,9,71,.....'!D38=""),"",'sub code 1,2,7,8,9,71,.....'!D38)</f>
        <v/>
      </c>
      <c r="E36" s="72"/>
      <c r="F36" s="72"/>
      <c r="G36" s="72"/>
      <c r="H36" s="72"/>
      <c r="I36" s="73" t="str">
        <f t="shared" si="0"/>
        <v/>
      </c>
    </row>
    <row r="37" spans="8:8" ht="18.75">
      <c r="A37" s="68">
        <v>32.0</v>
      </c>
      <c r="B37" s="69" t="str">
        <f>IF(AND('sub code 1,2,7,8,9,71,.....'!B39=""),"",'sub code 1,2,7,8,9,71,.....'!B39)</f>
        <v/>
      </c>
      <c r="C37" s="70" t="str">
        <f>IF(AND('sub code 1,2,7,8,9,71,.....'!C39=""),"",'sub code 1,2,7,8,9,71,.....'!C39)</f>
        <v/>
      </c>
      <c r="D37" s="71" t="str">
        <f>IF(AND('sub code 1,2,7,8,9,71,.....'!D39=""),"",'sub code 1,2,7,8,9,71,.....'!D39)</f>
        <v/>
      </c>
      <c r="E37" s="72"/>
      <c r="F37" s="72"/>
      <c r="G37" s="72"/>
      <c r="H37" s="72"/>
      <c r="I37" s="73" t="str">
        <f t="shared" si="0"/>
        <v/>
      </c>
    </row>
    <row r="38" spans="8:8" ht="18.75">
      <c r="A38" s="68">
        <v>33.0</v>
      </c>
      <c r="B38" s="69" t="str">
        <f>IF(AND('sub code 1,2,7,8,9,71,.....'!B40=""),"",'sub code 1,2,7,8,9,71,.....'!B40)</f>
        <v/>
      </c>
      <c r="C38" s="70" t="str">
        <f>IF(AND('sub code 1,2,7,8,9,71,.....'!C40=""),"",'sub code 1,2,7,8,9,71,.....'!C40)</f>
        <v/>
      </c>
      <c r="D38" s="71" t="str">
        <f>IF(AND('sub code 1,2,7,8,9,71,.....'!D40=""),"",'sub code 1,2,7,8,9,71,.....'!D40)</f>
        <v/>
      </c>
      <c r="E38" s="72"/>
      <c r="F38" s="72"/>
      <c r="G38" s="72"/>
      <c r="H38" s="72"/>
      <c r="I38" s="73" t="str">
        <f t="shared" si="0"/>
        <v/>
      </c>
    </row>
    <row r="39" spans="8:8" ht="18.75">
      <c r="A39" s="68">
        <v>34.0</v>
      </c>
      <c r="B39" s="69" t="str">
        <f>IF(AND('sub code 1,2,7,8,9,71,.....'!B41=""),"",'sub code 1,2,7,8,9,71,.....'!B41)</f>
        <v/>
      </c>
      <c r="C39" s="70" t="str">
        <f>IF(AND('sub code 1,2,7,8,9,71,.....'!C41=""),"",'sub code 1,2,7,8,9,71,.....'!C41)</f>
        <v/>
      </c>
      <c r="D39" s="71" t="str">
        <f>IF(AND('sub code 1,2,7,8,9,71,.....'!D41=""),"",'sub code 1,2,7,8,9,71,.....'!D41)</f>
        <v/>
      </c>
      <c r="E39" s="72"/>
      <c r="F39" s="72"/>
      <c r="G39" s="72"/>
      <c r="H39" s="72"/>
      <c r="I39" s="73" t="str">
        <f t="shared" si="0"/>
        <v/>
      </c>
    </row>
    <row r="40" spans="8:8" ht="18.75">
      <c r="A40" s="68">
        <v>35.0</v>
      </c>
      <c r="B40" s="69" t="str">
        <f>IF(AND('sub code 1,2,7,8,9,71,.....'!B42=""),"",'sub code 1,2,7,8,9,71,.....'!B42)</f>
        <v/>
      </c>
      <c r="C40" s="70" t="str">
        <f>IF(AND('sub code 1,2,7,8,9,71,.....'!C42=""),"",'sub code 1,2,7,8,9,71,.....'!C42)</f>
        <v/>
      </c>
      <c r="D40" s="71" t="str">
        <f>IF(AND('sub code 1,2,7,8,9,71,.....'!D42=""),"",'sub code 1,2,7,8,9,71,.....'!D42)</f>
        <v/>
      </c>
      <c r="E40" s="72"/>
      <c r="F40" s="72"/>
      <c r="G40" s="72"/>
      <c r="H40" s="72"/>
      <c r="I40" s="73" t="str">
        <f t="shared" si="0"/>
        <v/>
      </c>
    </row>
    <row r="41" spans="8:8" ht="18.75">
      <c r="A41" s="68">
        <v>36.0</v>
      </c>
      <c r="B41" s="69" t="str">
        <f>IF(AND('sub code 1,2,7,8,9,71,.....'!B43=""),"",'sub code 1,2,7,8,9,71,.....'!B43)</f>
        <v/>
      </c>
      <c r="C41" s="70" t="str">
        <f>IF(AND('sub code 1,2,7,8,9,71,.....'!C43=""),"",'sub code 1,2,7,8,9,71,.....'!C43)</f>
        <v/>
      </c>
      <c r="D41" s="71" t="str">
        <f>IF(AND('sub code 1,2,7,8,9,71,.....'!D43=""),"",'sub code 1,2,7,8,9,71,.....'!D43)</f>
        <v/>
      </c>
      <c r="E41" s="72"/>
      <c r="F41" s="72"/>
      <c r="G41" s="72"/>
      <c r="H41" s="72"/>
      <c r="I41" s="73" t="str">
        <f t="shared" si="0"/>
        <v/>
      </c>
    </row>
    <row r="42" spans="8:8" ht="18.75">
      <c r="A42" s="68">
        <v>37.0</v>
      </c>
      <c r="B42" s="69" t="str">
        <f>IF(AND('sub code 1,2,7,8,9,71,.....'!B44=""),"",'sub code 1,2,7,8,9,71,.....'!B44)</f>
        <v/>
      </c>
      <c r="C42" s="70" t="str">
        <f>IF(AND('sub code 1,2,7,8,9,71,.....'!C44=""),"",'sub code 1,2,7,8,9,71,.....'!C44)</f>
        <v/>
      </c>
      <c r="D42" s="71" t="str">
        <f>IF(AND('sub code 1,2,7,8,9,71,.....'!D44=""),"",'sub code 1,2,7,8,9,71,.....'!D44)</f>
        <v/>
      </c>
      <c r="E42" s="72"/>
      <c r="F42" s="72"/>
      <c r="G42" s="72"/>
      <c r="H42" s="72"/>
      <c r="I42" s="73" t="str">
        <f t="shared" si="0"/>
        <v/>
      </c>
    </row>
    <row r="43" spans="8:8" ht="18.75">
      <c r="A43" s="68">
        <v>38.0</v>
      </c>
      <c r="B43" s="69" t="str">
        <f>IF(AND('sub code 1,2,7,8,9,71,.....'!B45=""),"",'sub code 1,2,7,8,9,71,.....'!B45)</f>
        <v/>
      </c>
      <c r="C43" s="70" t="str">
        <f>IF(AND('sub code 1,2,7,8,9,71,.....'!C45=""),"",'sub code 1,2,7,8,9,71,.....'!C45)</f>
        <v/>
      </c>
      <c r="D43" s="71" t="str">
        <f>IF(AND('sub code 1,2,7,8,9,71,.....'!D45=""),"",'sub code 1,2,7,8,9,71,.....'!D45)</f>
        <v/>
      </c>
      <c r="E43" s="72"/>
      <c r="F43" s="72"/>
      <c r="G43" s="72"/>
      <c r="H43" s="72"/>
      <c r="I43" s="73" t="str">
        <f t="shared" si="0"/>
        <v/>
      </c>
    </row>
    <row r="44" spans="8:8" ht="18.75">
      <c r="A44" s="68">
        <v>39.0</v>
      </c>
      <c r="B44" s="69" t="str">
        <f>IF(AND('sub code 1,2,7,8,9,71,.....'!B46=""),"",'sub code 1,2,7,8,9,71,.....'!B46)</f>
        <v/>
      </c>
      <c r="C44" s="70" t="str">
        <f>IF(AND('sub code 1,2,7,8,9,71,.....'!C46=""),"",'sub code 1,2,7,8,9,71,.....'!C46)</f>
        <v/>
      </c>
      <c r="D44" s="71" t="str">
        <f>IF(AND('sub code 1,2,7,8,9,71,.....'!D46=""),"",'sub code 1,2,7,8,9,71,.....'!D46)</f>
        <v/>
      </c>
      <c r="E44" s="72"/>
      <c r="F44" s="72"/>
      <c r="G44" s="72"/>
      <c r="H44" s="72"/>
      <c r="I44" s="73" t="str">
        <f t="shared" si="0"/>
        <v/>
      </c>
    </row>
    <row r="45" spans="8:8" ht="18.75">
      <c r="A45" s="68">
        <v>40.0</v>
      </c>
      <c r="B45" s="69" t="str">
        <f>IF(AND('sub code 1,2,7,8,9,71,.....'!B47=""),"",'sub code 1,2,7,8,9,71,.....'!B47)</f>
        <v/>
      </c>
      <c r="C45" s="70" t="str">
        <f>IF(AND('sub code 1,2,7,8,9,71,.....'!C47=""),"",'sub code 1,2,7,8,9,71,.....'!C47)</f>
        <v/>
      </c>
      <c r="D45" s="71" t="str">
        <f>IF(AND('sub code 1,2,7,8,9,71,.....'!D47=""),"",'sub code 1,2,7,8,9,71,.....'!D47)</f>
        <v/>
      </c>
      <c r="E45" s="72"/>
      <c r="F45" s="72"/>
      <c r="G45" s="72"/>
      <c r="H45" s="72"/>
      <c r="I45" s="73" t="str">
        <f t="shared" si="0"/>
        <v/>
      </c>
    </row>
    <row r="46" spans="8:8" ht="18.75">
      <c r="A46" s="68">
        <v>41.0</v>
      </c>
      <c r="B46" s="69" t="str">
        <f>IF(AND('sub code 1,2,7,8,9,71,.....'!B48=""),"",'sub code 1,2,7,8,9,71,.....'!B48)</f>
        <v/>
      </c>
      <c r="C46" s="70" t="str">
        <f>IF(AND('sub code 1,2,7,8,9,71,.....'!C48=""),"",'sub code 1,2,7,8,9,71,.....'!C48)</f>
        <v/>
      </c>
      <c r="D46" s="71" t="str">
        <f>IF(AND('sub code 1,2,7,8,9,71,.....'!D48=""),"",'sub code 1,2,7,8,9,71,.....'!D48)</f>
        <v/>
      </c>
      <c r="E46" s="72"/>
      <c r="F46" s="72"/>
      <c r="G46" s="72"/>
      <c r="H46" s="72"/>
      <c r="I46" s="73" t="str">
        <f t="shared" si="0"/>
        <v/>
      </c>
    </row>
    <row r="47" spans="8:8" ht="18.75">
      <c r="A47" s="68">
        <v>42.0</v>
      </c>
      <c r="B47" s="69" t="str">
        <f>IF(AND('sub code 1,2,7,8,9,71,.....'!B49=""),"",'sub code 1,2,7,8,9,71,.....'!B49)</f>
        <v/>
      </c>
      <c r="C47" s="70" t="str">
        <f>IF(AND('sub code 1,2,7,8,9,71,.....'!C49=""),"",'sub code 1,2,7,8,9,71,.....'!C49)</f>
        <v/>
      </c>
      <c r="D47" s="71" t="str">
        <f>IF(AND('sub code 1,2,7,8,9,71,.....'!D49=""),"",'sub code 1,2,7,8,9,71,.....'!D49)</f>
        <v/>
      </c>
      <c r="E47" s="72"/>
      <c r="F47" s="72"/>
      <c r="G47" s="72"/>
      <c r="H47" s="72"/>
      <c r="I47" s="73" t="str">
        <f t="shared" si="0"/>
        <v/>
      </c>
    </row>
    <row r="48" spans="8:8" ht="18.75">
      <c r="A48" s="68">
        <v>43.0</v>
      </c>
      <c r="B48" s="69" t="str">
        <f>IF(AND('sub code 1,2,7,8,9,71,.....'!B50=""),"",'sub code 1,2,7,8,9,71,.....'!B50)</f>
        <v/>
      </c>
      <c r="C48" s="70" t="str">
        <f>IF(AND('sub code 1,2,7,8,9,71,.....'!C50=""),"",'sub code 1,2,7,8,9,71,.....'!C50)</f>
        <v/>
      </c>
      <c r="D48" s="71" t="str">
        <f>IF(AND('sub code 1,2,7,8,9,71,.....'!D50=""),"",'sub code 1,2,7,8,9,71,.....'!D50)</f>
        <v/>
      </c>
      <c r="E48" s="72"/>
      <c r="F48" s="72"/>
      <c r="G48" s="72"/>
      <c r="H48" s="72"/>
      <c r="I48" s="73" t="str">
        <f t="shared" si="0"/>
        <v/>
      </c>
    </row>
    <row r="49" spans="8:8" ht="18.75">
      <c r="A49" s="68">
        <v>44.0</v>
      </c>
      <c r="B49" s="69" t="str">
        <f>IF(AND('sub code 1,2,7,8,9,71,.....'!B51=""),"",'sub code 1,2,7,8,9,71,.....'!B51)</f>
        <v/>
      </c>
      <c r="C49" s="70" t="str">
        <f>IF(AND('sub code 1,2,7,8,9,71,.....'!C51=""),"",'sub code 1,2,7,8,9,71,.....'!C51)</f>
        <v/>
      </c>
      <c r="D49" s="71" t="str">
        <f>IF(AND('sub code 1,2,7,8,9,71,.....'!D51=""),"",'sub code 1,2,7,8,9,71,.....'!D51)</f>
        <v/>
      </c>
      <c r="E49" s="72"/>
      <c r="F49" s="72"/>
      <c r="G49" s="72"/>
      <c r="H49" s="72"/>
      <c r="I49" s="73" t="str">
        <f t="shared" si="0"/>
        <v/>
      </c>
    </row>
    <row r="50" spans="8:8" ht="18.75">
      <c r="A50" s="68">
        <v>45.0</v>
      </c>
      <c r="B50" s="69" t="str">
        <f>IF(AND('sub code 1,2,7,8,9,71,.....'!B52=""),"",'sub code 1,2,7,8,9,71,.....'!B52)</f>
        <v/>
      </c>
      <c r="C50" s="70" t="str">
        <f>IF(AND('sub code 1,2,7,8,9,71,.....'!C52=""),"",'sub code 1,2,7,8,9,71,.....'!C52)</f>
        <v/>
      </c>
      <c r="D50" s="71" t="str">
        <f>IF(AND('sub code 1,2,7,8,9,71,.....'!D52=""),"",'sub code 1,2,7,8,9,71,.....'!D52)</f>
        <v/>
      </c>
      <c r="E50" s="72"/>
      <c r="F50" s="72"/>
      <c r="G50" s="72"/>
      <c r="H50" s="72"/>
      <c r="I50" s="73" t="str">
        <f t="shared" si="0"/>
        <v/>
      </c>
    </row>
    <row r="51" spans="8:8" ht="18.75">
      <c r="A51" s="68">
        <v>46.0</v>
      </c>
      <c r="B51" s="69" t="str">
        <f>IF(AND('sub code 1,2,7,8,9,71,.....'!B53=""),"",'sub code 1,2,7,8,9,71,.....'!B53)</f>
        <v/>
      </c>
      <c r="C51" s="70" t="str">
        <f>IF(AND('sub code 1,2,7,8,9,71,.....'!C53=""),"",'sub code 1,2,7,8,9,71,.....'!C53)</f>
        <v/>
      </c>
      <c r="D51" s="71" t="str">
        <f>IF(AND('sub code 1,2,7,8,9,71,.....'!D53=""),"",'sub code 1,2,7,8,9,71,.....'!D53)</f>
        <v/>
      </c>
      <c r="E51" s="72"/>
      <c r="F51" s="72"/>
      <c r="G51" s="72"/>
      <c r="H51" s="72"/>
      <c r="I51" s="73" t="str">
        <f t="shared" si="0"/>
        <v/>
      </c>
    </row>
    <row r="52" spans="8:8" ht="18.75">
      <c r="A52" s="68">
        <v>47.0</v>
      </c>
      <c r="B52" s="69" t="str">
        <f>IF(AND('sub code 1,2,7,8,9,71,.....'!B54=""),"",'sub code 1,2,7,8,9,71,.....'!B54)</f>
        <v/>
      </c>
      <c r="C52" s="70" t="str">
        <f>IF(AND('sub code 1,2,7,8,9,71,.....'!C54=""),"",'sub code 1,2,7,8,9,71,.....'!C54)</f>
        <v/>
      </c>
      <c r="D52" s="71" t="str">
        <f>IF(AND('sub code 1,2,7,8,9,71,.....'!D54=""),"",'sub code 1,2,7,8,9,71,.....'!D54)</f>
        <v/>
      </c>
      <c r="E52" s="72"/>
      <c r="F52" s="72"/>
      <c r="G52" s="72"/>
      <c r="H52" s="72"/>
      <c r="I52" s="73" t="str">
        <f t="shared" si="0"/>
        <v/>
      </c>
    </row>
    <row r="53" spans="8:8" ht="18.75">
      <c r="A53" s="68">
        <v>48.0</v>
      </c>
      <c r="B53" s="69" t="str">
        <f>IF(AND('sub code 1,2,7,8,9,71,.....'!B55=""),"",'sub code 1,2,7,8,9,71,.....'!B55)</f>
        <v/>
      </c>
      <c r="C53" s="70" t="str">
        <f>IF(AND('sub code 1,2,7,8,9,71,.....'!C55=""),"",'sub code 1,2,7,8,9,71,.....'!C55)</f>
        <v/>
      </c>
      <c r="D53" s="71" t="str">
        <f>IF(AND('sub code 1,2,7,8,9,71,.....'!D55=""),"",'sub code 1,2,7,8,9,71,.....'!D55)</f>
        <v/>
      </c>
      <c r="E53" s="72"/>
      <c r="F53" s="72"/>
      <c r="G53" s="72"/>
      <c r="H53" s="72"/>
      <c r="I53" s="73" t="str">
        <f t="shared" si="0"/>
        <v/>
      </c>
    </row>
    <row r="54" spans="8:8" ht="18.75">
      <c r="A54" s="68">
        <v>49.0</v>
      </c>
      <c r="B54" s="69" t="str">
        <f>IF(AND('sub code 1,2,7,8,9,71,.....'!B56=""),"",'sub code 1,2,7,8,9,71,.....'!B56)</f>
        <v/>
      </c>
      <c r="C54" s="70" t="str">
        <f>IF(AND('sub code 1,2,7,8,9,71,.....'!C56=""),"",'sub code 1,2,7,8,9,71,.....'!C56)</f>
        <v/>
      </c>
      <c r="D54" s="71" t="str">
        <f>IF(AND('sub code 1,2,7,8,9,71,.....'!D56=""),"",'sub code 1,2,7,8,9,71,.....'!D56)</f>
        <v/>
      </c>
      <c r="E54" s="72"/>
      <c r="F54" s="72"/>
      <c r="G54" s="72"/>
      <c r="H54" s="72"/>
      <c r="I54" s="73" t="str">
        <f t="shared" si="0"/>
        <v/>
      </c>
    </row>
    <row r="55" spans="8:8" ht="18.75">
      <c r="A55" s="68">
        <v>50.0</v>
      </c>
      <c r="B55" s="69" t="str">
        <f>IF(AND('sub code 1,2,7,8,9,71,.....'!B57=""),"",'sub code 1,2,7,8,9,71,.....'!B57)</f>
        <v/>
      </c>
      <c r="C55" s="70" t="str">
        <f>IF(AND('sub code 1,2,7,8,9,71,.....'!C57=""),"",'sub code 1,2,7,8,9,71,.....'!C57)</f>
        <v/>
      </c>
      <c r="D55" s="71" t="str">
        <f>IF(AND('sub code 1,2,7,8,9,71,.....'!D57=""),"",'sub code 1,2,7,8,9,71,.....'!D57)</f>
        <v/>
      </c>
      <c r="E55" s="72"/>
      <c r="F55" s="72"/>
      <c r="G55" s="72"/>
      <c r="H55" s="72"/>
      <c r="I55" s="73" t="str">
        <f t="shared" si="0"/>
        <v/>
      </c>
    </row>
    <row r="56" spans="8:8" ht="18.75">
      <c r="A56" s="68">
        <v>51.0</v>
      </c>
      <c r="B56" s="69" t="str">
        <f>IF(AND('sub code 1,2,7,8,9,71,.....'!B58=""),"",'sub code 1,2,7,8,9,71,.....'!B58)</f>
        <v/>
      </c>
      <c r="C56" s="70" t="str">
        <f>IF(AND('sub code 1,2,7,8,9,71,.....'!C58=""),"",'sub code 1,2,7,8,9,71,.....'!C58)</f>
        <v/>
      </c>
      <c r="D56" s="71" t="str">
        <f>IF(AND('sub code 1,2,7,8,9,71,.....'!D58=""),"",'sub code 1,2,7,8,9,71,.....'!D58)</f>
        <v/>
      </c>
      <c r="E56" s="72"/>
      <c r="F56" s="72"/>
      <c r="G56" s="72"/>
      <c r="H56" s="72"/>
      <c r="I56" s="73" t="str">
        <f t="shared" si="0"/>
        <v/>
      </c>
    </row>
    <row r="57" spans="8:8" ht="18.75">
      <c r="A57" s="68">
        <v>52.0</v>
      </c>
      <c r="B57" s="69" t="str">
        <f>IF(AND('sub code 1,2,7,8,9,71,.....'!B59=""),"",'sub code 1,2,7,8,9,71,.....'!B59)</f>
        <v/>
      </c>
      <c r="C57" s="70" t="str">
        <f>IF(AND('sub code 1,2,7,8,9,71,.....'!C59=""),"",'sub code 1,2,7,8,9,71,.....'!C59)</f>
        <v/>
      </c>
      <c r="D57" s="71" t="str">
        <f>IF(AND('sub code 1,2,7,8,9,71,.....'!D59=""),"",'sub code 1,2,7,8,9,71,.....'!D59)</f>
        <v/>
      </c>
      <c r="E57" s="72"/>
      <c r="F57" s="72"/>
      <c r="G57" s="72"/>
      <c r="H57" s="72"/>
      <c r="I57" s="73" t="str">
        <f t="shared" si="0"/>
        <v/>
      </c>
    </row>
    <row r="58" spans="8:8" ht="18.75">
      <c r="A58" s="68">
        <v>53.0</v>
      </c>
      <c r="B58" s="69" t="str">
        <f>IF(AND('sub code 1,2,7,8,9,71,.....'!B60=""),"",'sub code 1,2,7,8,9,71,.....'!B60)</f>
        <v/>
      </c>
      <c r="C58" s="70" t="str">
        <f>IF(AND('sub code 1,2,7,8,9,71,.....'!C60=""),"",'sub code 1,2,7,8,9,71,.....'!C60)</f>
        <v/>
      </c>
      <c r="D58" s="71" t="str">
        <f>IF(AND('sub code 1,2,7,8,9,71,.....'!D60=""),"",'sub code 1,2,7,8,9,71,.....'!D60)</f>
        <v/>
      </c>
      <c r="E58" s="72"/>
      <c r="F58" s="72"/>
      <c r="G58" s="72"/>
      <c r="H58" s="72"/>
      <c r="I58" s="73" t="str">
        <f t="shared" si="0"/>
        <v/>
      </c>
    </row>
    <row r="59" spans="8:8" ht="18.75">
      <c r="A59" s="68">
        <v>54.0</v>
      </c>
      <c r="B59" s="69" t="str">
        <f>IF(AND('sub code 1,2,7,8,9,71,.....'!B61=""),"",'sub code 1,2,7,8,9,71,.....'!B61)</f>
        <v/>
      </c>
      <c r="C59" s="70" t="str">
        <f>IF(AND('sub code 1,2,7,8,9,71,.....'!C61=""),"",'sub code 1,2,7,8,9,71,.....'!C61)</f>
        <v/>
      </c>
      <c r="D59" s="71" t="str">
        <f>IF(AND('sub code 1,2,7,8,9,71,.....'!D61=""),"",'sub code 1,2,7,8,9,71,.....'!D61)</f>
        <v/>
      </c>
      <c r="E59" s="72"/>
      <c r="F59" s="72"/>
      <c r="G59" s="72"/>
      <c r="H59" s="72"/>
      <c r="I59" s="73" t="str">
        <f t="shared" si="0"/>
        <v/>
      </c>
    </row>
    <row r="60" spans="8:8" ht="18.75">
      <c r="A60" s="68">
        <v>55.0</v>
      </c>
      <c r="B60" s="69" t="str">
        <f>IF(AND('sub code 1,2,7,8,9,71,.....'!B62=""),"",'sub code 1,2,7,8,9,71,.....'!B62)</f>
        <v/>
      </c>
      <c r="C60" s="70" t="str">
        <f>IF(AND('sub code 1,2,7,8,9,71,.....'!C62=""),"",'sub code 1,2,7,8,9,71,.....'!C62)</f>
        <v/>
      </c>
      <c r="D60" s="71" t="str">
        <f>IF(AND('sub code 1,2,7,8,9,71,.....'!D62=""),"",'sub code 1,2,7,8,9,71,.....'!D62)</f>
        <v/>
      </c>
      <c r="E60" s="72"/>
      <c r="F60" s="72"/>
      <c r="G60" s="72"/>
      <c r="H60" s="72"/>
      <c r="I60" s="73" t="str">
        <f t="shared" si="0"/>
        <v/>
      </c>
    </row>
    <row r="61" spans="8:8" ht="18.75">
      <c r="A61" s="68">
        <v>56.0</v>
      </c>
      <c r="B61" s="69" t="str">
        <f>IF(AND('sub code 1,2,7,8,9,71,.....'!B63=""),"",'sub code 1,2,7,8,9,71,.....'!B63)</f>
        <v/>
      </c>
      <c r="C61" s="70" t="str">
        <f>IF(AND('sub code 1,2,7,8,9,71,.....'!C63=""),"",'sub code 1,2,7,8,9,71,.....'!C63)</f>
        <v/>
      </c>
      <c r="D61" s="71" t="str">
        <f>IF(AND('sub code 1,2,7,8,9,71,.....'!D63=""),"",'sub code 1,2,7,8,9,71,.....'!D63)</f>
        <v/>
      </c>
      <c r="E61" s="72"/>
      <c r="F61" s="72"/>
      <c r="G61" s="72"/>
      <c r="H61" s="72"/>
      <c r="I61" s="73" t="str">
        <f t="shared" si="0"/>
        <v/>
      </c>
    </row>
    <row r="62" spans="8:8" ht="18.75">
      <c r="A62" s="68">
        <v>57.0</v>
      </c>
      <c r="B62" s="69" t="str">
        <f>IF(AND('sub code 1,2,7,8,9,71,.....'!B64=""),"",'sub code 1,2,7,8,9,71,.....'!B64)</f>
        <v/>
      </c>
      <c r="C62" s="70" t="str">
        <f>IF(AND('sub code 1,2,7,8,9,71,.....'!C64=""),"",'sub code 1,2,7,8,9,71,.....'!C64)</f>
        <v/>
      </c>
      <c r="D62" s="71" t="str">
        <f>IF(AND('sub code 1,2,7,8,9,71,.....'!D64=""),"",'sub code 1,2,7,8,9,71,.....'!D64)</f>
        <v/>
      </c>
      <c r="E62" s="72"/>
      <c r="F62" s="72"/>
      <c r="G62" s="72"/>
      <c r="H62" s="72"/>
      <c r="I62" s="73" t="str">
        <f t="shared" si="0"/>
        <v/>
      </c>
    </row>
    <row r="63" spans="8:8" ht="18.75">
      <c r="A63" s="68">
        <v>58.0</v>
      </c>
      <c r="B63" s="69" t="str">
        <f>IF(AND('sub code 1,2,7,8,9,71,.....'!B65=""),"",'sub code 1,2,7,8,9,71,.....'!B65)</f>
        <v/>
      </c>
      <c r="C63" s="70" t="str">
        <f>IF(AND('sub code 1,2,7,8,9,71,.....'!C65=""),"",'sub code 1,2,7,8,9,71,.....'!C65)</f>
        <v/>
      </c>
      <c r="D63" s="71" t="str">
        <f>IF(AND('sub code 1,2,7,8,9,71,.....'!D65=""),"",'sub code 1,2,7,8,9,71,.....'!D65)</f>
        <v/>
      </c>
      <c r="E63" s="72"/>
      <c r="F63" s="72"/>
      <c r="G63" s="72"/>
      <c r="H63" s="72"/>
      <c r="I63" s="73" t="str">
        <f t="shared" si="0"/>
        <v/>
      </c>
    </row>
    <row r="64" spans="8:8" ht="18.75">
      <c r="A64" s="68">
        <v>59.0</v>
      </c>
      <c r="B64" s="69" t="str">
        <f>IF(AND('sub code 1,2,7,8,9,71,.....'!B66=""),"",'sub code 1,2,7,8,9,71,.....'!B66)</f>
        <v/>
      </c>
      <c r="C64" s="70" t="str">
        <f>IF(AND('sub code 1,2,7,8,9,71,.....'!C66=""),"",'sub code 1,2,7,8,9,71,.....'!C66)</f>
        <v/>
      </c>
      <c r="D64" s="71" t="str">
        <f>IF(AND('sub code 1,2,7,8,9,71,.....'!D66=""),"",'sub code 1,2,7,8,9,71,.....'!D66)</f>
        <v/>
      </c>
      <c r="E64" s="72"/>
      <c r="F64" s="72"/>
      <c r="G64" s="72"/>
      <c r="H64" s="72"/>
      <c r="I64" s="73" t="str">
        <f t="shared" si="0"/>
        <v/>
      </c>
    </row>
    <row r="65" spans="8:8" ht="18.75">
      <c r="A65" s="68">
        <v>60.0</v>
      </c>
      <c r="B65" s="69" t="str">
        <f>IF(AND('sub code 1,2,7,8,9,71,.....'!B67=""),"",'sub code 1,2,7,8,9,71,.....'!B67)</f>
        <v/>
      </c>
      <c r="C65" s="70" t="str">
        <f>IF(AND('sub code 1,2,7,8,9,71,.....'!C67=""),"",'sub code 1,2,7,8,9,71,.....'!C67)</f>
        <v/>
      </c>
      <c r="D65" s="71" t="str">
        <f>IF(AND('sub code 1,2,7,8,9,71,.....'!D67=""),"",'sub code 1,2,7,8,9,71,.....'!D67)</f>
        <v/>
      </c>
      <c r="E65" s="72"/>
      <c r="F65" s="72"/>
      <c r="G65" s="72"/>
      <c r="H65" s="72"/>
      <c r="I65" s="73" t="str">
        <f t="shared" si="0"/>
        <v/>
      </c>
    </row>
    <row r="66" spans="8:8" ht="18.75">
      <c r="A66" s="68">
        <v>61.0</v>
      </c>
      <c r="B66" s="69" t="str">
        <f>IF(AND('sub code 1,2,7,8,9,71,.....'!B68=""),"",'sub code 1,2,7,8,9,71,.....'!B68)</f>
        <v/>
      </c>
      <c r="C66" s="70" t="str">
        <f>IF(AND('sub code 1,2,7,8,9,71,.....'!C68=""),"",'sub code 1,2,7,8,9,71,.....'!C68)</f>
        <v/>
      </c>
      <c r="D66" s="71" t="str">
        <f>IF(AND('sub code 1,2,7,8,9,71,.....'!D68=""),"",'sub code 1,2,7,8,9,71,.....'!D68)</f>
        <v/>
      </c>
      <c r="E66" s="72"/>
      <c r="F66" s="72"/>
      <c r="G66" s="72"/>
      <c r="H66" s="72"/>
      <c r="I66" s="73" t="str">
        <f t="shared" si="0"/>
        <v/>
      </c>
    </row>
    <row r="67" spans="8:8" ht="18.75">
      <c r="A67" s="68">
        <v>62.0</v>
      </c>
      <c r="B67" s="69" t="str">
        <f>IF(AND('sub code 1,2,7,8,9,71,.....'!B69=""),"",'sub code 1,2,7,8,9,71,.....'!B69)</f>
        <v/>
      </c>
      <c r="C67" s="70" t="str">
        <f>IF(AND('sub code 1,2,7,8,9,71,.....'!C69=""),"",'sub code 1,2,7,8,9,71,.....'!C69)</f>
        <v/>
      </c>
      <c r="D67" s="71" t="str">
        <f>IF(AND('sub code 1,2,7,8,9,71,.....'!D69=""),"",'sub code 1,2,7,8,9,71,.....'!D69)</f>
        <v/>
      </c>
      <c r="E67" s="72"/>
      <c r="F67" s="72"/>
      <c r="G67" s="72"/>
      <c r="H67" s="72"/>
      <c r="I67" s="73" t="str">
        <f t="shared" si="0"/>
        <v/>
      </c>
    </row>
    <row r="68" spans="8:8" ht="18.75">
      <c r="A68" s="68">
        <v>63.0</v>
      </c>
      <c r="B68" s="69" t="str">
        <f>IF(AND('sub code 1,2,7,8,9,71,.....'!B70=""),"",'sub code 1,2,7,8,9,71,.....'!B70)</f>
        <v/>
      </c>
      <c r="C68" s="70" t="str">
        <f>IF(AND('sub code 1,2,7,8,9,71,.....'!C70=""),"",'sub code 1,2,7,8,9,71,.....'!C70)</f>
        <v/>
      </c>
      <c r="D68" s="71" t="str">
        <f>IF(AND('sub code 1,2,7,8,9,71,.....'!D70=""),"",'sub code 1,2,7,8,9,71,.....'!D70)</f>
        <v/>
      </c>
      <c r="E68" s="72"/>
      <c r="F68" s="72"/>
      <c r="G68" s="72"/>
      <c r="H68" s="72"/>
      <c r="I68" s="73" t="str">
        <f t="shared" si="0"/>
        <v/>
      </c>
    </row>
    <row r="69" spans="8:8" ht="18.75">
      <c r="A69" s="68">
        <v>64.0</v>
      </c>
      <c r="B69" s="69" t="str">
        <f>IF(AND('sub code 1,2,7,8,9,71,.....'!B71=""),"",'sub code 1,2,7,8,9,71,.....'!B71)</f>
        <v/>
      </c>
      <c r="C69" s="70" t="str">
        <f>IF(AND('sub code 1,2,7,8,9,71,.....'!C71=""),"",'sub code 1,2,7,8,9,71,.....'!C71)</f>
        <v/>
      </c>
      <c r="D69" s="71" t="str">
        <f>IF(AND('sub code 1,2,7,8,9,71,.....'!D71=""),"",'sub code 1,2,7,8,9,71,.....'!D71)</f>
        <v/>
      </c>
      <c r="E69" s="72"/>
      <c r="F69" s="72"/>
      <c r="G69" s="72"/>
      <c r="H69" s="72"/>
      <c r="I69" s="73" t="str">
        <f t="shared" si="0"/>
        <v/>
      </c>
    </row>
    <row r="70" spans="8:8" ht="18.75">
      <c r="A70" s="68">
        <v>65.0</v>
      </c>
      <c r="B70" s="69" t="str">
        <f>IF(AND('sub code 1,2,7,8,9,71,.....'!B72=""),"",'sub code 1,2,7,8,9,71,.....'!B72)</f>
        <v/>
      </c>
      <c r="C70" s="70" t="str">
        <f>IF(AND('sub code 1,2,7,8,9,71,.....'!C72=""),"",'sub code 1,2,7,8,9,71,.....'!C72)</f>
        <v/>
      </c>
      <c r="D70" s="71" t="str">
        <f>IF(AND('sub code 1,2,7,8,9,71,.....'!D72=""),"",'sub code 1,2,7,8,9,71,.....'!D72)</f>
        <v/>
      </c>
      <c r="E70" s="72"/>
      <c r="F70" s="72"/>
      <c r="G70" s="72"/>
      <c r="H70" s="72"/>
      <c r="I70" s="73" t="str">
        <f t="shared" si="0"/>
        <v/>
      </c>
    </row>
    <row r="71" spans="8:8" ht="18.75">
      <c r="A71" s="68">
        <v>66.0</v>
      </c>
      <c r="B71" s="69" t="str">
        <f>IF(AND('sub code 1,2,7,8,9,71,.....'!B73=""),"",'sub code 1,2,7,8,9,71,.....'!B73)</f>
        <v/>
      </c>
      <c r="C71" s="70" t="str">
        <f>IF(AND('sub code 1,2,7,8,9,71,.....'!C73=""),"",'sub code 1,2,7,8,9,71,.....'!C73)</f>
        <v/>
      </c>
      <c r="D71" s="71" t="str">
        <f>IF(AND('sub code 1,2,7,8,9,71,.....'!D73=""),"",'sub code 1,2,7,8,9,71,.....'!D73)</f>
        <v/>
      </c>
      <c r="E71" s="72"/>
      <c r="F71" s="72"/>
      <c r="G71" s="72"/>
      <c r="H71" s="72"/>
      <c r="I71" s="73" t="str">
        <f t="shared" si="1" ref="I71:I105">IFERROR(IF(AND(E71="",F71="",G71="",H71=""),"",SUM(E71:H71)),"")</f>
        <v/>
      </c>
    </row>
    <row r="72" spans="8:8" ht="18.75">
      <c r="A72" s="68">
        <v>67.0</v>
      </c>
      <c r="B72" s="69" t="str">
        <f>IF(AND('sub code 1,2,7,8,9,71,.....'!B74=""),"",'sub code 1,2,7,8,9,71,.....'!B74)</f>
        <v/>
      </c>
      <c r="C72" s="70" t="str">
        <f>IF(AND('sub code 1,2,7,8,9,71,.....'!C74=""),"",'sub code 1,2,7,8,9,71,.....'!C74)</f>
        <v/>
      </c>
      <c r="D72" s="71" t="str">
        <f>IF(AND('sub code 1,2,7,8,9,71,.....'!D74=""),"",'sub code 1,2,7,8,9,71,.....'!D74)</f>
        <v/>
      </c>
      <c r="E72" s="72"/>
      <c r="F72" s="72"/>
      <c r="G72" s="72"/>
      <c r="H72" s="72"/>
      <c r="I72" s="73" t="str">
        <f t="shared" si="1"/>
        <v/>
      </c>
    </row>
    <row r="73" spans="8:8" ht="18.75">
      <c r="A73" s="68">
        <v>68.0</v>
      </c>
      <c r="B73" s="69" t="str">
        <f>IF(AND('sub code 1,2,7,8,9,71,.....'!B75=""),"",'sub code 1,2,7,8,9,71,.....'!B75)</f>
        <v/>
      </c>
      <c r="C73" s="70" t="str">
        <f>IF(AND('sub code 1,2,7,8,9,71,.....'!C75=""),"",'sub code 1,2,7,8,9,71,.....'!C75)</f>
        <v/>
      </c>
      <c r="D73" s="71" t="str">
        <f>IF(AND('sub code 1,2,7,8,9,71,.....'!D75=""),"",'sub code 1,2,7,8,9,71,.....'!D75)</f>
        <v/>
      </c>
      <c r="E73" s="72"/>
      <c r="F73" s="72"/>
      <c r="G73" s="72"/>
      <c r="H73" s="72"/>
      <c r="I73" s="73" t="str">
        <f t="shared" si="1"/>
        <v/>
      </c>
    </row>
    <row r="74" spans="8:8" ht="18.75">
      <c r="A74" s="68">
        <v>69.0</v>
      </c>
      <c r="B74" s="69" t="str">
        <f>IF(AND('sub code 1,2,7,8,9,71,.....'!B76=""),"",'sub code 1,2,7,8,9,71,.....'!B76)</f>
        <v/>
      </c>
      <c r="C74" s="70" t="str">
        <f>IF(AND('sub code 1,2,7,8,9,71,.....'!C76=""),"",'sub code 1,2,7,8,9,71,.....'!C76)</f>
        <v/>
      </c>
      <c r="D74" s="71" t="str">
        <f>IF(AND('sub code 1,2,7,8,9,71,.....'!D76=""),"",'sub code 1,2,7,8,9,71,.....'!D76)</f>
        <v/>
      </c>
      <c r="E74" s="72"/>
      <c r="F74" s="72"/>
      <c r="G74" s="72"/>
      <c r="H74" s="72"/>
      <c r="I74" s="73" t="str">
        <f t="shared" si="1"/>
        <v/>
      </c>
    </row>
    <row r="75" spans="8:8" ht="18.75">
      <c r="A75" s="68">
        <v>70.0</v>
      </c>
      <c r="B75" s="69" t="str">
        <f>IF(AND('sub code 1,2,7,8,9,71,.....'!B77=""),"",'sub code 1,2,7,8,9,71,.....'!B77)</f>
        <v/>
      </c>
      <c r="C75" s="70" t="str">
        <f>IF(AND('sub code 1,2,7,8,9,71,.....'!C77=""),"",'sub code 1,2,7,8,9,71,.....'!C77)</f>
        <v/>
      </c>
      <c r="D75" s="71" t="str">
        <f>IF(AND('sub code 1,2,7,8,9,71,.....'!D77=""),"",'sub code 1,2,7,8,9,71,.....'!D77)</f>
        <v/>
      </c>
      <c r="E75" s="72"/>
      <c r="F75" s="72"/>
      <c r="G75" s="72"/>
      <c r="H75" s="72"/>
      <c r="I75" s="73" t="str">
        <f t="shared" si="1"/>
        <v/>
      </c>
    </row>
    <row r="76" spans="8:8" ht="18.75">
      <c r="A76" s="68">
        <v>71.0</v>
      </c>
      <c r="B76" s="69" t="str">
        <f>IF(AND('sub code 1,2,7,8,9,71,.....'!B78=""),"",'sub code 1,2,7,8,9,71,.....'!B78)</f>
        <v/>
      </c>
      <c r="C76" s="70" t="str">
        <f>IF(AND('sub code 1,2,7,8,9,71,.....'!C78=""),"",'sub code 1,2,7,8,9,71,.....'!C78)</f>
        <v/>
      </c>
      <c r="D76" s="71" t="str">
        <f>IF(AND('sub code 1,2,7,8,9,71,.....'!D78=""),"",'sub code 1,2,7,8,9,71,.....'!D78)</f>
        <v/>
      </c>
      <c r="E76" s="72"/>
      <c r="F76" s="72"/>
      <c r="G76" s="72"/>
      <c r="H76" s="72"/>
      <c r="I76" s="73" t="str">
        <f t="shared" si="1"/>
        <v/>
      </c>
    </row>
    <row r="77" spans="8:8" ht="18.75">
      <c r="A77" s="68">
        <v>72.0</v>
      </c>
      <c r="B77" s="69" t="str">
        <f>IF(AND('sub code 1,2,7,8,9,71,.....'!B79=""),"",'sub code 1,2,7,8,9,71,.....'!B79)</f>
        <v/>
      </c>
      <c r="C77" s="70" t="str">
        <f>IF(AND('sub code 1,2,7,8,9,71,.....'!C79=""),"",'sub code 1,2,7,8,9,71,.....'!C79)</f>
        <v/>
      </c>
      <c r="D77" s="71" t="str">
        <f>IF(AND('sub code 1,2,7,8,9,71,.....'!D79=""),"",'sub code 1,2,7,8,9,71,.....'!D79)</f>
        <v/>
      </c>
      <c r="E77" s="72"/>
      <c r="F77" s="72"/>
      <c r="G77" s="72"/>
      <c r="H77" s="72"/>
      <c r="I77" s="73" t="str">
        <f t="shared" si="1"/>
        <v/>
      </c>
    </row>
    <row r="78" spans="8:8" ht="18.75">
      <c r="A78" s="68">
        <v>73.0</v>
      </c>
      <c r="B78" s="69" t="str">
        <f>IF(AND('sub code 1,2,7,8,9,71,.....'!B80=""),"",'sub code 1,2,7,8,9,71,.....'!B80)</f>
        <v/>
      </c>
      <c r="C78" s="70" t="str">
        <f>IF(AND('sub code 1,2,7,8,9,71,.....'!C80=""),"",'sub code 1,2,7,8,9,71,.....'!C80)</f>
        <v/>
      </c>
      <c r="D78" s="71" t="str">
        <f>IF(AND('sub code 1,2,7,8,9,71,.....'!D80=""),"",'sub code 1,2,7,8,9,71,.....'!D80)</f>
        <v/>
      </c>
      <c r="E78" s="72"/>
      <c r="F78" s="72"/>
      <c r="G78" s="72"/>
      <c r="H78" s="72"/>
      <c r="I78" s="73" t="str">
        <f t="shared" si="1"/>
        <v/>
      </c>
    </row>
    <row r="79" spans="8:8" ht="18.75">
      <c r="A79" s="68">
        <v>74.0</v>
      </c>
      <c r="B79" s="69" t="str">
        <f>IF(AND('sub code 1,2,7,8,9,71,.....'!B81=""),"",'sub code 1,2,7,8,9,71,.....'!B81)</f>
        <v/>
      </c>
      <c r="C79" s="70" t="str">
        <f>IF(AND('sub code 1,2,7,8,9,71,.....'!C81=""),"",'sub code 1,2,7,8,9,71,.....'!C81)</f>
        <v/>
      </c>
      <c r="D79" s="71" t="str">
        <f>IF(AND('sub code 1,2,7,8,9,71,.....'!D81=""),"",'sub code 1,2,7,8,9,71,.....'!D81)</f>
        <v/>
      </c>
      <c r="E79" s="72"/>
      <c r="F79" s="72"/>
      <c r="G79" s="72"/>
      <c r="H79" s="72"/>
      <c r="I79" s="73" t="str">
        <f t="shared" si="1"/>
        <v/>
      </c>
    </row>
    <row r="80" spans="8:8" ht="18.75">
      <c r="A80" s="68">
        <v>75.0</v>
      </c>
      <c r="B80" s="69" t="str">
        <f>IF(AND('sub code 1,2,7,8,9,71,.....'!B82=""),"",'sub code 1,2,7,8,9,71,.....'!B82)</f>
        <v/>
      </c>
      <c r="C80" s="70" t="str">
        <f>IF(AND('sub code 1,2,7,8,9,71,.....'!C82=""),"",'sub code 1,2,7,8,9,71,.....'!C82)</f>
        <v/>
      </c>
      <c r="D80" s="71" t="str">
        <f>IF(AND('sub code 1,2,7,8,9,71,.....'!D82=""),"",'sub code 1,2,7,8,9,71,.....'!D82)</f>
        <v/>
      </c>
      <c r="E80" s="72"/>
      <c r="F80" s="72"/>
      <c r="G80" s="72"/>
      <c r="H80" s="72"/>
      <c r="I80" s="73" t="str">
        <f t="shared" si="1"/>
        <v/>
      </c>
    </row>
    <row r="81" spans="8:8" ht="18.75">
      <c r="A81" s="68">
        <v>76.0</v>
      </c>
      <c r="B81" s="69" t="str">
        <f>IF(AND('sub code 1,2,7,8,9,71,.....'!B83=""),"",'sub code 1,2,7,8,9,71,.....'!B83)</f>
        <v/>
      </c>
      <c r="C81" s="70" t="str">
        <f>IF(AND('sub code 1,2,7,8,9,71,.....'!C83=""),"",'sub code 1,2,7,8,9,71,.....'!C83)</f>
        <v/>
      </c>
      <c r="D81" s="71" t="str">
        <f>IF(AND('sub code 1,2,7,8,9,71,.....'!D83=""),"",'sub code 1,2,7,8,9,71,.....'!D83)</f>
        <v/>
      </c>
      <c r="E81" s="72"/>
      <c r="F81" s="72"/>
      <c r="G81" s="72"/>
      <c r="H81" s="72"/>
      <c r="I81" s="73" t="str">
        <f t="shared" si="1"/>
        <v/>
      </c>
    </row>
    <row r="82" spans="8:8" ht="18.75">
      <c r="A82" s="68">
        <v>77.0</v>
      </c>
      <c r="B82" s="69" t="str">
        <f>IF(AND('sub code 1,2,7,8,9,71,.....'!B84=""),"",'sub code 1,2,7,8,9,71,.....'!B84)</f>
        <v/>
      </c>
      <c r="C82" s="70" t="str">
        <f>IF(AND('sub code 1,2,7,8,9,71,.....'!C84=""),"",'sub code 1,2,7,8,9,71,.....'!C84)</f>
        <v/>
      </c>
      <c r="D82" s="71" t="str">
        <f>IF(AND('sub code 1,2,7,8,9,71,.....'!D84=""),"",'sub code 1,2,7,8,9,71,.....'!D84)</f>
        <v/>
      </c>
      <c r="E82" s="72"/>
      <c r="F82" s="72"/>
      <c r="G82" s="72"/>
      <c r="H82" s="72"/>
      <c r="I82" s="73" t="str">
        <f t="shared" si="1"/>
        <v/>
      </c>
    </row>
    <row r="83" spans="8:8" ht="18.75">
      <c r="A83" s="68">
        <v>78.0</v>
      </c>
      <c r="B83" s="69" t="str">
        <f>IF(AND('sub code 1,2,7,8,9,71,.....'!B85=""),"",'sub code 1,2,7,8,9,71,.....'!B85)</f>
        <v/>
      </c>
      <c r="C83" s="70" t="str">
        <f>IF(AND('sub code 1,2,7,8,9,71,.....'!C85=""),"",'sub code 1,2,7,8,9,71,.....'!C85)</f>
        <v/>
      </c>
      <c r="D83" s="71" t="str">
        <f>IF(AND('sub code 1,2,7,8,9,71,.....'!D85=""),"",'sub code 1,2,7,8,9,71,.....'!D85)</f>
        <v/>
      </c>
      <c r="E83" s="72"/>
      <c r="F83" s="72"/>
      <c r="G83" s="72"/>
      <c r="H83" s="72"/>
      <c r="I83" s="73" t="str">
        <f t="shared" si="1"/>
        <v/>
      </c>
    </row>
    <row r="84" spans="8:8" ht="18.75">
      <c r="A84" s="68">
        <v>79.0</v>
      </c>
      <c r="B84" s="69" t="str">
        <f>IF(AND('sub code 1,2,7,8,9,71,.....'!B86=""),"",'sub code 1,2,7,8,9,71,.....'!B86)</f>
        <v/>
      </c>
      <c r="C84" s="70" t="str">
        <f>IF(AND('sub code 1,2,7,8,9,71,.....'!C86=""),"",'sub code 1,2,7,8,9,71,.....'!C86)</f>
        <v/>
      </c>
      <c r="D84" s="71" t="str">
        <f>IF(AND('sub code 1,2,7,8,9,71,.....'!D86=""),"",'sub code 1,2,7,8,9,71,.....'!D86)</f>
        <v/>
      </c>
      <c r="E84" s="72"/>
      <c r="F84" s="72"/>
      <c r="G84" s="72"/>
      <c r="H84" s="72"/>
      <c r="I84" s="73" t="str">
        <f t="shared" si="1"/>
        <v/>
      </c>
    </row>
    <row r="85" spans="8:8" ht="18.75">
      <c r="A85" s="68">
        <v>80.0</v>
      </c>
      <c r="B85" s="69" t="str">
        <f>IF(AND('sub code 1,2,7,8,9,71,.....'!B87=""),"",'sub code 1,2,7,8,9,71,.....'!B87)</f>
        <v/>
      </c>
      <c r="C85" s="70" t="str">
        <f>IF(AND('sub code 1,2,7,8,9,71,.....'!C87=""),"",'sub code 1,2,7,8,9,71,.....'!C87)</f>
        <v/>
      </c>
      <c r="D85" s="71" t="str">
        <f>IF(AND('sub code 1,2,7,8,9,71,.....'!D87=""),"",'sub code 1,2,7,8,9,71,.....'!D87)</f>
        <v/>
      </c>
      <c r="E85" s="72"/>
      <c r="F85" s="72"/>
      <c r="G85" s="72"/>
      <c r="H85" s="72"/>
      <c r="I85" s="73" t="str">
        <f t="shared" si="1"/>
        <v/>
      </c>
    </row>
    <row r="86" spans="8:8" ht="18.75">
      <c r="A86" s="68">
        <v>81.0</v>
      </c>
      <c r="B86" s="69" t="str">
        <f>IF(AND('sub code 1,2,7,8,9,71,.....'!B88=""),"",'sub code 1,2,7,8,9,71,.....'!B88)</f>
        <v/>
      </c>
      <c r="C86" s="70" t="str">
        <f>IF(AND('sub code 1,2,7,8,9,71,.....'!C88=""),"",'sub code 1,2,7,8,9,71,.....'!C88)</f>
        <v/>
      </c>
      <c r="D86" s="71" t="str">
        <f>IF(AND('sub code 1,2,7,8,9,71,.....'!D88=""),"",'sub code 1,2,7,8,9,71,.....'!D88)</f>
        <v/>
      </c>
      <c r="E86" s="72"/>
      <c r="F86" s="72"/>
      <c r="G86" s="72"/>
      <c r="H86" s="72"/>
      <c r="I86" s="73" t="str">
        <f t="shared" si="1"/>
        <v/>
      </c>
    </row>
    <row r="87" spans="8:8" ht="18.75">
      <c r="A87" s="68">
        <v>82.0</v>
      </c>
      <c r="B87" s="69" t="str">
        <f>IF(AND('sub code 1,2,7,8,9,71,.....'!B89=""),"",'sub code 1,2,7,8,9,71,.....'!B89)</f>
        <v/>
      </c>
      <c r="C87" s="70" t="str">
        <f>IF(AND('sub code 1,2,7,8,9,71,.....'!C89=""),"",'sub code 1,2,7,8,9,71,.....'!C89)</f>
        <v/>
      </c>
      <c r="D87" s="71" t="str">
        <f>IF(AND('sub code 1,2,7,8,9,71,.....'!D89=""),"",'sub code 1,2,7,8,9,71,.....'!D89)</f>
        <v/>
      </c>
      <c r="E87" s="72"/>
      <c r="F87" s="72"/>
      <c r="G87" s="72"/>
      <c r="H87" s="72"/>
      <c r="I87" s="73" t="str">
        <f t="shared" si="1"/>
        <v/>
      </c>
    </row>
    <row r="88" spans="8:8" ht="18.75">
      <c r="A88" s="68">
        <v>83.0</v>
      </c>
      <c r="B88" s="69" t="str">
        <f>IF(AND('sub code 1,2,7,8,9,71,.....'!B90=""),"",'sub code 1,2,7,8,9,71,.....'!B90)</f>
        <v/>
      </c>
      <c r="C88" s="70" t="str">
        <f>IF(AND('sub code 1,2,7,8,9,71,.....'!C90=""),"",'sub code 1,2,7,8,9,71,.....'!C90)</f>
        <v/>
      </c>
      <c r="D88" s="71" t="str">
        <f>IF(AND('sub code 1,2,7,8,9,71,.....'!D90=""),"",'sub code 1,2,7,8,9,71,.....'!D90)</f>
        <v/>
      </c>
      <c r="E88" s="72"/>
      <c r="F88" s="72"/>
      <c r="G88" s="72"/>
      <c r="H88" s="72"/>
      <c r="I88" s="73" t="str">
        <f t="shared" si="1"/>
        <v/>
      </c>
    </row>
    <row r="89" spans="8:8" ht="18.75">
      <c r="A89" s="68">
        <v>84.0</v>
      </c>
      <c r="B89" s="69" t="str">
        <f>IF(AND('sub code 1,2,7,8,9,71,.....'!B91=""),"",'sub code 1,2,7,8,9,71,.....'!B91)</f>
        <v/>
      </c>
      <c r="C89" s="70" t="str">
        <f>IF(AND('sub code 1,2,7,8,9,71,.....'!C91=""),"",'sub code 1,2,7,8,9,71,.....'!C91)</f>
        <v/>
      </c>
      <c r="D89" s="71" t="str">
        <f>IF(AND('sub code 1,2,7,8,9,71,.....'!D91=""),"",'sub code 1,2,7,8,9,71,.....'!D91)</f>
        <v/>
      </c>
      <c r="E89" s="72"/>
      <c r="F89" s="72"/>
      <c r="G89" s="72"/>
      <c r="H89" s="72"/>
      <c r="I89" s="73" t="str">
        <f t="shared" si="1"/>
        <v/>
      </c>
    </row>
    <row r="90" spans="8:8" ht="18.75">
      <c r="A90" s="68">
        <v>85.0</v>
      </c>
      <c r="B90" s="69" t="str">
        <f>IF(AND('sub code 1,2,7,8,9,71,.....'!B92=""),"",'sub code 1,2,7,8,9,71,.....'!B92)</f>
        <v/>
      </c>
      <c r="C90" s="70" t="str">
        <f>IF(AND('sub code 1,2,7,8,9,71,.....'!C92=""),"",'sub code 1,2,7,8,9,71,.....'!C92)</f>
        <v/>
      </c>
      <c r="D90" s="71" t="str">
        <f>IF(AND('sub code 1,2,7,8,9,71,.....'!D92=""),"",'sub code 1,2,7,8,9,71,.....'!D92)</f>
        <v/>
      </c>
      <c r="E90" s="72"/>
      <c r="F90" s="72"/>
      <c r="G90" s="72"/>
      <c r="H90" s="72"/>
      <c r="I90" s="73" t="str">
        <f t="shared" si="1"/>
        <v/>
      </c>
    </row>
    <row r="91" spans="8:8" ht="18.75">
      <c r="A91" s="68">
        <v>86.0</v>
      </c>
      <c r="B91" s="69" t="str">
        <f>IF(AND('sub code 1,2,7,8,9,71,.....'!B93=""),"",'sub code 1,2,7,8,9,71,.....'!B93)</f>
        <v/>
      </c>
      <c r="C91" s="70" t="str">
        <f>IF(AND('sub code 1,2,7,8,9,71,.....'!C93=""),"",'sub code 1,2,7,8,9,71,.....'!C93)</f>
        <v/>
      </c>
      <c r="D91" s="71" t="str">
        <f>IF(AND('sub code 1,2,7,8,9,71,.....'!D93=""),"",'sub code 1,2,7,8,9,71,.....'!D93)</f>
        <v/>
      </c>
      <c r="E91" s="72"/>
      <c r="F91" s="72"/>
      <c r="G91" s="72"/>
      <c r="H91" s="72"/>
      <c r="I91" s="73" t="str">
        <f t="shared" si="1"/>
        <v/>
      </c>
    </row>
    <row r="92" spans="8:8" ht="18.75">
      <c r="A92" s="68">
        <v>87.0</v>
      </c>
      <c r="B92" s="69" t="str">
        <f>IF(AND('sub code 1,2,7,8,9,71,.....'!B94=""),"",'sub code 1,2,7,8,9,71,.....'!B94)</f>
        <v/>
      </c>
      <c r="C92" s="70" t="str">
        <f>IF(AND('sub code 1,2,7,8,9,71,.....'!C94=""),"",'sub code 1,2,7,8,9,71,.....'!C94)</f>
        <v/>
      </c>
      <c r="D92" s="71" t="str">
        <f>IF(AND('sub code 1,2,7,8,9,71,.....'!D94=""),"",'sub code 1,2,7,8,9,71,.....'!D94)</f>
        <v/>
      </c>
      <c r="E92" s="72"/>
      <c r="F92" s="72"/>
      <c r="G92" s="72"/>
      <c r="H92" s="72"/>
      <c r="I92" s="73" t="str">
        <f t="shared" si="1"/>
        <v/>
      </c>
    </row>
    <row r="93" spans="8:8" ht="18.75">
      <c r="A93" s="68">
        <v>88.0</v>
      </c>
      <c r="B93" s="69" t="str">
        <f>IF(AND('sub code 1,2,7,8,9,71,.....'!B95=""),"",'sub code 1,2,7,8,9,71,.....'!B95)</f>
        <v/>
      </c>
      <c r="C93" s="70" t="str">
        <f>IF(AND('sub code 1,2,7,8,9,71,.....'!C95=""),"",'sub code 1,2,7,8,9,71,.....'!C95)</f>
        <v/>
      </c>
      <c r="D93" s="71" t="str">
        <f>IF(AND('sub code 1,2,7,8,9,71,.....'!D95=""),"",'sub code 1,2,7,8,9,71,.....'!D95)</f>
        <v/>
      </c>
      <c r="E93" s="72"/>
      <c r="F93" s="72"/>
      <c r="G93" s="72"/>
      <c r="H93" s="72"/>
      <c r="I93" s="73" t="str">
        <f t="shared" si="1"/>
        <v/>
      </c>
    </row>
    <row r="94" spans="8:8" ht="18.75">
      <c r="A94" s="68">
        <v>89.0</v>
      </c>
      <c r="B94" s="69" t="str">
        <f>IF(AND('sub code 1,2,7,8,9,71,.....'!B96=""),"",'sub code 1,2,7,8,9,71,.....'!B96)</f>
        <v/>
      </c>
      <c r="C94" s="70" t="str">
        <f>IF(AND('sub code 1,2,7,8,9,71,.....'!C96=""),"",'sub code 1,2,7,8,9,71,.....'!C96)</f>
        <v/>
      </c>
      <c r="D94" s="71" t="str">
        <f>IF(AND('sub code 1,2,7,8,9,71,.....'!D96=""),"",'sub code 1,2,7,8,9,71,.....'!D96)</f>
        <v/>
      </c>
      <c r="E94" s="72"/>
      <c r="F94" s="72"/>
      <c r="G94" s="72"/>
      <c r="H94" s="72"/>
      <c r="I94" s="73" t="str">
        <f t="shared" si="1"/>
        <v/>
      </c>
    </row>
    <row r="95" spans="8:8" ht="18.75">
      <c r="A95" s="68">
        <v>90.0</v>
      </c>
      <c r="B95" s="69" t="str">
        <f>IF(AND('sub code 1,2,7,8,9,71,.....'!B97=""),"",'sub code 1,2,7,8,9,71,.....'!B97)</f>
        <v/>
      </c>
      <c r="C95" s="70" t="str">
        <f>IF(AND('sub code 1,2,7,8,9,71,.....'!C97=""),"",'sub code 1,2,7,8,9,71,.....'!C97)</f>
        <v/>
      </c>
      <c r="D95" s="71" t="str">
        <f>IF(AND('sub code 1,2,7,8,9,71,.....'!D97=""),"",'sub code 1,2,7,8,9,71,.....'!D97)</f>
        <v/>
      </c>
      <c r="E95" s="72"/>
      <c r="F95" s="72"/>
      <c r="G95" s="72"/>
      <c r="H95" s="72"/>
      <c r="I95" s="73" t="str">
        <f t="shared" si="1"/>
        <v/>
      </c>
    </row>
    <row r="96" spans="8:8" ht="18.75">
      <c r="A96" s="68">
        <v>91.0</v>
      </c>
      <c r="B96" s="69" t="str">
        <f>IF(AND('sub code 1,2,7,8,9,71,.....'!B98=""),"",'sub code 1,2,7,8,9,71,.....'!B98)</f>
        <v/>
      </c>
      <c r="C96" s="70" t="str">
        <f>IF(AND('sub code 1,2,7,8,9,71,.....'!C98=""),"",'sub code 1,2,7,8,9,71,.....'!C98)</f>
        <v/>
      </c>
      <c r="D96" s="71" t="str">
        <f>IF(AND('sub code 1,2,7,8,9,71,.....'!D98=""),"",'sub code 1,2,7,8,9,71,.....'!D98)</f>
        <v/>
      </c>
      <c r="E96" s="72"/>
      <c r="F96" s="72"/>
      <c r="G96" s="72"/>
      <c r="H96" s="72"/>
      <c r="I96" s="73" t="str">
        <f t="shared" si="1"/>
        <v/>
      </c>
    </row>
    <row r="97" spans="8:8" ht="18.75">
      <c r="A97" s="68">
        <v>92.0</v>
      </c>
      <c r="B97" s="69" t="str">
        <f>IF(AND('sub code 1,2,7,8,9,71,.....'!B99=""),"",'sub code 1,2,7,8,9,71,.....'!B99)</f>
        <v/>
      </c>
      <c r="C97" s="70" t="str">
        <f>IF(AND('sub code 1,2,7,8,9,71,.....'!C99=""),"",'sub code 1,2,7,8,9,71,.....'!C99)</f>
        <v/>
      </c>
      <c r="D97" s="71" t="str">
        <f>IF(AND('sub code 1,2,7,8,9,71,.....'!D99=""),"",'sub code 1,2,7,8,9,71,.....'!D99)</f>
        <v/>
      </c>
      <c r="E97" s="72"/>
      <c r="F97" s="72"/>
      <c r="G97" s="72"/>
      <c r="H97" s="72"/>
      <c r="I97" s="73" t="str">
        <f t="shared" si="1"/>
        <v/>
      </c>
    </row>
    <row r="98" spans="8:8" ht="18.75">
      <c r="A98" s="68">
        <v>93.0</v>
      </c>
      <c r="B98" s="69" t="str">
        <f>IF(AND('sub code 1,2,7,8,9,71,.....'!B100=""),"",'sub code 1,2,7,8,9,71,.....'!B100)</f>
        <v/>
      </c>
      <c r="C98" s="70" t="str">
        <f>IF(AND('sub code 1,2,7,8,9,71,.....'!C100=""),"",'sub code 1,2,7,8,9,71,.....'!C100)</f>
        <v/>
      </c>
      <c r="D98" s="71" t="str">
        <f>IF(AND('sub code 1,2,7,8,9,71,.....'!D100=""),"",'sub code 1,2,7,8,9,71,.....'!D100)</f>
        <v/>
      </c>
      <c r="E98" s="72"/>
      <c r="F98" s="72"/>
      <c r="G98" s="72"/>
      <c r="H98" s="72"/>
      <c r="I98" s="73" t="str">
        <f t="shared" si="1"/>
        <v/>
      </c>
    </row>
    <row r="99" spans="8:8" ht="18.75">
      <c r="A99" s="68">
        <v>94.0</v>
      </c>
      <c r="B99" s="69" t="str">
        <f>IF(AND('sub code 1,2,7,8,9,71,.....'!B101=""),"",'sub code 1,2,7,8,9,71,.....'!B101)</f>
        <v/>
      </c>
      <c r="C99" s="70" t="str">
        <f>IF(AND('sub code 1,2,7,8,9,71,.....'!C101=""),"",'sub code 1,2,7,8,9,71,.....'!C101)</f>
        <v/>
      </c>
      <c r="D99" s="71" t="str">
        <f>IF(AND('sub code 1,2,7,8,9,71,.....'!D101=""),"",'sub code 1,2,7,8,9,71,.....'!D101)</f>
        <v/>
      </c>
      <c r="E99" s="72"/>
      <c r="F99" s="72"/>
      <c r="G99" s="72"/>
      <c r="H99" s="72"/>
      <c r="I99" s="73" t="str">
        <f t="shared" si="1"/>
        <v/>
      </c>
    </row>
    <row r="100" spans="8:8" ht="18.75">
      <c r="A100" s="68">
        <v>95.0</v>
      </c>
      <c r="B100" s="69" t="str">
        <f>IF(AND('sub code 1,2,7,8,9,71,.....'!B102=""),"",'sub code 1,2,7,8,9,71,.....'!B102)</f>
        <v/>
      </c>
      <c r="C100" s="70" t="str">
        <f>IF(AND('sub code 1,2,7,8,9,71,.....'!C102=""),"",'sub code 1,2,7,8,9,71,.....'!C102)</f>
        <v/>
      </c>
      <c r="D100" s="71" t="str">
        <f>IF(AND('sub code 1,2,7,8,9,71,.....'!D102=""),"",'sub code 1,2,7,8,9,71,.....'!D102)</f>
        <v/>
      </c>
      <c r="E100" s="72"/>
      <c r="F100" s="72"/>
      <c r="G100" s="72"/>
      <c r="H100" s="72"/>
      <c r="I100" s="73" t="str">
        <f t="shared" si="1"/>
        <v/>
      </c>
    </row>
    <row r="101" spans="8:8" ht="18.75">
      <c r="A101" s="68">
        <v>96.0</v>
      </c>
      <c r="B101" s="69" t="str">
        <f>IF(AND('sub code 1,2,7,8,9,71,.....'!B103=""),"",'sub code 1,2,7,8,9,71,.....'!B103)</f>
        <v/>
      </c>
      <c r="C101" s="70" t="str">
        <f>IF(AND('sub code 1,2,7,8,9,71,.....'!C103=""),"",'sub code 1,2,7,8,9,71,.....'!C103)</f>
        <v/>
      </c>
      <c r="D101" s="71" t="str">
        <f>IF(AND('sub code 1,2,7,8,9,71,.....'!D103=""),"",'sub code 1,2,7,8,9,71,.....'!D103)</f>
        <v/>
      </c>
      <c r="E101" s="72"/>
      <c r="F101" s="72"/>
      <c r="G101" s="72"/>
      <c r="H101" s="72"/>
      <c r="I101" s="73" t="str">
        <f t="shared" si="1"/>
        <v/>
      </c>
    </row>
    <row r="102" spans="8:8" ht="18.75">
      <c r="A102" s="68">
        <v>97.0</v>
      </c>
      <c r="B102" s="69" t="str">
        <f>IF(AND('sub code 1,2,7,8,9,71,.....'!B104=""),"",'sub code 1,2,7,8,9,71,.....'!B104)</f>
        <v/>
      </c>
      <c r="C102" s="70" t="str">
        <f>IF(AND('sub code 1,2,7,8,9,71,.....'!C104=""),"",'sub code 1,2,7,8,9,71,.....'!C104)</f>
        <v/>
      </c>
      <c r="D102" s="71" t="str">
        <f>IF(AND('sub code 1,2,7,8,9,71,.....'!D104=""),"",'sub code 1,2,7,8,9,71,.....'!D104)</f>
        <v/>
      </c>
      <c r="E102" s="72"/>
      <c r="F102" s="72"/>
      <c r="G102" s="72"/>
      <c r="H102" s="72"/>
      <c r="I102" s="73" t="str">
        <f t="shared" si="1"/>
        <v/>
      </c>
    </row>
    <row r="103" spans="8:8" ht="18.75">
      <c r="A103" s="68">
        <v>98.0</v>
      </c>
      <c r="B103" s="69" t="str">
        <f>IF(AND('sub code 1,2,7,8,9,71,.....'!B105=""),"",'sub code 1,2,7,8,9,71,.....'!B105)</f>
        <v/>
      </c>
      <c r="C103" s="70" t="str">
        <f>IF(AND('sub code 1,2,7,8,9,71,.....'!C105=""),"",'sub code 1,2,7,8,9,71,.....'!C105)</f>
        <v/>
      </c>
      <c r="D103" s="71" t="str">
        <f>IF(AND('sub code 1,2,7,8,9,71,.....'!D105=""),"",'sub code 1,2,7,8,9,71,.....'!D105)</f>
        <v/>
      </c>
      <c r="E103" s="72"/>
      <c r="F103" s="72"/>
      <c r="G103" s="72"/>
      <c r="H103" s="72"/>
      <c r="I103" s="73" t="str">
        <f t="shared" si="1"/>
        <v/>
      </c>
    </row>
    <row r="104" spans="8:8" ht="18.75">
      <c r="A104" s="68">
        <v>99.0</v>
      </c>
      <c r="B104" s="69" t="str">
        <f>IF(AND('sub code 1,2,7,8,9,71,.....'!B106=""),"",'sub code 1,2,7,8,9,71,.....'!B106)</f>
        <v/>
      </c>
      <c r="C104" s="70" t="str">
        <f>IF(AND('sub code 1,2,7,8,9,71,.....'!C106=""),"",'sub code 1,2,7,8,9,71,.....'!C106)</f>
        <v/>
      </c>
      <c r="D104" s="71" t="str">
        <f>IF(AND('sub code 1,2,7,8,9,71,.....'!D106=""),"",'sub code 1,2,7,8,9,71,.....'!D106)</f>
        <v/>
      </c>
      <c r="E104" s="72"/>
      <c r="F104" s="72"/>
      <c r="G104" s="72"/>
      <c r="H104" s="72"/>
      <c r="I104" s="73" t="str">
        <f t="shared" si="1"/>
        <v/>
      </c>
    </row>
    <row r="105" spans="8:8" ht="18.75">
      <c r="A105" s="68">
        <v>100.0</v>
      </c>
      <c r="B105" s="69" t="str">
        <f>IF(AND('sub code 1,2,7,8,9,71,.....'!B107=""),"",'sub code 1,2,7,8,9,71,.....'!B107)</f>
        <v/>
      </c>
      <c r="C105" s="70" t="str">
        <f>IF(AND('sub code 1,2,7,8,9,71,.....'!C107=""),"",'sub code 1,2,7,8,9,71,.....'!C107)</f>
        <v/>
      </c>
      <c r="D105" s="71" t="str">
        <f>IF(AND('sub code 1,2,7,8,9,71,.....'!D107=""),"",'sub code 1,2,7,8,9,71,.....'!D107)</f>
        <v/>
      </c>
      <c r="E105" s="72"/>
      <c r="F105" s="72"/>
      <c r="G105" s="72"/>
      <c r="H105" s="72"/>
      <c r="I105" s="73" t="str">
        <f t="shared" si="1"/>
        <v/>
      </c>
    </row>
    <row r="107" spans="8:8" s="74" ht="18.75" customFormat="1" customHeight="1">
      <c r="A107" s="75"/>
      <c r="B107" s="76"/>
      <c r="C107" s="76"/>
      <c r="D107" s="76"/>
      <c r="E107" s="76"/>
      <c r="F107" s="76"/>
      <c r="G107" s="76"/>
      <c r="H107" s="76"/>
      <c r="I107" s="76"/>
    </row>
    <row r="108" spans="8:8" s="74" ht="24.75" customFormat="1" customHeight="1">
      <c r="A108" s="77" t="s">
        <v>106</v>
      </c>
      <c r="B108" s="77"/>
      <c r="C108" s="78" t="s">
        <v>107</v>
      </c>
      <c r="D108" s="78"/>
      <c r="E108" s="78"/>
      <c r="F108" s="76"/>
      <c r="G108" s="78" t="s">
        <v>108</v>
      </c>
      <c r="H108" s="78"/>
      <c r="I108" s="78"/>
    </row>
  </sheetData>
  <protectedRanges>
    <protectedRange sqref="E5:H105" password="dc77" name="Range2"/>
    <protectedRange sqref="F3" password="dc77" name="Range1"/>
  </protectedRanges>
  <mergeCells count="11">
    <mergeCell ref="A108:B108"/>
    <mergeCell ref="C108:E108"/>
    <mergeCell ref="G108:I108"/>
    <mergeCell ref="A1:I1"/>
    <mergeCell ref="A2:I2"/>
    <mergeCell ref="A3:B3"/>
    <mergeCell ref="F3:I3"/>
    <mergeCell ref="A4:A5"/>
    <mergeCell ref="B4:B5"/>
    <mergeCell ref="C4:C5"/>
    <mergeCell ref="D4:D5"/>
  </mergeCells>
  <dataValidations count="2">
    <dataValidation type="textLength" operator="lessThanOrEqual" errorStyle="warning" showInputMessage="1" showErrorMessage="1" errorTitle="long name" error="Please decrease the font size of this cell if name does not fit into the column." sqref="B6:D105">
      <formula1>20</formula1>
    </dataValidation>
    <dataValidation allowBlank="1" type="custom" errorStyle="stop" showInputMessage="1" showErrorMessage="1" sqref="E6:H105">
      <formula1>OR(E6&lt;=E$5,E6="ML",E6="NA",E6="ab")</formula1>
    </dataValidation>
  </dataValidations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L109"/>
  <sheetViews>
    <sheetView workbookViewId="0" topLeftCell="B1" zoomScale="110">
      <selection activeCell="K109" sqref="K109"/>
    </sheetView>
  </sheetViews>
  <sheetFormatPr defaultRowHeight="15.0" defaultColWidth="10"/>
  <cols>
    <col min="1" max="1" customWidth="1" width="4.7109375" style="57"/>
    <col min="2" max="2" customWidth="1" width="19.425781" style="57"/>
    <col min="3" max="3" customWidth="1" width="7.5703125" style="57"/>
    <col min="4" max="4" customWidth="1" width="8.855469" style="57"/>
    <col min="5" max="5" customWidth="1" width="7.5703125" style="57"/>
    <col min="6" max="6" customWidth="1" width="7.7109375" style="57"/>
    <col min="7" max="7" customWidth="1" width="7.5703125" style="57"/>
    <col min="8" max="8" customWidth="1" width="5.8554688" style="57"/>
    <col min="9" max="9" customWidth="1" width="5.7109375" style="57"/>
    <col min="10" max="10" customWidth="1" width="6.0" style="57"/>
    <col min="11" max="11" customWidth="1" width="5.8554688" style="57"/>
    <col min="12" max="12" customWidth="1" width="9.140625" style="57"/>
    <col min="13" max="13" customWidth="1" width="9.140625" style="57"/>
    <col min="14" max="14" customWidth="1" width="9.140625" style="57"/>
    <col min="15" max="15" customWidth="1" width="9.140625" style="57"/>
    <col min="16" max="16" customWidth="1" width="9.140625" style="57"/>
    <col min="17" max="17" customWidth="1" width="9.140625" style="57"/>
    <col min="18" max="18" customWidth="1" width="9.140625" style="57"/>
    <col min="19" max="19" customWidth="1" width="9.140625" style="57"/>
    <col min="20" max="20" customWidth="1" width="9.140625" style="57"/>
    <col min="21" max="21" customWidth="1" width="9.140625" style="57"/>
    <col min="22" max="22" customWidth="1" width="9.140625" style="57"/>
    <col min="23" max="23" customWidth="1" width="9.140625" style="57"/>
    <col min="24" max="24" customWidth="1" width="9.140625" style="57"/>
    <col min="25" max="25" customWidth="1" width="9.140625" style="57"/>
    <col min="26" max="26" customWidth="1" width="9.140625" style="57"/>
    <col min="27" max="27" customWidth="1" width="9.140625" style="57"/>
    <col min="28" max="28" customWidth="1" width="9.140625" style="57"/>
    <col min="29" max="29" customWidth="1" width="9.140625" style="57"/>
    <col min="30" max="30" customWidth="1" width="9.140625" style="57"/>
    <col min="31" max="31" customWidth="1" width="9.140625" style="57"/>
    <col min="32" max="32" customWidth="1" width="9.140625" style="57"/>
    <col min="33" max="33" customWidth="1" width="9.140625" style="57"/>
    <col min="34" max="34" customWidth="1" width="9.140625" style="57"/>
    <col min="35" max="35" customWidth="1" width="9.140625" style="57"/>
    <col min="36" max="36" customWidth="1" width="9.140625" style="57"/>
    <col min="37" max="37" customWidth="1" width="9.140625" style="57"/>
    <col min="38" max="38" customWidth="1" width="9.140625" style="57"/>
    <col min="39" max="39" customWidth="1" width="9.140625" style="57"/>
    <col min="40" max="40" customWidth="1" width="9.140625" style="57"/>
    <col min="41" max="41" customWidth="1" width="9.140625" style="57"/>
    <col min="42" max="42" customWidth="1" width="9.140625" style="57"/>
    <col min="43" max="43" customWidth="1" width="9.140625" style="57"/>
    <col min="44" max="44" customWidth="1" width="9.140625" style="57"/>
    <col min="45" max="45" customWidth="1" width="9.140625" style="57"/>
    <col min="46" max="46" customWidth="1" width="9.140625" style="57"/>
    <col min="47" max="47" customWidth="1" width="9.140625" style="57"/>
    <col min="48" max="48" customWidth="1" width="9.140625" style="57"/>
    <col min="49" max="49" customWidth="1" width="9.140625" style="57"/>
    <col min="50" max="50" customWidth="1" width="9.140625" style="57"/>
    <col min="51" max="51" customWidth="1" width="9.140625" style="57"/>
    <col min="52" max="52" customWidth="1" width="9.140625" style="57"/>
    <col min="53" max="53" customWidth="1" width="9.140625" style="57"/>
    <col min="54" max="54" customWidth="1" width="9.140625" style="57"/>
    <col min="55" max="55" customWidth="1" width="9.140625" style="57"/>
    <col min="56" max="56" customWidth="1" width="9.140625" style="57"/>
    <col min="57" max="57" customWidth="1" width="9.140625" style="57"/>
    <col min="58" max="58" customWidth="1" width="9.140625" style="57"/>
    <col min="59" max="59" customWidth="1" width="9.140625" style="57"/>
    <col min="60" max="60" customWidth="1" width="9.140625" style="57"/>
    <col min="61" max="61" customWidth="1" width="9.140625" style="57"/>
    <col min="62" max="62" customWidth="1" width="9.140625" style="57"/>
    <col min="63" max="63" customWidth="1" width="9.140625" style="57"/>
    <col min="64" max="64" customWidth="1" width="9.140625" style="57"/>
    <col min="65" max="65" customWidth="1" width="9.140625" style="57"/>
    <col min="66" max="66" customWidth="1" width="9.140625" style="57"/>
    <col min="67" max="67" customWidth="1" width="9.140625" style="57"/>
    <col min="68" max="68" customWidth="1" width="9.140625" style="57"/>
    <col min="69" max="69" customWidth="1" width="9.140625" style="57"/>
    <col min="70" max="70" customWidth="1" width="9.140625" style="57"/>
    <col min="71" max="71" customWidth="1" width="9.140625" style="57"/>
    <col min="72" max="72" customWidth="1" width="9.140625" style="57"/>
    <col min="73" max="73" customWidth="1" width="9.140625" style="57"/>
    <col min="74" max="74" customWidth="1" width="9.140625" style="57"/>
    <col min="75" max="75" customWidth="1" width="9.140625" style="57"/>
    <col min="76" max="76" customWidth="1" width="9.140625" style="57"/>
    <col min="77" max="77" customWidth="1" width="9.140625" style="57"/>
    <col min="78" max="78" customWidth="1" width="9.140625" style="57"/>
    <col min="79" max="79" customWidth="1" width="9.140625" style="57"/>
    <col min="80" max="80" customWidth="1" width="9.140625" style="57"/>
    <col min="81" max="81" customWidth="1" width="9.140625" style="57"/>
    <col min="82" max="82" customWidth="1" width="9.140625" style="57"/>
    <col min="83" max="83" customWidth="1" width="9.140625" style="57"/>
    <col min="84" max="84" customWidth="1" width="9.140625" style="57"/>
    <col min="85" max="85" customWidth="1" width="9.140625" style="57"/>
    <col min="86" max="86" customWidth="1" width="9.140625" style="57"/>
    <col min="87" max="87" customWidth="1" width="9.140625" style="57"/>
    <col min="88" max="88" customWidth="1" width="9.140625" style="57"/>
    <col min="89" max="89" customWidth="1" width="9.140625" style="57"/>
    <col min="90" max="90" customWidth="1" width="9.140625" style="57"/>
    <col min="91" max="91" customWidth="1" width="9.140625" style="57"/>
    <col min="92" max="92" customWidth="1" width="9.140625" style="57"/>
    <col min="93" max="93" customWidth="1" width="9.140625" style="57"/>
    <col min="94" max="94" customWidth="1" width="9.140625" style="57"/>
    <col min="95" max="95" customWidth="1" width="9.140625" style="57"/>
    <col min="96" max="96" customWidth="1" width="9.140625" style="57"/>
    <col min="97" max="97" customWidth="1" width="9.140625" style="57"/>
    <col min="98" max="98" customWidth="1" width="9.140625" style="57"/>
    <col min="99" max="99" customWidth="1" width="9.140625" style="57"/>
    <col min="100" max="100" customWidth="1" width="9.140625" style="57"/>
    <col min="101" max="101" customWidth="1" width="9.140625" style="57"/>
    <col min="102" max="102" customWidth="1" width="9.140625" style="57"/>
    <col min="103" max="103" customWidth="1" width="9.140625" style="57"/>
    <col min="104" max="104" customWidth="1" width="9.140625" style="57"/>
    <col min="105" max="105" customWidth="1" width="9.140625" style="57"/>
    <col min="106" max="106" customWidth="1" width="9.140625" style="57"/>
    <col min="107" max="107" customWidth="1" width="9.140625" style="57"/>
    <col min="108" max="108" customWidth="1" width="9.140625" style="57"/>
    <col min="109" max="109" customWidth="1" width="9.140625" style="57"/>
    <col min="110" max="110" customWidth="1" width="9.140625" style="57"/>
    <col min="111" max="111" customWidth="1" width="9.140625" style="57"/>
    <col min="112" max="112" customWidth="1" width="9.140625" style="57"/>
    <col min="113" max="113" customWidth="1" width="9.140625" style="57"/>
    <col min="114" max="114" customWidth="1" width="9.140625" style="57"/>
    <col min="115" max="115" customWidth="1" width="9.140625" style="57"/>
    <col min="116" max="116" customWidth="1" width="9.140625" style="57"/>
    <col min="117" max="117" customWidth="1" width="9.140625" style="57"/>
    <col min="118" max="118" customWidth="1" width="9.140625" style="57"/>
    <col min="119" max="119" customWidth="1" width="9.140625" style="57"/>
    <col min="120" max="120" customWidth="1" width="9.140625" style="57"/>
    <col min="121" max="121" customWidth="1" width="9.140625" style="57"/>
    <col min="122" max="122" customWidth="1" width="9.140625" style="57"/>
    <col min="123" max="123" customWidth="1" width="9.140625" style="57"/>
    <col min="124" max="124" customWidth="1" width="9.140625" style="57"/>
    <col min="125" max="125" customWidth="1" width="9.140625" style="57"/>
    <col min="126" max="126" customWidth="1" width="9.140625" style="57"/>
    <col min="127" max="127" customWidth="1" width="9.140625" style="57"/>
    <col min="128" max="128" customWidth="1" width="9.140625" style="57"/>
    <col min="129" max="129" customWidth="1" width="9.140625" style="57"/>
    <col min="130" max="130" customWidth="1" width="9.140625" style="57"/>
    <col min="131" max="131" customWidth="1" width="9.140625" style="57"/>
    <col min="132" max="132" customWidth="1" width="9.140625" style="57"/>
    <col min="133" max="133" customWidth="1" width="9.140625" style="57"/>
    <col min="134" max="134" customWidth="1" width="9.140625" style="57"/>
    <col min="135" max="135" customWidth="1" width="9.140625" style="57"/>
    <col min="136" max="136" customWidth="1" width="9.140625" style="57"/>
    <col min="137" max="137" customWidth="1" width="9.140625" style="57"/>
    <col min="138" max="138" customWidth="1" width="9.140625" style="57"/>
    <col min="139" max="139" customWidth="1" width="9.140625" style="57"/>
    <col min="140" max="140" customWidth="1" width="9.140625" style="57"/>
    <col min="141" max="141" customWidth="1" width="9.140625" style="57"/>
    <col min="142" max="142" customWidth="1" width="9.140625" style="57"/>
    <col min="143" max="143" customWidth="1" width="9.140625" style="57"/>
    <col min="144" max="144" customWidth="1" width="9.140625" style="57"/>
    <col min="145" max="145" customWidth="1" width="9.140625" style="57"/>
    <col min="146" max="146" customWidth="1" width="9.140625" style="57"/>
    <col min="147" max="147" customWidth="1" width="9.140625" style="57"/>
    <col min="148" max="148" customWidth="1" width="9.140625" style="57"/>
    <col min="149" max="149" customWidth="1" width="9.140625" style="57"/>
    <col min="150" max="150" customWidth="1" width="9.140625" style="57"/>
    <col min="151" max="151" customWidth="1" width="9.140625" style="57"/>
    <col min="152" max="152" customWidth="1" width="9.140625" style="57"/>
    <col min="153" max="153" customWidth="1" width="9.140625" style="57"/>
    <col min="154" max="154" customWidth="1" width="9.140625" style="57"/>
    <col min="155" max="155" customWidth="1" width="9.140625" style="57"/>
    <col min="156" max="156" customWidth="1" width="9.140625" style="57"/>
    <col min="157" max="157" customWidth="1" width="9.140625" style="57"/>
    <col min="158" max="158" customWidth="1" width="9.140625" style="57"/>
    <col min="159" max="159" customWidth="1" width="9.140625" style="57"/>
    <col min="160" max="160" customWidth="1" width="9.140625" style="57"/>
    <col min="161" max="161" customWidth="1" width="9.140625" style="57"/>
    <col min="162" max="162" customWidth="1" width="9.140625" style="57"/>
    <col min="163" max="163" customWidth="1" width="9.140625" style="57"/>
    <col min="164" max="164" customWidth="1" width="9.140625" style="57"/>
    <col min="165" max="165" customWidth="1" width="9.140625" style="57"/>
    <col min="166" max="166" customWidth="1" width="9.140625" style="57"/>
    <col min="167" max="167" customWidth="1" width="9.140625" style="57"/>
    <col min="168" max="168" customWidth="1" width="9.140625" style="57"/>
    <col min="169" max="169" customWidth="1" width="9.140625" style="57"/>
    <col min="170" max="170" customWidth="1" width="9.140625" style="57"/>
    <col min="171" max="171" customWidth="1" width="9.140625" style="57"/>
    <col min="172" max="172" customWidth="1" width="9.140625" style="57"/>
    <col min="173" max="173" customWidth="1" width="9.140625" style="57"/>
    <col min="174" max="174" customWidth="1" width="9.140625" style="57"/>
    <col min="175" max="175" customWidth="1" width="9.140625" style="57"/>
    <col min="176" max="176" customWidth="1" width="9.140625" style="57"/>
    <col min="177" max="177" customWidth="1" width="9.140625" style="57"/>
    <col min="178" max="178" customWidth="1" width="9.140625" style="57"/>
    <col min="179" max="179" customWidth="1" width="9.140625" style="57"/>
    <col min="180" max="180" customWidth="1" width="9.140625" style="57"/>
    <col min="181" max="181" customWidth="1" width="9.140625" style="57"/>
    <col min="182" max="182" customWidth="1" width="9.140625" style="57"/>
    <col min="183" max="183" customWidth="1" width="9.140625" style="57"/>
    <col min="184" max="184" customWidth="1" width="9.140625" style="57"/>
    <col min="185" max="185" customWidth="1" width="9.140625" style="57"/>
    <col min="186" max="186" customWidth="1" width="9.140625" style="57"/>
    <col min="187" max="187" customWidth="1" width="9.140625" style="57"/>
    <col min="188" max="188" customWidth="1" width="9.140625" style="57"/>
    <col min="189" max="189" customWidth="1" width="9.140625" style="57"/>
    <col min="190" max="190" customWidth="1" width="9.140625" style="57"/>
    <col min="191" max="191" customWidth="1" width="9.140625" style="57"/>
    <col min="192" max="192" customWidth="1" width="9.140625" style="57"/>
    <col min="193" max="193" customWidth="1" width="9.140625" style="57"/>
    <col min="194" max="194" customWidth="1" width="9.140625" style="57"/>
    <col min="195" max="195" customWidth="1" width="9.140625" style="57"/>
    <col min="196" max="196" customWidth="1" width="9.140625" style="57"/>
    <col min="197" max="197" customWidth="1" width="9.140625" style="57"/>
    <col min="198" max="198" customWidth="1" width="9.140625" style="57"/>
    <col min="199" max="199" customWidth="1" width="9.140625" style="57"/>
    <col min="200" max="200" customWidth="1" width="9.140625" style="57"/>
    <col min="201" max="201" customWidth="1" width="9.140625" style="57"/>
    <col min="202" max="202" customWidth="1" width="9.140625" style="57"/>
    <col min="203" max="203" customWidth="1" width="9.140625" style="57"/>
    <col min="204" max="204" customWidth="1" width="9.140625" style="57"/>
    <col min="205" max="205" customWidth="1" width="9.140625" style="57"/>
    <col min="206" max="206" customWidth="1" width="9.140625" style="57"/>
    <col min="207" max="207" customWidth="1" width="9.140625" style="57"/>
    <col min="208" max="208" customWidth="1" width="9.140625" style="57"/>
    <col min="209" max="209" customWidth="1" width="9.140625" style="57"/>
    <col min="210" max="210" customWidth="1" width="9.140625" style="57"/>
    <col min="211" max="211" customWidth="1" width="9.140625" style="57"/>
    <col min="212" max="212" customWidth="1" width="9.140625" style="57"/>
    <col min="213" max="213" customWidth="1" width="9.140625" style="57"/>
    <col min="214" max="214" customWidth="1" width="9.140625" style="57"/>
    <col min="215" max="215" customWidth="1" width="9.140625" style="57"/>
    <col min="216" max="216" customWidth="1" width="9.140625" style="57"/>
    <col min="217" max="217" customWidth="1" width="9.140625" style="57"/>
    <col min="218" max="218" customWidth="1" width="9.140625" style="57"/>
    <col min="219" max="219" customWidth="1" width="9.140625" style="57"/>
    <col min="220" max="220" customWidth="1" width="9.140625" style="57"/>
    <col min="221" max="221" customWidth="1" width="9.140625" style="57"/>
    <col min="222" max="222" customWidth="1" width="9.140625" style="57"/>
    <col min="223" max="223" customWidth="1" width="9.140625" style="57"/>
    <col min="224" max="224" customWidth="1" width="9.140625" style="57"/>
    <col min="225" max="225" customWidth="1" width="9.140625" style="57"/>
    <col min="226" max="226" customWidth="1" width="9.140625" style="57"/>
    <col min="227" max="227" customWidth="1" width="9.140625" style="57"/>
    <col min="228" max="228" customWidth="1" width="9.140625" style="57"/>
    <col min="229" max="229" customWidth="1" width="9.140625" style="57"/>
    <col min="230" max="230" customWidth="1" width="9.140625" style="57"/>
    <col min="231" max="231" customWidth="1" width="9.140625" style="57"/>
    <col min="232" max="232" customWidth="1" width="9.140625" style="57"/>
    <col min="233" max="233" customWidth="1" width="9.140625" style="57"/>
    <col min="234" max="234" customWidth="1" width="9.140625" style="57"/>
    <col min="235" max="235" customWidth="1" width="9.140625" style="57"/>
    <col min="236" max="236" customWidth="1" width="9.140625" style="57"/>
    <col min="237" max="237" customWidth="1" width="9.140625" style="57"/>
    <col min="238" max="238" customWidth="1" width="9.140625" style="57"/>
    <col min="239" max="239" customWidth="1" width="9.140625" style="57"/>
    <col min="240" max="240" customWidth="1" width="9.140625" style="57"/>
    <col min="241" max="241" customWidth="1" width="9.140625" style="57"/>
    <col min="242" max="242" customWidth="1" width="9.140625" style="57"/>
    <col min="243" max="243" customWidth="1" width="9.140625" style="57"/>
    <col min="244" max="244" customWidth="1" width="9.140625" style="57"/>
    <col min="245" max="245" customWidth="1" width="9.140625" style="57"/>
    <col min="246" max="246" customWidth="1" width="9.140625" style="57"/>
    <col min="247" max="247" customWidth="1" width="9.140625" style="57"/>
    <col min="248" max="248" customWidth="1" width="9.140625" style="57"/>
    <col min="249" max="249" customWidth="1" width="9.140625" style="57"/>
    <col min="250" max="250" customWidth="1" width="9.140625" style="57"/>
    <col min="251" max="251" customWidth="1" width="9.140625" style="57"/>
    <col min="252" max="252" customWidth="1" width="9.140625" style="57"/>
    <col min="253" max="253" customWidth="1" width="9.140625" style="57"/>
    <col min="254" max="254" customWidth="1" width="9.140625" style="57"/>
    <col min="255" max="255" customWidth="1" width="9.140625" style="57"/>
    <col min="256" max="256" customWidth="1" width="9.140625" style="57"/>
    <col min="257" max="16384" width="9" style="0" hidden="0"/>
  </cols>
  <sheetData>
    <row r="1" spans="8:8" ht="23.25" customHeight="1">
      <c r="A1" s="3" t="str">
        <f>'sub code 1,2,7,8,9,71,.....'!A1:P1</f>
        <v>राजकीय उच्च माध्यमिक विद्यालय इंदरवाड़ा, रानी (पाली) 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8:8" ht="20.25">
      <c r="A2" s="58" t="str">
        <f>'sub code 1,2,7,8,9,71,.....'!A2:P2</f>
        <v>बोर्ड सत्रांक शीट सत्र : 2019-20</v>
      </c>
      <c r="B2" s="58"/>
      <c r="C2" s="58"/>
      <c r="D2" s="58"/>
      <c r="E2" s="58"/>
      <c r="F2" s="58"/>
      <c r="G2" s="58"/>
      <c r="H2" s="58"/>
      <c r="I2" s="58"/>
      <c r="J2" s="58"/>
      <c r="K2" s="7"/>
    </row>
    <row r="3" spans="8:8" ht="20.25" customHeight="1">
      <c r="A3" s="59" t="str">
        <f>'sub code 1,2,7,8,9,71,.....'!A3:C3</f>
        <v>कक्षा - 10'अ'</v>
      </c>
      <c r="B3" s="59"/>
      <c r="C3" s="60"/>
      <c r="D3" s="60"/>
      <c r="E3" s="61" t="s">
        <v>109</v>
      </c>
      <c r="F3" s="62" t="s">
        <v>17</v>
      </c>
      <c r="G3" s="62"/>
      <c r="H3" s="62"/>
      <c r="I3" s="62"/>
      <c r="J3" s="62"/>
      <c r="K3" s="62"/>
    </row>
    <row r="4" spans="8:8" ht="37.5" customHeight="1">
      <c r="A4" s="79" t="s">
        <v>110</v>
      </c>
      <c r="B4" s="79" t="s">
        <v>111</v>
      </c>
      <c r="C4" s="79" t="s">
        <v>112</v>
      </c>
      <c r="D4" s="79" t="s">
        <v>113</v>
      </c>
      <c r="E4" s="65" t="s">
        <v>114</v>
      </c>
      <c r="F4" s="65" t="s">
        <v>115</v>
      </c>
      <c r="G4" s="65" t="s">
        <v>116</v>
      </c>
      <c r="H4" s="80" t="s">
        <v>117</v>
      </c>
      <c r="I4" s="81"/>
      <c r="J4" s="65" t="s">
        <v>120</v>
      </c>
      <c r="K4" s="65" t="s">
        <v>121</v>
      </c>
    </row>
    <row r="5" spans="8:8" ht="20.25" customHeight="1">
      <c r="A5" s="79"/>
      <c r="B5" s="82"/>
      <c r="C5" s="82"/>
      <c r="D5" s="82"/>
      <c r="E5" s="83"/>
      <c r="F5" s="83"/>
      <c r="G5" s="83"/>
      <c r="H5" s="64" t="s">
        <v>118</v>
      </c>
      <c r="I5" s="64" t="s">
        <v>119</v>
      </c>
      <c r="J5" s="83"/>
      <c r="K5" s="84"/>
    </row>
    <row r="6" spans="8:8" ht="15.75">
      <c r="A6" s="79"/>
      <c r="B6" s="82"/>
      <c r="C6" s="82"/>
      <c r="D6" s="82"/>
      <c r="E6" s="66">
        <v>10.0</v>
      </c>
      <c r="F6" s="66">
        <v>10.0</v>
      </c>
      <c r="G6" s="66">
        <v>10.0</v>
      </c>
      <c r="H6" s="66">
        <v>50.0</v>
      </c>
      <c r="I6" s="66">
        <v>20.0</v>
      </c>
      <c r="J6" s="30">
        <v>100.0</v>
      </c>
      <c r="K6" s="83"/>
    </row>
    <row r="7" spans="8:8" ht="20.1" customHeight="1">
      <c r="A7" s="68">
        <v>1.0</v>
      </c>
      <c r="B7" s="69" t="str">
        <f>IF(AND('sub code 1,2,7,8,9,71,.....'!B9=""),"",'sub code 1,2,7,8,9,71,.....'!B9)</f>
        <v>ANJALI MARU</v>
      </c>
      <c r="C7" s="70">
        <f>IF(AND('sub code 1,2,7,8,9,71,.....'!C9=""),"",'sub code 1,2,7,8,9,71,.....'!C9)</f>
        <v>1202.0</v>
      </c>
      <c r="D7" s="71">
        <f>IF(AND('sub code 1,2,7,8,9,71,.....'!D9=""),"",'sub code 1,2,7,8,9,71,.....'!D9)</f>
        <v>3304960.0</v>
      </c>
      <c r="E7" s="72">
        <v>9.0</v>
      </c>
      <c r="F7" s="72">
        <v>10.0</v>
      </c>
      <c r="G7" s="72" t="s">
        <v>11</v>
      </c>
      <c r="H7" s="72">
        <v>45.0</v>
      </c>
      <c r="I7" s="72"/>
      <c r="J7" s="85">
        <f>IFERROR(IF(AND(E7="",F7="",G7="",H7="",I7=""),"",SUM(E7:I7)),"")</f>
        <v>64.0</v>
      </c>
      <c r="K7" s="86" t="str">
        <f>IFERROR(IF(AND(J7=""),"",IF(AND(J7&gt;80),"A",IF(AND(J7&gt;60),"B",IF(AND(J7&gt;40),"C",IF(AND(J7&gt;=20),"D",IF(AND(J7&lt;=0),"E","")))))),"")</f>
        <v>B</v>
      </c>
    </row>
    <row r="8" spans="8:8" ht="20.1" customHeight="1">
      <c r="A8" s="68">
        <v>2.0</v>
      </c>
      <c r="B8" s="69" t="str">
        <f>IF(AND('sub code 1,2,7,8,9,71,.....'!B10=""),"",'sub code 1,2,7,8,9,71,.....'!B10)</f>
        <v>ANJU KUMARI</v>
      </c>
      <c r="C8" s="70">
        <f>IF(AND('sub code 1,2,7,8,9,71,.....'!C10=""),"",'sub code 1,2,7,8,9,71,.....'!C10)</f>
        <v>1203.0</v>
      </c>
      <c r="D8" s="71">
        <f>IF(AND('sub code 1,2,7,8,9,71,.....'!D10=""),"",'sub code 1,2,7,8,9,71,.....'!D10)</f>
        <v>3304961.0</v>
      </c>
      <c r="E8" s="72">
        <v>8.0</v>
      </c>
      <c r="F8" s="72" t="s">
        <v>12</v>
      </c>
      <c r="G8" s="72" t="s">
        <v>11</v>
      </c>
      <c r="H8" s="72">
        <v>30.0</v>
      </c>
      <c r="I8" s="72"/>
      <c r="J8" s="85">
        <f t="shared" si="0" ref="J8:J71">IFERROR(IF(AND(E8="",F8="",G8="",H8="",I8=""),"",SUM(E8:I8)),"")</f>
        <v>38.0</v>
      </c>
      <c r="K8" s="86" t="str">
        <f t="shared" si="1" ref="K8:K71">IFERROR(IF(AND(J8=""),"",IF(AND(J8&gt;80),"A",IF(AND(J8&gt;60),"B",IF(AND(J8&gt;40),"C",IF(AND(J8&gt;=20),"D",IF(AND(J8&lt;=0),"E","")))))),"")</f>
        <v>D</v>
      </c>
    </row>
    <row r="9" spans="8:8" ht="20.1" customHeight="1">
      <c r="A9" s="68">
        <v>3.0</v>
      </c>
      <c r="B9" s="69" t="str">
        <f>IF(AND('sub code 1,2,7,8,9,71,.....'!B11=""),"",'sub code 1,2,7,8,9,71,.....'!B11)</f>
        <v>BHARAT KUMAR</v>
      </c>
      <c r="C9" s="70">
        <f>IF(AND('sub code 1,2,7,8,9,71,.....'!C11=""),"",'sub code 1,2,7,8,9,71,.....'!C11)</f>
        <v>1204.0</v>
      </c>
      <c r="D9" s="71">
        <f>IF(AND('sub code 1,2,7,8,9,71,.....'!D11=""),"",'sub code 1,2,7,8,9,71,.....'!D11)</f>
        <v>3304962.0</v>
      </c>
      <c r="E9" s="72"/>
      <c r="F9" s="72"/>
      <c r="G9" s="72"/>
      <c r="H9" s="72"/>
      <c r="I9" s="72"/>
      <c r="J9" s="85" t="str">
        <f t="shared" si="0"/>
        <v/>
      </c>
      <c r="K9" s="86" t="str">
        <f t="shared" si="1"/>
        <v/>
      </c>
    </row>
    <row r="10" spans="8:8" ht="20.1" customHeight="1">
      <c r="A10" s="68">
        <v>4.0</v>
      </c>
      <c r="B10" s="69" t="str">
        <f>IF(AND('sub code 1,2,7,8,9,71,.....'!B12=""),"",'sub code 1,2,7,8,9,71,.....'!B12)</f>
        <v>DASHRATH BHATI</v>
      </c>
      <c r="C10" s="70">
        <f>IF(AND('sub code 1,2,7,8,9,71,.....'!C12=""),"",'sub code 1,2,7,8,9,71,.....'!C12)</f>
        <v>1205.0</v>
      </c>
      <c r="D10" s="71">
        <f>IF(AND('sub code 1,2,7,8,9,71,.....'!D12=""),"",'sub code 1,2,7,8,9,71,.....'!D12)</f>
        <v>3304963.0</v>
      </c>
      <c r="E10" s="72">
        <v>10.0</v>
      </c>
      <c r="F10" s="72"/>
      <c r="G10" s="72"/>
      <c r="H10" s="72"/>
      <c r="I10" s="72"/>
      <c r="J10" s="85">
        <f t="shared" si="0"/>
        <v>10.0</v>
      </c>
      <c r="K10" s="86" t="str">
        <f t="shared" si="1"/>
        <v/>
      </c>
    </row>
    <row r="11" spans="8:8" ht="20.1" customHeight="1">
      <c r="A11" s="68">
        <v>5.0</v>
      </c>
      <c r="B11" s="69" t="str">
        <f>IF(AND('sub code 1,2,7,8,9,71,.....'!B13=""),"",'sub code 1,2,7,8,9,71,.....'!B13)</f>
        <v>DILKHUSH KUAMRI</v>
      </c>
      <c r="C11" s="70">
        <f>IF(AND('sub code 1,2,7,8,9,71,.....'!C13=""),"",'sub code 1,2,7,8,9,71,.....'!C13)</f>
        <v>1206.0</v>
      </c>
      <c r="D11" s="71">
        <f>IF(AND('sub code 1,2,7,8,9,71,.....'!D13=""),"",'sub code 1,2,7,8,9,71,.....'!D13)</f>
        <v>3304964.0</v>
      </c>
      <c r="E11" s="72">
        <v>7.0</v>
      </c>
      <c r="F11" s="72"/>
      <c r="G11" s="72"/>
      <c r="H11" s="72"/>
      <c r="I11" s="72"/>
      <c r="J11" s="85">
        <f t="shared" si="0"/>
        <v>7.0</v>
      </c>
      <c r="K11" s="86" t="str">
        <f t="shared" si="1"/>
        <v/>
      </c>
    </row>
    <row r="12" spans="8:8" ht="20.1" customHeight="1">
      <c r="A12" s="68">
        <v>6.0</v>
      </c>
      <c r="B12" s="69" t="str">
        <f>IF(AND('sub code 1,2,7,8,9,71,.....'!B14=""),"",'sub code 1,2,7,8,9,71,.....'!B14)</f>
        <v>DIPAK</v>
      </c>
      <c r="C12" s="70">
        <f>IF(AND('sub code 1,2,7,8,9,71,.....'!C14=""),"",'sub code 1,2,7,8,9,71,.....'!C14)</f>
        <v>1207.0</v>
      </c>
      <c r="D12" s="71">
        <f>IF(AND('sub code 1,2,7,8,9,71,.....'!D14=""),"",'sub code 1,2,7,8,9,71,.....'!D14)</f>
        <v>3304965.0</v>
      </c>
      <c r="E12" s="72">
        <v>9.0</v>
      </c>
      <c r="F12" s="72">
        <v>10.0</v>
      </c>
      <c r="G12" s="72">
        <v>10.0</v>
      </c>
      <c r="H12" s="72">
        <v>45.0</v>
      </c>
      <c r="I12" s="72">
        <v>15.0</v>
      </c>
      <c r="J12" s="85">
        <f t="shared" si="0"/>
        <v>89.0</v>
      </c>
      <c r="K12" s="86" t="str">
        <f t="shared" si="1"/>
        <v>A</v>
      </c>
    </row>
    <row r="13" spans="8:8" ht="20.1" customHeight="1">
      <c r="A13" s="68">
        <v>7.0</v>
      </c>
      <c r="B13" s="69" t="str">
        <f>IF(AND('sub code 1,2,7,8,9,71,.....'!B15=""),"",'sub code 1,2,7,8,9,71,.....'!B15)</f>
        <v>HEENA</v>
      </c>
      <c r="C13" s="70">
        <f>IF(AND('sub code 1,2,7,8,9,71,.....'!C15=""),"",'sub code 1,2,7,8,9,71,.....'!C15)</f>
        <v>1208.0</v>
      </c>
      <c r="D13" s="71">
        <f>IF(AND('sub code 1,2,7,8,9,71,.....'!D15=""),"",'sub code 1,2,7,8,9,71,.....'!D15)</f>
        <v>3304966.0</v>
      </c>
      <c r="E13" s="72" t="s">
        <v>11</v>
      </c>
      <c r="F13" s="72"/>
      <c r="G13" s="72"/>
      <c r="H13" s="72"/>
      <c r="I13" s="72"/>
      <c r="J13" s="85">
        <f t="shared" si="0"/>
        <v>0.0</v>
      </c>
      <c r="K13" s="86" t="str">
        <f t="shared" si="1"/>
        <v>E</v>
      </c>
    </row>
    <row r="14" spans="8:8" ht="20.1" customHeight="1">
      <c r="A14" s="68">
        <v>8.0</v>
      </c>
      <c r="B14" s="69" t="str">
        <f>IF(AND('sub code 1,2,7,8,9,71,.....'!B16=""),"",'sub code 1,2,7,8,9,71,.....'!B16)</f>
        <v>HIRA DEVI</v>
      </c>
      <c r="C14" s="70">
        <f>IF(AND('sub code 1,2,7,8,9,71,.....'!C16=""),"",'sub code 1,2,7,8,9,71,.....'!C16)</f>
        <v>1209.0</v>
      </c>
      <c r="D14" s="71">
        <f>IF(AND('sub code 1,2,7,8,9,71,.....'!D16=""),"",'sub code 1,2,7,8,9,71,.....'!D16)</f>
        <v>3304967.0</v>
      </c>
      <c r="E14" s="72" t="s">
        <v>12</v>
      </c>
      <c r="F14" s="72"/>
      <c r="G14" s="72"/>
      <c r="H14" s="72"/>
      <c r="I14" s="72"/>
      <c r="J14" s="85">
        <f t="shared" si="0"/>
        <v>0.0</v>
      </c>
      <c r="K14" s="86" t="str">
        <f t="shared" si="1"/>
        <v>E</v>
      </c>
    </row>
    <row r="15" spans="8:8" ht="20.1" customHeight="1">
      <c r="A15" s="68">
        <v>9.0</v>
      </c>
      <c r="B15" s="69" t="str">
        <f>IF(AND('sub code 1,2,7,8,9,71,.....'!B17=""),"",'sub code 1,2,7,8,9,71,.....'!B17)</f>
        <v>KARAN SINGH</v>
      </c>
      <c r="C15" s="70">
        <f>IF(AND('sub code 1,2,7,8,9,71,.....'!C17=""),"",'sub code 1,2,7,8,9,71,.....'!C17)</f>
        <v>1210.0</v>
      </c>
      <c r="D15" s="71">
        <f>IF(AND('sub code 1,2,7,8,9,71,.....'!D17=""),"",'sub code 1,2,7,8,9,71,.....'!D17)</f>
        <v>3304968.0</v>
      </c>
      <c r="E15" s="72" t="s">
        <v>13</v>
      </c>
      <c r="F15" s="72"/>
      <c r="G15" s="72"/>
      <c r="H15" s="72"/>
      <c r="I15" s="72"/>
      <c r="J15" s="85">
        <f t="shared" si="0"/>
        <v>0.0</v>
      </c>
      <c r="K15" s="86" t="str">
        <f t="shared" si="1"/>
        <v>E</v>
      </c>
    </row>
    <row r="16" spans="8:8" ht="20.1" customHeight="1">
      <c r="A16" s="68">
        <v>10.0</v>
      </c>
      <c r="B16" s="69" t="str">
        <f>IF(AND('sub code 1,2,7,8,9,71,.....'!B18=""),"",'sub code 1,2,7,8,9,71,.....'!B18)</f>
        <v>MAHAENDRA KUMAR</v>
      </c>
      <c r="C16" s="70">
        <f>IF(AND('sub code 1,2,7,8,9,71,.....'!C18=""),"",'sub code 1,2,7,8,9,71,.....'!C18)</f>
        <v>1211.0</v>
      </c>
      <c r="D16" s="71">
        <f>IF(AND('sub code 1,2,7,8,9,71,.....'!D18=""),"",'sub code 1,2,7,8,9,71,.....'!D18)</f>
        <v>3304969.0</v>
      </c>
      <c r="E16" s="72"/>
      <c r="F16" s="72"/>
      <c r="G16" s="72"/>
      <c r="H16" s="72"/>
      <c r="I16" s="72"/>
      <c r="J16" s="85" t="str">
        <f t="shared" si="0"/>
        <v/>
      </c>
      <c r="K16" s="86" t="str">
        <f t="shared" si="1"/>
        <v/>
      </c>
    </row>
    <row r="17" spans="8:8" ht="20.1" customHeight="1">
      <c r="A17" s="68">
        <v>11.0</v>
      </c>
      <c r="B17" s="69" t="str">
        <f>IF(AND('sub code 1,2,7,8,9,71,.....'!B19=""),"",'sub code 1,2,7,8,9,71,.....'!B19)</f>
        <v>MAN MOHAN SINGH</v>
      </c>
      <c r="C17" s="70">
        <f>IF(AND('sub code 1,2,7,8,9,71,.....'!C19=""),"",'sub code 1,2,7,8,9,71,.....'!C19)</f>
        <v>1212.0</v>
      </c>
      <c r="D17" s="71">
        <f>IF(AND('sub code 1,2,7,8,9,71,.....'!D19=""),"",'sub code 1,2,7,8,9,71,.....'!D19)</f>
        <v>3304970.0</v>
      </c>
      <c r="E17" s="72"/>
      <c r="F17" s="72"/>
      <c r="G17" s="72"/>
      <c r="H17" s="72"/>
      <c r="I17" s="72"/>
      <c r="J17" s="85" t="str">
        <f t="shared" si="0"/>
        <v/>
      </c>
      <c r="K17" s="86" t="str">
        <f t="shared" si="1"/>
        <v/>
      </c>
    </row>
    <row r="18" spans="8:8" ht="20.1" customHeight="1">
      <c r="A18" s="68">
        <v>12.0</v>
      </c>
      <c r="B18" s="69" t="str">
        <f>IF(AND('sub code 1,2,7,8,9,71,.....'!B20=""),"",'sub code 1,2,7,8,9,71,.....'!B20)</f>
        <v>MANOHAR DAS</v>
      </c>
      <c r="C18" s="70">
        <f>IF(AND('sub code 1,2,7,8,9,71,.....'!C20=""),"",'sub code 1,2,7,8,9,71,.....'!C20)</f>
        <v>1213.0</v>
      </c>
      <c r="D18" s="71">
        <f>IF(AND('sub code 1,2,7,8,9,71,.....'!D20=""),"",'sub code 1,2,7,8,9,71,.....'!D20)</f>
        <v>3304971.0</v>
      </c>
      <c r="E18" s="72"/>
      <c r="F18" s="72"/>
      <c r="G18" s="72"/>
      <c r="H18" s="72"/>
      <c r="I18" s="72"/>
      <c r="J18" s="85" t="str">
        <f t="shared" si="0"/>
        <v/>
      </c>
      <c r="K18" s="86" t="str">
        <f t="shared" si="1"/>
        <v/>
      </c>
    </row>
    <row r="19" spans="8:8" ht="20.1" customHeight="1">
      <c r="A19" s="68">
        <v>13.0</v>
      </c>
      <c r="B19" s="69" t="str">
        <f>IF(AND('sub code 1,2,7,8,9,71,.....'!B21=""),"",'sub code 1,2,7,8,9,71,.....'!B21)</f>
        <v>MUKESH KUMAR MEENA</v>
      </c>
      <c r="C19" s="70">
        <f>IF(AND('sub code 1,2,7,8,9,71,.....'!C21=""),"",'sub code 1,2,7,8,9,71,.....'!C21)</f>
        <v>1214.0</v>
      </c>
      <c r="D19" s="71">
        <f>IF(AND('sub code 1,2,7,8,9,71,.....'!D21=""),"",'sub code 1,2,7,8,9,71,.....'!D21)</f>
        <v>3304972.0</v>
      </c>
      <c r="E19" s="72"/>
      <c r="F19" s="72"/>
      <c r="G19" s="72"/>
      <c r="H19" s="72"/>
      <c r="I19" s="72"/>
      <c r="J19" s="85" t="str">
        <f t="shared" si="0"/>
        <v/>
      </c>
      <c r="K19" s="86" t="str">
        <f t="shared" si="1"/>
        <v/>
      </c>
    </row>
    <row r="20" spans="8:8" ht="20.1" customHeight="1">
      <c r="A20" s="68">
        <v>14.0</v>
      </c>
      <c r="B20" s="69" t="str">
        <f>IF(AND('sub code 1,2,7,8,9,71,.....'!B22=""),"",'sub code 1,2,7,8,9,71,.....'!B22)</f>
        <v>NARESH KUMAR</v>
      </c>
      <c r="C20" s="70">
        <f>IF(AND('sub code 1,2,7,8,9,71,.....'!C22=""),"",'sub code 1,2,7,8,9,71,.....'!C22)</f>
        <v>1215.0</v>
      </c>
      <c r="D20" s="71">
        <f>IF(AND('sub code 1,2,7,8,9,71,.....'!D22=""),"",'sub code 1,2,7,8,9,71,.....'!D22)</f>
        <v>3304973.0</v>
      </c>
      <c r="E20" s="72"/>
      <c r="F20" s="72"/>
      <c r="G20" s="72"/>
      <c r="H20" s="72"/>
      <c r="I20" s="72"/>
      <c r="J20" s="85" t="str">
        <f t="shared" si="0"/>
        <v/>
      </c>
      <c r="K20" s="86" t="str">
        <f t="shared" si="1"/>
        <v/>
      </c>
    </row>
    <row r="21" spans="8:8" ht="20.1" customHeight="1">
      <c r="A21" s="68">
        <v>15.0</v>
      </c>
      <c r="B21" s="69" t="str">
        <f>IF(AND('sub code 1,2,7,8,9,71,.....'!B23=""),"",'sub code 1,2,7,8,9,71,.....'!B23)</f>
        <v>PANKAJ</v>
      </c>
      <c r="C21" s="70">
        <f>IF(AND('sub code 1,2,7,8,9,71,.....'!C23=""),"",'sub code 1,2,7,8,9,71,.....'!C23)</f>
        <v>1216.0</v>
      </c>
      <c r="D21" s="71">
        <f>IF(AND('sub code 1,2,7,8,9,71,.....'!D23=""),"",'sub code 1,2,7,8,9,71,.....'!D23)</f>
        <v>3304974.0</v>
      </c>
      <c r="E21" s="72"/>
      <c r="F21" s="72"/>
      <c r="G21" s="72"/>
      <c r="H21" s="72"/>
      <c r="I21" s="72"/>
      <c r="J21" s="85" t="str">
        <f t="shared" si="0"/>
        <v/>
      </c>
      <c r="K21" s="86" t="str">
        <f t="shared" si="1"/>
        <v/>
      </c>
    </row>
    <row r="22" spans="8:8" ht="20.1" customHeight="1">
      <c r="A22" s="68">
        <v>16.0</v>
      </c>
      <c r="B22" s="69" t="str">
        <f>IF(AND('sub code 1,2,7,8,9,71,.....'!B24=""),"",'sub code 1,2,7,8,9,71,.....'!B24)</f>
        <v>PARAM VEER SINGH</v>
      </c>
      <c r="C22" s="70">
        <f>IF(AND('sub code 1,2,7,8,9,71,.....'!C24=""),"",'sub code 1,2,7,8,9,71,.....'!C24)</f>
        <v>1217.0</v>
      </c>
      <c r="D22" s="71">
        <f>IF(AND('sub code 1,2,7,8,9,71,.....'!D24=""),"",'sub code 1,2,7,8,9,71,.....'!D24)</f>
        <v>3304975.0</v>
      </c>
      <c r="E22" s="72"/>
      <c r="F22" s="72"/>
      <c r="G22" s="72"/>
      <c r="H22" s="72"/>
      <c r="I22" s="72"/>
      <c r="J22" s="85" t="str">
        <f t="shared" si="0"/>
        <v/>
      </c>
      <c r="K22" s="86" t="str">
        <f t="shared" si="1"/>
        <v/>
      </c>
    </row>
    <row r="23" spans="8:8" ht="20.1" customHeight="1">
      <c r="A23" s="68">
        <v>17.0</v>
      </c>
      <c r="B23" s="69" t="str">
        <f>IF(AND('sub code 1,2,7,8,9,71,.....'!B25=""),"",'sub code 1,2,7,8,9,71,.....'!B25)</f>
        <v>PRAKASH</v>
      </c>
      <c r="C23" s="70">
        <f>IF(AND('sub code 1,2,7,8,9,71,.....'!C25=""),"",'sub code 1,2,7,8,9,71,.....'!C25)</f>
        <v>1218.0</v>
      </c>
      <c r="D23" s="71">
        <f>IF(AND('sub code 1,2,7,8,9,71,.....'!D25=""),"",'sub code 1,2,7,8,9,71,.....'!D25)</f>
        <v>3304976.0</v>
      </c>
      <c r="E23" s="72"/>
      <c r="F23" s="72"/>
      <c r="G23" s="72"/>
      <c r="H23" s="72"/>
      <c r="I23" s="72"/>
      <c r="J23" s="85" t="str">
        <f t="shared" si="0"/>
        <v/>
      </c>
      <c r="K23" s="86" t="str">
        <f t="shared" si="1"/>
        <v/>
      </c>
    </row>
    <row r="24" spans="8:8" ht="20.1" customHeight="1">
      <c r="A24" s="68">
        <v>18.0</v>
      </c>
      <c r="B24" s="69" t="str">
        <f>IF(AND('sub code 1,2,7,8,9,71,.....'!B26=""),"",'sub code 1,2,7,8,9,71,.....'!B26)</f>
        <v>PRAVEEN BHATI</v>
      </c>
      <c r="C24" s="70">
        <f>IF(AND('sub code 1,2,7,8,9,71,.....'!C26=""),"",'sub code 1,2,7,8,9,71,.....'!C26)</f>
        <v>1219.0</v>
      </c>
      <c r="D24" s="71">
        <f>IF(AND('sub code 1,2,7,8,9,71,.....'!D26=""),"",'sub code 1,2,7,8,9,71,.....'!D26)</f>
        <v>3304977.0</v>
      </c>
      <c r="E24" s="72"/>
      <c r="F24" s="72"/>
      <c r="G24" s="72"/>
      <c r="H24" s="72"/>
      <c r="I24" s="72"/>
      <c r="J24" s="85" t="str">
        <f t="shared" si="0"/>
        <v/>
      </c>
      <c r="K24" s="86" t="str">
        <f t="shared" si="1"/>
        <v/>
      </c>
    </row>
    <row r="25" spans="8:8" ht="20.1" customHeight="1">
      <c r="A25" s="68">
        <v>19.0</v>
      </c>
      <c r="B25" s="69" t="str">
        <f>IF(AND('sub code 1,2,7,8,9,71,.....'!B27=""),"",'sub code 1,2,7,8,9,71,.....'!B27)</f>
        <v>PREETI KUMPAWAT</v>
      </c>
      <c r="C25" s="70">
        <f>IF(AND('sub code 1,2,7,8,9,71,.....'!C27=""),"",'sub code 1,2,7,8,9,71,.....'!C27)</f>
        <v>1220.0</v>
      </c>
      <c r="D25" s="71">
        <f>IF(AND('sub code 1,2,7,8,9,71,.....'!D27=""),"",'sub code 1,2,7,8,9,71,.....'!D27)</f>
        <v>3304978.0</v>
      </c>
      <c r="E25" s="72"/>
      <c r="F25" s="72"/>
      <c r="G25" s="72"/>
      <c r="H25" s="72"/>
      <c r="I25" s="72"/>
      <c r="J25" s="85" t="str">
        <f t="shared" si="0"/>
        <v/>
      </c>
      <c r="K25" s="86" t="str">
        <f t="shared" si="1"/>
        <v/>
      </c>
    </row>
    <row r="26" spans="8:8" ht="20.1" customHeight="1">
      <c r="A26" s="68">
        <v>20.0</v>
      </c>
      <c r="B26" s="69" t="str">
        <f>IF(AND('sub code 1,2,7,8,9,71,.....'!B28=""),"",'sub code 1,2,7,8,9,71,.....'!B28)</f>
        <v>RAM SINGH</v>
      </c>
      <c r="C26" s="70">
        <f>IF(AND('sub code 1,2,7,8,9,71,.....'!C28=""),"",'sub code 1,2,7,8,9,71,.....'!C28)</f>
        <v>1221.0</v>
      </c>
      <c r="D26" s="71">
        <f>IF(AND('sub code 1,2,7,8,9,71,.....'!D28=""),"",'sub code 1,2,7,8,9,71,.....'!D28)</f>
        <v>3304979.0</v>
      </c>
      <c r="E26" s="72"/>
      <c r="F26" s="72"/>
      <c r="G26" s="72"/>
      <c r="H26" s="72"/>
      <c r="I26" s="72"/>
      <c r="J26" s="85" t="str">
        <f t="shared" si="0"/>
        <v/>
      </c>
      <c r="K26" s="86" t="str">
        <f t="shared" si="1"/>
        <v/>
      </c>
    </row>
    <row r="27" spans="8:8" ht="20.1" customHeight="1">
      <c r="A27" s="68">
        <v>21.0</v>
      </c>
      <c r="B27" s="69" t="str">
        <f>IF(AND('sub code 1,2,7,8,9,71,.....'!B29=""),"",'sub code 1,2,7,8,9,71,.....'!B29)</f>
        <v>SANTOSH DEVASI</v>
      </c>
      <c r="C27" s="70">
        <f>IF(AND('sub code 1,2,7,8,9,71,.....'!C29=""),"",'sub code 1,2,7,8,9,71,.....'!C29)</f>
        <v>1222.0</v>
      </c>
      <c r="D27" s="71">
        <f>IF(AND('sub code 1,2,7,8,9,71,.....'!D29=""),"",'sub code 1,2,7,8,9,71,.....'!D29)</f>
        <v>3304980.0</v>
      </c>
      <c r="E27" s="72"/>
      <c r="F27" s="72"/>
      <c r="G27" s="72"/>
      <c r="H27" s="72"/>
      <c r="I27" s="72"/>
      <c r="J27" s="85" t="str">
        <f t="shared" si="0"/>
        <v/>
      </c>
      <c r="K27" s="86" t="str">
        <f t="shared" si="1"/>
        <v/>
      </c>
    </row>
    <row r="28" spans="8:8" ht="20.1" customHeight="1">
      <c r="A28" s="68">
        <v>22.0</v>
      </c>
      <c r="B28" s="69" t="str">
        <f>IF(AND('sub code 1,2,7,8,9,71,.....'!B30=""),"",'sub code 1,2,7,8,9,71,.....'!B30)</f>
        <v>SEEMA MALVIYA</v>
      </c>
      <c r="C28" s="70">
        <f>IF(AND('sub code 1,2,7,8,9,71,.....'!C30=""),"",'sub code 1,2,7,8,9,71,.....'!C30)</f>
        <v>1223.0</v>
      </c>
      <c r="D28" s="71">
        <f>IF(AND('sub code 1,2,7,8,9,71,.....'!D30=""),"",'sub code 1,2,7,8,9,71,.....'!D30)</f>
        <v>3304981.0</v>
      </c>
      <c r="E28" s="72"/>
      <c r="F28" s="72"/>
      <c r="G28" s="72"/>
      <c r="H28" s="72"/>
      <c r="I28" s="72"/>
      <c r="J28" s="85" t="str">
        <f t="shared" si="0"/>
        <v/>
      </c>
      <c r="K28" s="86" t="str">
        <f t="shared" si="1"/>
        <v/>
      </c>
    </row>
    <row r="29" spans="8:8" ht="20.1" customHeight="1">
      <c r="A29" s="68">
        <v>23.0</v>
      </c>
      <c r="B29" s="69" t="str">
        <f>IF(AND('sub code 1,2,7,8,9,71,.....'!B31=""),"",'sub code 1,2,7,8,9,71,.....'!B31)</f>
        <v>SHAKTI SINGH</v>
      </c>
      <c r="C29" s="70">
        <f>IF(AND('sub code 1,2,7,8,9,71,.....'!C31=""),"",'sub code 1,2,7,8,9,71,.....'!C31)</f>
        <v>1224.0</v>
      </c>
      <c r="D29" s="71">
        <f>IF(AND('sub code 1,2,7,8,9,71,.....'!D31=""),"",'sub code 1,2,7,8,9,71,.....'!D31)</f>
        <v>3304982.0</v>
      </c>
      <c r="E29" s="72"/>
      <c r="F29" s="72"/>
      <c r="G29" s="72"/>
      <c r="H29" s="72"/>
      <c r="I29" s="72"/>
      <c r="J29" s="85" t="str">
        <f t="shared" si="0"/>
        <v/>
      </c>
      <c r="K29" s="86" t="str">
        <f t="shared" si="1"/>
        <v/>
      </c>
    </row>
    <row r="30" spans="8:8" ht="20.1" customHeight="1">
      <c r="A30" s="68">
        <v>24.0</v>
      </c>
      <c r="B30" s="69" t="str">
        <f>IF(AND('sub code 1,2,7,8,9,71,.....'!B32=""),"",'sub code 1,2,7,8,9,71,.....'!B32)</f>
        <v>SHREEPAL SINGH</v>
      </c>
      <c r="C30" s="70">
        <f>IF(AND('sub code 1,2,7,8,9,71,.....'!C32=""),"",'sub code 1,2,7,8,9,71,.....'!C32)</f>
        <v>1225.0</v>
      </c>
      <c r="D30" s="71">
        <f>IF(AND('sub code 1,2,7,8,9,71,.....'!D32=""),"",'sub code 1,2,7,8,9,71,.....'!D32)</f>
        <v>3304983.0</v>
      </c>
      <c r="E30" s="72"/>
      <c r="F30" s="72"/>
      <c r="G30" s="72"/>
      <c r="H30" s="72"/>
      <c r="I30" s="72"/>
      <c r="J30" s="85" t="str">
        <f t="shared" si="0"/>
        <v/>
      </c>
      <c r="K30" s="86" t="str">
        <f t="shared" si="1"/>
        <v/>
      </c>
    </row>
    <row r="31" spans="8:8" ht="20.1" customHeight="1">
      <c r="A31" s="68">
        <v>25.0</v>
      </c>
      <c r="B31" s="69" t="str">
        <f>IF(AND('sub code 1,2,7,8,9,71,.....'!B33=""),"",'sub code 1,2,7,8,9,71,.....'!B33)</f>
        <v>SHYAMA DEWASI</v>
      </c>
      <c r="C31" s="70">
        <f>IF(AND('sub code 1,2,7,8,9,71,.....'!C33=""),"",'sub code 1,2,7,8,9,71,.....'!C33)</f>
        <v>1226.0</v>
      </c>
      <c r="D31" s="71">
        <f>IF(AND('sub code 1,2,7,8,9,71,.....'!D33=""),"",'sub code 1,2,7,8,9,71,.....'!D33)</f>
        <v>3304984.0</v>
      </c>
      <c r="E31" s="72"/>
      <c r="F31" s="72"/>
      <c r="G31" s="72"/>
      <c r="H31" s="72"/>
      <c r="I31" s="72"/>
      <c r="J31" s="85" t="str">
        <f t="shared" si="0"/>
        <v/>
      </c>
      <c r="K31" s="86" t="str">
        <f t="shared" si="1"/>
        <v/>
      </c>
    </row>
    <row r="32" spans="8:8" ht="20.1" customHeight="1">
      <c r="A32" s="68">
        <v>26.0</v>
      </c>
      <c r="B32" s="69" t="str">
        <f>IF(AND('sub code 1,2,7,8,9,71,.....'!B34=""),"",'sub code 1,2,7,8,9,71,.....'!B34)</f>
        <v>TEENA ANKIYA</v>
      </c>
      <c r="C32" s="70">
        <f>IF(AND('sub code 1,2,7,8,9,71,.....'!C34=""),"",'sub code 1,2,7,8,9,71,.....'!C34)</f>
        <v>1227.0</v>
      </c>
      <c r="D32" s="71">
        <f>IF(AND('sub code 1,2,7,8,9,71,.....'!D34=""),"",'sub code 1,2,7,8,9,71,.....'!D34)</f>
        <v>3304985.0</v>
      </c>
      <c r="E32" s="72"/>
      <c r="F32" s="72"/>
      <c r="G32" s="72"/>
      <c r="H32" s="72"/>
      <c r="I32" s="72"/>
      <c r="J32" s="85" t="str">
        <f t="shared" si="0"/>
        <v/>
      </c>
      <c r="K32" s="86" t="str">
        <f t="shared" si="1"/>
        <v/>
      </c>
    </row>
    <row r="33" spans="8:8" ht="20.1" customHeight="1">
      <c r="A33" s="68">
        <v>27.0</v>
      </c>
      <c r="B33" s="69" t="str">
        <f>IF(AND('sub code 1,2,7,8,9,71,.....'!B35=""),"",'sub code 1,2,7,8,9,71,.....'!B35)</f>
        <v>TIWANKAL KANWAR</v>
      </c>
      <c r="C33" s="70">
        <f>IF(AND('sub code 1,2,7,8,9,71,.....'!C35=""),"",'sub code 1,2,7,8,9,71,.....'!C35)</f>
        <v>1228.0</v>
      </c>
      <c r="D33" s="71">
        <f>IF(AND('sub code 1,2,7,8,9,71,.....'!D35=""),"",'sub code 1,2,7,8,9,71,.....'!D35)</f>
        <v>3304986.0</v>
      </c>
      <c r="E33" s="72"/>
      <c r="F33" s="72"/>
      <c r="G33" s="72"/>
      <c r="H33" s="72"/>
      <c r="I33" s="72"/>
      <c r="J33" s="85" t="str">
        <f t="shared" si="0"/>
        <v/>
      </c>
      <c r="K33" s="86" t="str">
        <f t="shared" si="1"/>
        <v/>
      </c>
    </row>
    <row r="34" spans="8:8" ht="20.1" customHeight="1">
      <c r="A34" s="68">
        <v>28.0</v>
      </c>
      <c r="B34" s="69" t="str">
        <f>IF(AND('sub code 1,2,7,8,9,71,.....'!B36=""),"",'sub code 1,2,7,8,9,71,.....'!B36)</f>
        <v>YUVRAJ SINGH</v>
      </c>
      <c r="C34" s="70">
        <f>IF(AND('sub code 1,2,7,8,9,71,.....'!C36=""),"",'sub code 1,2,7,8,9,71,.....'!C36)</f>
        <v>1229.0</v>
      </c>
      <c r="D34" s="71">
        <f>IF(AND('sub code 1,2,7,8,9,71,.....'!D36=""),"",'sub code 1,2,7,8,9,71,.....'!D36)</f>
        <v>3304987.0</v>
      </c>
      <c r="E34" s="72"/>
      <c r="F34" s="72"/>
      <c r="G34" s="72"/>
      <c r="H34" s="72"/>
      <c r="I34" s="72"/>
      <c r="J34" s="85" t="str">
        <f t="shared" si="0"/>
        <v/>
      </c>
      <c r="K34" s="86" t="str">
        <f t="shared" si="1"/>
        <v/>
      </c>
    </row>
    <row r="35" spans="8:8" ht="20.1" customHeight="1">
      <c r="A35" s="68">
        <v>29.0</v>
      </c>
      <c r="B35" s="69" t="str">
        <f>IF(AND('sub code 1,2,7,8,9,71,.....'!B37=""),"",'sub code 1,2,7,8,9,71,.....'!B37)</f>
        <v>YUVRAJ SINGH</v>
      </c>
      <c r="C35" s="70">
        <f>IF(AND('sub code 1,2,7,8,9,71,.....'!C37=""),"",'sub code 1,2,7,8,9,71,.....'!C37)</f>
        <v>1230.0</v>
      </c>
      <c r="D35" s="71">
        <f>IF(AND('sub code 1,2,7,8,9,71,.....'!D37=""),"",'sub code 1,2,7,8,9,71,.....'!D37)</f>
        <v>3304988.0</v>
      </c>
      <c r="E35" s="72"/>
      <c r="F35" s="72"/>
      <c r="G35" s="72"/>
      <c r="H35" s="72"/>
      <c r="I35" s="72"/>
      <c r="J35" s="85" t="str">
        <f t="shared" si="0"/>
        <v/>
      </c>
      <c r="K35" s="86" t="str">
        <f t="shared" si="1"/>
        <v/>
      </c>
    </row>
    <row r="36" spans="8:8" ht="20.1" customHeight="1">
      <c r="A36" s="68">
        <v>30.0</v>
      </c>
      <c r="B36" s="69" t="str">
        <f>IF(AND('sub code 1,2,7,8,9,71,.....'!B38=""),"",'sub code 1,2,7,8,9,71,.....'!B38)</f>
        <v/>
      </c>
      <c r="C36" s="70" t="str">
        <f>IF(AND('sub code 1,2,7,8,9,71,.....'!C38=""),"",'sub code 1,2,7,8,9,71,.....'!C38)</f>
        <v/>
      </c>
      <c r="D36" s="71" t="str">
        <f>IF(AND('sub code 1,2,7,8,9,71,.....'!D38=""),"",'sub code 1,2,7,8,9,71,.....'!D38)</f>
        <v/>
      </c>
      <c r="E36" s="72"/>
      <c r="F36" s="72"/>
      <c r="G36" s="72"/>
      <c r="H36" s="72"/>
      <c r="I36" s="72"/>
      <c r="J36" s="85" t="str">
        <f t="shared" si="0"/>
        <v/>
      </c>
      <c r="K36" s="86" t="str">
        <f t="shared" si="1"/>
        <v/>
      </c>
    </row>
    <row r="37" spans="8:8" ht="18.75">
      <c r="A37" s="68">
        <v>31.0</v>
      </c>
      <c r="B37" s="69" t="str">
        <f>IF(AND('sub code 1,2,7,8,9,71,.....'!B39=""),"",'sub code 1,2,7,8,9,71,.....'!B39)</f>
        <v/>
      </c>
      <c r="C37" s="70" t="str">
        <f>IF(AND('sub code 1,2,7,8,9,71,.....'!C39=""),"",'sub code 1,2,7,8,9,71,.....'!C39)</f>
        <v/>
      </c>
      <c r="D37" s="71" t="str">
        <f>IF(AND('sub code 1,2,7,8,9,71,.....'!D39=""),"",'sub code 1,2,7,8,9,71,.....'!D39)</f>
        <v/>
      </c>
      <c r="E37" s="72"/>
      <c r="F37" s="72"/>
      <c r="G37" s="72"/>
      <c r="H37" s="72"/>
      <c r="I37" s="72"/>
      <c r="J37" s="85" t="str">
        <f t="shared" si="0"/>
        <v/>
      </c>
      <c r="K37" s="86" t="str">
        <f t="shared" si="1"/>
        <v/>
      </c>
    </row>
    <row r="38" spans="8:8" ht="18.75">
      <c r="A38" s="68">
        <v>32.0</v>
      </c>
      <c r="B38" s="69" t="str">
        <f>IF(AND('sub code 1,2,7,8,9,71,.....'!B40=""),"",'sub code 1,2,7,8,9,71,.....'!B40)</f>
        <v/>
      </c>
      <c r="C38" s="70" t="str">
        <f>IF(AND('sub code 1,2,7,8,9,71,.....'!C40=""),"",'sub code 1,2,7,8,9,71,.....'!C40)</f>
        <v/>
      </c>
      <c r="D38" s="71" t="str">
        <f>IF(AND('sub code 1,2,7,8,9,71,.....'!D40=""),"",'sub code 1,2,7,8,9,71,.....'!D40)</f>
        <v/>
      </c>
      <c r="E38" s="72"/>
      <c r="F38" s="72"/>
      <c r="G38" s="72"/>
      <c r="H38" s="72"/>
      <c r="I38" s="72"/>
      <c r="J38" s="85" t="str">
        <f t="shared" si="0"/>
        <v/>
      </c>
      <c r="K38" s="86" t="str">
        <f t="shared" si="1"/>
        <v/>
      </c>
    </row>
    <row r="39" spans="8:8" ht="18.75">
      <c r="A39" s="68">
        <v>33.0</v>
      </c>
      <c r="B39" s="69" t="str">
        <f>IF(AND('sub code 1,2,7,8,9,71,.....'!B41=""),"",'sub code 1,2,7,8,9,71,.....'!B41)</f>
        <v/>
      </c>
      <c r="C39" s="70" t="str">
        <f>IF(AND('sub code 1,2,7,8,9,71,.....'!C41=""),"",'sub code 1,2,7,8,9,71,.....'!C41)</f>
        <v/>
      </c>
      <c r="D39" s="71" t="str">
        <f>IF(AND('sub code 1,2,7,8,9,71,.....'!D41=""),"",'sub code 1,2,7,8,9,71,.....'!D41)</f>
        <v/>
      </c>
      <c r="E39" s="72"/>
      <c r="F39" s="72"/>
      <c r="G39" s="72"/>
      <c r="H39" s="72"/>
      <c r="I39" s="72"/>
      <c r="J39" s="85" t="str">
        <f t="shared" si="0"/>
        <v/>
      </c>
      <c r="K39" s="86" t="str">
        <f t="shared" si="1"/>
        <v/>
      </c>
    </row>
    <row r="40" spans="8:8" ht="18.75">
      <c r="A40" s="68">
        <v>34.0</v>
      </c>
      <c r="B40" s="69" t="str">
        <f>IF(AND('sub code 1,2,7,8,9,71,.....'!B42=""),"",'sub code 1,2,7,8,9,71,.....'!B42)</f>
        <v/>
      </c>
      <c r="C40" s="70" t="str">
        <f>IF(AND('sub code 1,2,7,8,9,71,.....'!C42=""),"",'sub code 1,2,7,8,9,71,.....'!C42)</f>
        <v/>
      </c>
      <c r="D40" s="71" t="str">
        <f>IF(AND('sub code 1,2,7,8,9,71,.....'!D42=""),"",'sub code 1,2,7,8,9,71,.....'!D42)</f>
        <v/>
      </c>
      <c r="E40" s="72"/>
      <c r="F40" s="72"/>
      <c r="G40" s="72"/>
      <c r="H40" s="72"/>
      <c r="I40" s="72"/>
      <c r="J40" s="85" t="str">
        <f t="shared" si="0"/>
        <v/>
      </c>
      <c r="K40" s="86" t="str">
        <f t="shared" si="1"/>
        <v/>
      </c>
    </row>
    <row r="41" spans="8:8" ht="18.75">
      <c r="A41" s="68">
        <v>35.0</v>
      </c>
      <c r="B41" s="69" t="str">
        <f>IF(AND('sub code 1,2,7,8,9,71,.....'!B43=""),"",'sub code 1,2,7,8,9,71,.....'!B43)</f>
        <v/>
      </c>
      <c r="C41" s="70" t="str">
        <f>IF(AND('sub code 1,2,7,8,9,71,.....'!C43=""),"",'sub code 1,2,7,8,9,71,.....'!C43)</f>
        <v/>
      </c>
      <c r="D41" s="71" t="str">
        <f>IF(AND('sub code 1,2,7,8,9,71,.....'!D43=""),"",'sub code 1,2,7,8,9,71,.....'!D43)</f>
        <v/>
      </c>
      <c r="E41" s="72"/>
      <c r="F41" s="72"/>
      <c r="G41" s="72"/>
      <c r="H41" s="72"/>
      <c r="I41" s="72"/>
      <c r="J41" s="85" t="str">
        <f t="shared" si="0"/>
        <v/>
      </c>
      <c r="K41" s="86" t="str">
        <f t="shared" si="1"/>
        <v/>
      </c>
    </row>
    <row r="42" spans="8:8" ht="18.75">
      <c r="A42" s="68">
        <v>36.0</v>
      </c>
      <c r="B42" s="69" t="str">
        <f>IF(AND('sub code 1,2,7,8,9,71,.....'!B44=""),"",'sub code 1,2,7,8,9,71,.....'!B44)</f>
        <v/>
      </c>
      <c r="C42" s="70" t="str">
        <f>IF(AND('sub code 1,2,7,8,9,71,.....'!C44=""),"",'sub code 1,2,7,8,9,71,.....'!C44)</f>
        <v/>
      </c>
      <c r="D42" s="71" t="str">
        <f>IF(AND('sub code 1,2,7,8,9,71,.....'!D44=""),"",'sub code 1,2,7,8,9,71,.....'!D44)</f>
        <v/>
      </c>
      <c r="E42" s="72"/>
      <c r="F42" s="72"/>
      <c r="G42" s="72"/>
      <c r="H42" s="72"/>
      <c r="I42" s="72"/>
      <c r="J42" s="85" t="str">
        <f t="shared" si="0"/>
        <v/>
      </c>
      <c r="K42" s="86" t="str">
        <f t="shared" si="1"/>
        <v/>
      </c>
    </row>
    <row r="43" spans="8:8" ht="18.75">
      <c r="A43" s="68">
        <v>37.0</v>
      </c>
      <c r="B43" s="69" t="str">
        <f>IF(AND('sub code 1,2,7,8,9,71,.....'!B45=""),"",'sub code 1,2,7,8,9,71,.....'!B45)</f>
        <v/>
      </c>
      <c r="C43" s="70" t="str">
        <f>IF(AND('sub code 1,2,7,8,9,71,.....'!C45=""),"",'sub code 1,2,7,8,9,71,.....'!C45)</f>
        <v/>
      </c>
      <c r="D43" s="71" t="str">
        <f>IF(AND('sub code 1,2,7,8,9,71,.....'!D45=""),"",'sub code 1,2,7,8,9,71,.....'!D45)</f>
        <v/>
      </c>
      <c r="E43" s="72"/>
      <c r="F43" s="72"/>
      <c r="G43" s="72"/>
      <c r="H43" s="72"/>
      <c r="I43" s="72"/>
      <c r="J43" s="85" t="str">
        <f t="shared" si="0"/>
        <v/>
      </c>
      <c r="K43" s="86" t="str">
        <f t="shared" si="1"/>
        <v/>
      </c>
    </row>
    <row r="44" spans="8:8" ht="18.75">
      <c r="A44" s="68">
        <v>38.0</v>
      </c>
      <c r="B44" s="69" t="str">
        <f>IF(AND('sub code 1,2,7,8,9,71,.....'!B46=""),"",'sub code 1,2,7,8,9,71,.....'!B46)</f>
        <v/>
      </c>
      <c r="C44" s="70" t="str">
        <f>IF(AND('sub code 1,2,7,8,9,71,.....'!C46=""),"",'sub code 1,2,7,8,9,71,.....'!C46)</f>
        <v/>
      </c>
      <c r="D44" s="71" t="str">
        <f>IF(AND('sub code 1,2,7,8,9,71,.....'!D46=""),"",'sub code 1,2,7,8,9,71,.....'!D46)</f>
        <v/>
      </c>
      <c r="E44" s="72"/>
      <c r="F44" s="72"/>
      <c r="G44" s="72"/>
      <c r="H44" s="72"/>
      <c r="I44" s="72"/>
      <c r="J44" s="85" t="str">
        <f t="shared" si="0"/>
        <v/>
      </c>
      <c r="K44" s="86" t="str">
        <f t="shared" si="1"/>
        <v/>
      </c>
    </row>
    <row r="45" spans="8:8" ht="18.75">
      <c r="A45" s="68">
        <v>39.0</v>
      </c>
      <c r="B45" s="69" t="str">
        <f>IF(AND('sub code 1,2,7,8,9,71,.....'!B47=""),"",'sub code 1,2,7,8,9,71,.....'!B47)</f>
        <v/>
      </c>
      <c r="C45" s="70" t="str">
        <f>IF(AND('sub code 1,2,7,8,9,71,.....'!C47=""),"",'sub code 1,2,7,8,9,71,.....'!C47)</f>
        <v/>
      </c>
      <c r="D45" s="71" t="str">
        <f>IF(AND('sub code 1,2,7,8,9,71,.....'!D47=""),"",'sub code 1,2,7,8,9,71,.....'!D47)</f>
        <v/>
      </c>
      <c r="E45" s="72"/>
      <c r="F45" s="72"/>
      <c r="G45" s="72"/>
      <c r="H45" s="72"/>
      <c r="I45" s="72"/>
      <c r="J45" s="85" t="str">
        <f t="shared" si="0"/>
        <v/>
      </c>
      <c r="K45" s="86" t="str">
        <f t="shared" si="1"/>
        <v/>
      </c>
    </row>
    <row r="46" spans="8:8" ht="18.75">
      <c r="A46" s="68">
        <v>40.0</v>
      </c>
      <c r="B46" s="69" t="str">
        <f>IF(AND('sub code 1,2,7,8,9,71,.....'!B48=""),"",'sub code 1,2,7,8,9,71,.....'!B48)</f>
        <v/>
      </c>
      <c r="C46" s="70" t="str">
        <f>IF(AND('sub code 1,2,7,8,9,71,.....'!C48=""),"",'sub code 1,2,7,8,9,71,.....'!C48)</f>
        <v/>
      </c>
      <c r="D46" s="71" t="str">
        <f>IF(AND('sub code 1,2,7,8,9,71,.....'!D48=""),"",'sub code 1,2,7,8,9,71,.....'!D48)</f>
        <v/>
      </c>
      <c r="E46" s="72"/>
      <c r="F46" s="72"/>
      <c r="G46" s="72"/>
      <c r="H46" s="72"/>
      <c r="I46" s="72"/>
      <c r="J46" s="85" t="str">
        <f t="shared" si="0"/>
        <v/>
      </c>
      <c r="K46" s="86" t="str">
        <f t="shared" si="1"/>
        <v/>
      </c>
    </row>
    <row r="47" spans="8:8" ht="18.75">
      <c r="A47" s="68">
        <v>41.0</v>
      </c>
      <c r="B47" s="69" t="str">
        <f>IF(AND('sub code 1,2,7,8,9,71,.....'!B49=""),"",'sub code 1,2,7,8,9,71,.....'!B49)</f>
        <v/>
      </c>
      <c r="C47" s="70" t="str">
        <f>IF(AND('sub code 1,2,7,8,9,71,.....'!C49=""),"",'sub code 1,2,7,8,9,71,.....'!C49)</f>
        <v/>
      </c>
      <c r="D47" s="71" t="str">
        <f>IF(AND('sub code 1,2,7,8,9,71,.....'!D49=""),"",'sub code 1,2,7,8,9,71,.....'!D49)</f>
        <v/>
      </c>
      <c r="E47" s="72"/>
      <c r="F47" s="72"/>
      <c r="G47" s="72"/>
      <c r="H47" s="72"/>
      <c r="I47" s="72"/>
      <c r="J47" s="85" t="str">
        <f t="shared" si="0"/>
        <v/>
      </c>
      <c r="K47" s="86" t="str">
        <f t="shared" si="1"/>
        <v/>
      </c>
    </row>
    <row r="48" spans="8:8" ht="18.75">
      <c r="A48" s="68">
        <v>42.0</v>
      </c>
      <c r="B48" s="69" t="str">
        <f>IF(AND('sub code 1,2,7,8,9,71,.....'!B50=""),"",'sub code 1,2,7,8,9,71,.....'!B50)</f>
        <v/>
      </c>
      <c r="C48" s="70" t="str">
        <f>IF(AND('sub code 1,2,7,8,9,71,.....'!C50=""),"",'sub code 1,2,7,8,9,71,.....'!C50)</f>
        <v/>
      </c>
      <c r="D48" s="71" t="str">
        <f>IF(AND('sub code 1,2,7,8,9,71,.....'!D50=""),"",'sub code 1,2,7,8,9,71,.....'!D50)</f>
        <v/>
      </c>
      <c r="E48" s="72"/>
      <c r="F48" s="72"/>
      <c r="G48" s="72"/>
      <c r="H48" s="72"/>
      <c r="I48" s="72"/>
      <c r="J48" s="85" t="str">
        <f t="shared" si="0"/>
        <v/>
      </c>
      <c r="K48" s="86" t="str">
        <f t="shared" si="1"/>
        <v/>
      </c>
    </row>
    <row r="49" spans="8:8" ht="18.75">
      <c r="A49" s="68">
        <v>43.0</v>
      </c>
      <c r="B49" s="69" t="str">
        <f>IF(AND('sub code 1,2,7,8,9,71,.....'!B51=""),"",'sub code 1,2,7,8,9,71,.....'!B51)</f>
        <v/>
      </c>
      <c r="C49" s="70" t="str">
        <f>IF(AND('sub code 1,2,7,8,9,71,.....'!C51=""),"",'sub code 1,2,7,8,9,71,.....'!C51)</f>
        <v/>
      </c>
      <c r="D49" s="71" t="str">
        <f>IF(AND('sub code 1,2,7,8,9,71,.....'!D51=""),"",'sub code 1,2,7,8,9,71,.....'!D51)</f>
        <v/>
      </c>
      <c r="E49" s="72"/>
      <c r="F49" s="72"/>
      <c r="G49" s="72"/>
      <c r="H49" s="72"/>
      <c r="I49" s="72"/>
      <c r="J49" s="85" t="str">
        <f t="shared" si="0"/>
        <v/>
      </c>
      <c r="K49" s="86" t="str">
        <f t="shared" si="1"/>
        <v/>
      </c>
    </row>
    <row r="50" spans="8:8" ht="18.75">
      <c r="A50" s="68">
        <v>44.0</v>
      </c>
      <c r="B50" s="69" t="str">
        <f>IF(AND('sub code 1,2,7,8,9,71,.....'!B52=""),"",'sub code 1,2,7,8,9,71,.....'!B52)</f>
        <v/>
      </c>
      <c r="C50" s="70" t="str">
        <f>IF(AND('sub code 1,2,7,8,9,71,.....'!C52=""),"",'sub code 1,2,7,8,9,71,.....'!C52)</f>
        <v/>
      </c>
      <c r="D50" s="71" t="str">
        <f>IF(AND('sub code 1,2,7,8,9,71,.....'!D52=""),"",'sub code 1,2,7,8,9,71,.....'!D52)</f>
        <v/>
      </c>
      <c r="E50" s="72"/>
      <c r="F50" s="72"/>
      <c r="G50" s="72"/>
      <c r="H50" s="72"/>
      <c r="I50" s="72"/>
      <c r="J50" s="85" t="str">
        <f t="shared" si="0"/>
        <v/>
      </c>
      <c r="K50" s="86" t="str">
        <f t="shared" si="1"/>
        <v/>
      </c>
    </row>
    <row r="51" spans="8:8" ht="18.75">
      <c r="A51" s="68">
        <v>45.0</v>
      </c>
      <c r="B51" s="69" t="str">
        <f>IF(AND('sub code 1,2,7,8,9,71,.....'!B53=""),"",'sub code 1,2,7,8,9,71,.....'!B53)</f>
        <v/>
      </c>
      <c r="C51" s="70" t="str">
        <f>IF(AND('sub code 1,2,7,8,9,71,.....'!C53=""),"",'sub code 1,2,7,8,9,71,.....'!C53)</f>
        <v/>
      </c>
      <c r="D51" s="71" t="str">
        <f>IF(AND('sub code 1,2,7,8,9,71,.....'!D53=""),"",'sub code 1,2,7,8,9,71,.....'!D53)</f>
        <v/>
      </c>
      <c r="E51" s="72"/>
      <c r="F51" s="72"/>
      <c r="G51" s="72"/>
      <c r="H51" s="72"/>
      <c r="I51" s="72"/>
      <c r="J51" s="85" t="str">
        <f t="shared" si="0"/>
        <v/>
      </c>
      <c r="K51" s="86" t="str">
        <f t="shared" si="1"/>
        <v/>
      </c>
    </row>
    <row r="52" spans="8:8" ht="18.75">
      <c r="A52" s="68">
        <v>46.0</v>
      </c>
      <c r="B52" s="69" t="str">
        <f>IF(AND('sub code 1,2,7,8,9,71,.....'!B54=""),"",'sub code 1,2,7,8,9,71,.....'!B54)</f>
        <v/>
      </c>
      <c r="C52" s="70" t="str">
        <f>IF(AND('sub code 1,2,7,8,9,71,.....'!C54=""),"",'sub code 1,2,7,8,9,71,.....'!C54)</f>
        <v/>
      </c>
      <c r="D52" s="71" t="str">
        <f>IF(AND('sub code 1,2,7,8,9,71,.....'!D54=""),"",'sub code 1,2,7,8,9,71,.....'!D54)</f>
        <v/>
      </c>
      <c r="E52" s="72"/>
      <c r="F52" s="72"/>
      <c r="G52" s="72"/>
      <c r="H52" s="72"/>
      <c r="I52" s="72"/>
      <c r="J52" s="85" t="str">
        <f t="shared" si="0"/>
        <v/>
      </c>
      <c r="K52" s="86" t="str">
        <f t="shared" si="1"/>
        <v/>
      </c>
    </row>
    <row r="53" spans="8:8" ht="18.75">
      <c r="A53" s="68">
        <v>47.0</v>
      </c>
      <c r="B53" s="69" t="str">
        <f>IF(AND('sub code 1,2,7,8,9,71,.....'!B55=""),"",'sub code 1,2,7,8,9,71,.....'!B55)</f>
        <v/>
      </c>
      <c r="C53" s="70" t="str">
        <f>IF(AND('sub code 1,2,7,8,9,71,.....'!C55=""),"",'sub code 1,2,7,8,9,71,.....'!C55)</f>
        <v/>
      </c>
      <c r="D53" s="71" t="str">
        <f>IF(AND('sub code 1,2,7,8,9,71,.....'!D55=""),"",'sub code 1,2,7,8,9,71,.....'!D55)</f>
        <v/>
      </c>
      <c r="E53" s="72"/>
      <c r="F53" s="72"/>
      <c r="G53" s="72"/>
      <c r="H53" s="72"/>
      <c r="I53" s="72"/>
      <c r="J53" s="85" t="str">
        <f t="shared" si="0"/>
        <v/>
      </c>
      <c r="K53" s="86" t="str">
        <f t="shared" si="1"/>
        <v/>
      </c>
    </row>
    <row r="54" spans="8:8" ht="18.75">
      <c r="A54" s="68">
        <v>48.0</v>
      </c>
      <c r="B54" s="69" t="str">
        <f>IF(AND('sub code 1,2,7,8,9,71,.....'!B56=""),"",'sub code 1,2,7,8,9,71,.....'!B56)</f>
        <v/>
      </c>
      <c r="C54" s="70" t="str">
        <f>IF(AND('sub code 1,2,7,8,9,71,.....'!C56=""),"",'sub code 1,2,7,8,9,71,.....'!C56)</f>
        <v/>
      </c>
      <c r="D54" s="71" t="str">
        <f>IF(AND('sub code 1,2,7,8,9,71,.....'!D56=""),"",'sub code 1,2,7,8,9,71,.....'!D56)</f>
        <v/>
      </c>
      <c r="E54" s="72"/>
      <c r="F54" s="72"/>
      <c r="G54" s="72"/>
      <c r="H54" s="72"/>
      <c r="I54" s="72"/>
      <c r="J54" s="85" t="str">
        <f t="shared" si="0"/>
        <v/>
      </c>
      <c r="K54" s="86" t="str">
        <f t="shared" si="1"/>
        <v/>
      </c>
    </row>
    <row r="55" spans="8:8" ht="18.75">
      <c r="A55" s="68">
        <v>49.0</v>
      </c>
      <c r="B55" s="69" t="str">
        <f>IF(AND('sub code 1,2,7,8,9,71,.....'!B57=""),"",'sub code 1,2,7,8,9,71,.....'!B57)</f>
        <v/>
      </c>
      <c r="C55" s="70" t="str">
        <f>IF(AND('sub code 1,2,7,8,9,71,.....'!C57=""),"",'sub code 1,2,7,8,9,71,.....'!C57)</f>
        <v/>
      </c>
      <c r="D55" s="71" t="str">
        <f>IF(AND('sub code 1,2,7,8,9,71,.....'!D57=""),"",'sub code 1,2,7,8,9,71,.....'!D57)</f>
        <v/>
      </c>
      <c r="E55" s="72"/>
      <c r="F55" s="72"/>
      <c r="G55" s="72"/>
      <c r="H55" s="72"/>
      <c r="I55" s="72"/>
      <c r="J55" s="85" t="str">
        <f t="shared" si="0"/>
        <v/>
      </c>
      <c r="K55" s="86" t="str">
        <f t="shared" si="1"/>
        <v/>
      </c>
    </row>
    <row r="56" spans="8:8" ht="18.75">
      <c r="A56" s="68">
        <v>50.0</v>
      </c>
      <c r="B56" s="69" t="str">
        <f>IF(AND('sub code 1,2,7,8,9,71,.....'!B58=""),"",'sub code 1,2,7,8,9,71,.....'!B58)</f>
        <v/>
      </c>
      <c r="C56" s="70" t="str">
        <f>IF(AND('sub code 1,2,7,8,9,71,.....'!C58=""),"",'sub code 1,2,7,8,9,71,.....'!C58)</f>
        <v/>
      </c>
      <c r="D56" s="71" t="str">
        <f>IF(AND('sub code 1,2,7,8,9,71,.....'!D58=""),"",'sub code 1,2,7,8,9,71,.....'!D58)</f>
        <v/>
      </c>
      <c r="E56" s="72"/>
      <c r="F56" s="72"/>
      <c r="G56" s="72"/>
      <c r="H56" s="72"/>
      <c r="I56" s="72"/>
      <c r="J56" s="85" t="str">
        <f t="shared" si="0"/>
        <v/>
      </c>
      <c r="K56" s="86" t="str">
        <f t="shared" si="1"/>
        <v/>
      </c>
    </row>
    <row r="57" spans="8:8" ht="18.75">
      <c r="A57" s="68">
        <v>51.0</v>
      </c>
      <c r="B57" s="69" t="str">
        <f>IF(AND('sub code 1,2,7,8,9,71,.....'!B59=""),"",'sub code 1,2,7,8,9,71,.....'!B59)</f>
        <v/>
      </c>
      <c r="C57" s="70" t="str">
        <f>IF(AND('sub code 1,2,7,8,9,71,.....'!C59=""),"",'sub code 1,2,7,8,9,71,.....'!C59)</f>
        <v/>
      </c>
      <c r="D57" s="71" t="str">
        <f>IF(AND('sub code 1,2,7,8,9,71,.....'!D59=""),"",'sub code 1,2,7,8,9,71,.....'!D59)</f>
        <v/>
      </c>
      <c r="E57" s="72"/>
      <c r="F57" s="72"/>
      <c r="G57" s="72"/>
      <c r="H57" s="72"/>
      <c r="I57" s="72"/>
      <c r="J57" s="85" t="str">
        <f t="shared" si="0"/>
        <v/>
      </c>
      <c r="K57" s="86" t="str">
        <f t="shared" si="1"/>
        <v/>
      </c>
    </row>
    <row r="58" spans="8:8" ht="18.75">
      <c r="A58" s="68">
        <v>52.0</v>
      </c>
      <c r="B58" s="69" t="str">
        <f>IF(AND('sub code 1,2,7,8,9,71,.....'!B60=""),"",'sub code 1,2,7,8,9,71,.....'!B60)</f>
        <v/>
      </c>
      <c r="C58" s="70" t="str">
        <f>IF(AND('sub code 1,2,7,8,9,71,.....'!C60=""),"",'sub code 1,2,7,8,9,71,.....'!C60)</f>
        <v/>
      </c>
      <c r="D58" s="71" t="str">
        <f>IF(AND('sub code 1,2,7,8,9,71,.....'!D60=""),"",'sub code 1,2,7,8,9,71,.....'!D60)</f>
        <v/>
      </c>
      <c r="E58" s="72"/>
      <c r="F58" s="72"/>
      <c r="G58" s="72"/>
      <c r="H58" s="72"/>
      <c r="I58" s="72"/>
      <c r="J58" s="85" t="str">
        <f t="shared" si="0"/>
        <v/>
      </c>
      <c r="K58" s="86" t="str">
        <f t="shared" si="1"/>
        <v/>
      </c>
    </row>
    <row r="59" spans="8:8" ht="18.75">
      <c r="A59" s="68">
        <v>53.0</v>
      </c>
      <c r="B59" s="69" t="str">
        <f>IF(AND('sub code 1,2,7,8,9,71,.....'!B61=""),"",'sub code 1,2,7,8,9,71,.....'!B61)</f>
        <v/>
      </c>
      <c r="C59" s="70" t="str">
        <f>IF(AND('sub code 1,2,7,8,9,71,.....'!C61=""),"",'sub code 1,2,7,8,9,71,.....'!C61)</f>
        <v/>
      </c>
      <c r="D59" s="71" t="str">
        <f>IF(AND('sub code 1,2,7,8,9,71,.....'!D61=""),"",'sub code 1,2,7,8,9,71,.....'!D61)</f>
        <v/>
      </c>
      <c r="E59" s="72"/>
      <c r="F59" s="72"/>
      <c r="G59" s="72"/>
      <c r="H59" s="72"/>
      <c r="I59" s="72"/>
      <c r="J59" s="85" t="str">
        <f t="shared" si="0"/>
        <v/>
      </c>
      <c r="K59" s="86" t="str">
        <f t="shared" si="1"/>
        <v/>
      </c>
    </row>
    <row r="60" spans="8:8" ht="18.75">
      <c r="A60" s="68">
        <v>54.0</v>
      </c>
      <c r="B60" s="69" t="str">
        <f>IF(AND('sub code 1,2,7,8,9,71,.....'!B62=""),"",'sub code 1,2,7,8,9,71,.....'!B62)</f>
        <v/>
      </c>
      <c r="C60" s="70" t="str">
        <f>IF(AND('sub code 1,2,7,8,9,71,.....'!C62=""),"",'sub code 1,2,7,8,9,71,.....'!C62)</f>
        <v/>
      </c>
      <c r="D60" s="71" t="str">
        <f>IF(AND('sub code 1,2,7,8,9,71,.....'!D62=""),"",'sub code 1,2,7,8,9,71,.....'!D62)</f>
        <v/>
      </c>
      <c r="E60" s="72"/>
      <c r="F60" s="72"/>
      <c r="G60" s="72"/>
      <c r="H60" s="72"/>
      <c r="I60" s="72"/>
      <c r="J60" s="85" t="str">
        <f t="shared" si="0"/>
        <v/>
      </c>
      <c r="K60" s="86" t="str">
        <f t="shared" si="1"/>
        <v/>
      </c>
    </row>
    <row r="61" spans="8:8" ht="18.75">
      <c r="A61" s="68">
        <v>55.0</v>
      </c>
      <c r="B61" s="69" t="str">
        <f>IF(AND('sub code 1,2,7,8,9,71,.....'!B63=""),"",'sub code 1,2,7,8,9,71,.....'!B63)</f>
        <v/>
      </c>
      <c r="C61" s="70" t="str">
        <f>IF(AND('sub code 1,2,7,8,9,71,.....'!C63=""),"",'sub code 1,2,7,8,9,71,.....'!C63)</f>
        <v/>
      </c>
      <c r="D61" s="71" t="str">
        <f>IF(AND('sub code 1,2,7,8,9,71,.....'!D63=""),"",'sub code 1,2,7,8,9,71,.....'!D63)</f>
        <v/>
      </c>
      <c r="E61" s="72"/>
      <c r="F61" s="72"/>
      <c r="G61" s="72"/>
      <c r="H61" s="72"/>
      <c r="I61" s="72"/>
      <c r="J61" s="85" t="str">
        <f t="shared" si="0"/>
        <v/>
      </c>
      <c r="K61" s="86" t="str">
        <f t="shared" si="1"/>
        <v/>
      </c>
    </row>
    <row r="62" spans="8:8" ht="18.75">
      <c r="A62" s="68">
        <v>56.0</v>
      </c>
      <c r="B62" s="69" t="str">
        <f>IF(AND('sub code 1,2,7,8,9,71,.....'!B64=""),"",'sub code 1,2,7,8,9,71,.....'!B64)</f>
        <v/>
      </c>
      <c r="C62" s="70" t="str">
        <f>IF(AND('sub code 1,2,7,8,9,71,.....'!C64=""),"",'sub code 1,2,7,8,9,71,.....'!C64)</f>
        <v/>
      </c>
      <c r="D62" s="71" t="str">
        <f>IF(AND('sub code 1,2,7,8,9,71,.....'!D64=""),"",'sub code 1,2,7,8,9,71,.....'!D64)</f>
        <v/>
      </c>
      <c r="E62" s="72"/>
      <c r="F62" s="72"/>
      <c r="G62" s="72"/>
      <c r="H62" s="72"/>
      <c r="I62" s="72"/>
      <c r="J62" s="85" t="str">
        <f t="shared" si="0"/>
        <v/>
      </c>
      <c r="K62" s="86" t="str">
        <f t="shared" si="1"/>
        <v/>
      </c>
    </row>
    <row r="63" spans="8:8" ht="18.75">
      <c r="A63" s="68">
        <v>57.0</v>
      </c>
      <c r="B63" s="69" t="str">
        <f>IF(AND('sub code 1,2,7,8,9,71,.....'!B65=""),"",'sub code 1,2,7,8,9,71,.....'!B65)</f>
        <v/>
      </c>
      <c r="C63" s="70" t="str">
        <f>IF(AND('sub code 1,2,7,8,9,71,.....'!C65=""),"",'sub code 1,2,7,8,9,71,.....'!C65)</f>
        <v/>
      </c>
      <c r="D63" s="71" t="str">
        <f>IF(AND('sub code 1,2,7,8,9,71,.....'!D65=""),"",'sub code 1,2,7,8,9,71,.....'!D65)</f>
        <v/>
      </c>
      <c r="E63" s="72"/>
      <c r="F63" s="72"/>
      <c r="G63" s="72"/>
      <c r="H63" s="72"/>
      <c r="I63" s="72"/>
      <c r="J63" s="85" t="str">
        <f t="shared" si="0"/>
        <v/>
      </c>
      <c r="K63" s="86" t="str">
        <f t="shared" si="1"/>
        <v/>
      </c>
    </row>
    <row r="64" spans="8:8" ht="18.75">
      <c r="A64" s="68">
        <v>58.0</v>
      </c>
      <c r="B64" s="69" t="str">
        <f>IF(AND('sub code 1,2,7,8,9,71,.....'!B66=""),"",'sub code 1,2,7,8,9,71,.....'!B66)</f>
        <v/>
      </c>
      <c r="C64" s="70" t="str">
        <f>IF(AND('sub code 1,2,7,8,9,71,.....'!C66=""),"",'sub code 1,2,7,8,9,71,.....'!C66)</f>
        <v/>
      </c>
      <c r="D64" s="71" t="str">
        <f>IF(AND('sub code 1,2,7,8,9,71,.....'!D66=""),"",'sub code 1,2,7,8,9,71,.....'!D66)</f>
        <v/>
      </c>
      <c r="E64" s="72"/>
      <c r="F64" s="72"/>
      <c r="G64" s="72"/>
      <c r="H64" s="72"/>
      <c r="I64" s="72"/>
      <c r="J64" s="85" t="str">
        <f t="shared" si="0"/>
        <v/>
      </c>
      <c r="K64" s="86" t="str">
        <f t="shared" si="1"/>
        <v/>
      </c>
    </row>
    <row r="65" spans="8:8" ht="18.75">
      <c r="A65" s="68">
        <v>59.0</v>
      </c>
      <c r="B65" s="69" t="str">
        <f>IF(AND('sub code 1,2,7,8,9,71,.....'!B67=""),"",'sub code 1,2,7,8,9,71,.....'!B67)</f>
        <v/>
      </c>
      <c r="C65" s="70" t="str">
        <f>IF(AND('sub code 1,2,7,8,9,71,.....'!C67=""),"",'sub code 1,2,7,8,9,71,.....'!C67)</f>
        <v/>
      </c>
      <c r="D65" s="71" t="str">
        <f>IF(AND('sub code 1,2,7,8,9,71,.....'!D67=""),"",'sub code 1,2,7,8,9,71,.....'!D67)</f>
        <v/>
      </c>
      <c r="E65" s="72"/>
      <c r="F65" s="72"/>
      <c r="G65" s="72"/>
      <c r="H65" s="72"/>
      <c r="I65" s="72"/>
      <c r="J65" s="85" t="str">
        <f t="shared" si="0"/>
        <v/>
      </c>
      <c r="K65" s="86" t="str">
        <f t="shared" si="1"/>
        <v/>
      </c>
    </row>
    <row r="66" spans="8:8" ht="18.75">
      <c r="A66" s="68">
        <v>60.0</v>
      </c>
      <c r="B66" s="69" t="str">
        <f>IF(AND('sub code 1,2,7,8,9,71,.....'!B68=""),"",'sub code 1,2,7,8,9,71,.....'!B68)</f>
        <v/>
      </c>
      <c r="C66" s="70" t="str">
        <f>IF(AND('sub code 1,2,7,8,9,71,.....'!C68=""),"",'sub code 1,2,7,8,9,71,.....'!C68)</f>
        <v/>
      </c>
      <c r="D66" s="71" t="str">
        <f>IF(AND('sub code 1,2,7,8,9,71,.....'!D68=""),"",'sub code 1,2,7,8,9,71,.....'!D68)</f>
        <v/>
      </c>
      <c r="E66" s="72"/>
      <c r="F66" s="72"/>
      <c r="G66" s="72"/>
      <c r="H66" s="72"/>
      <c r="I66" s="72"/>
      <c r="J66" s="85" t="str">
        <f t="shared" si="0"/>
        <v/>
      </c>
      <c r="K66" s="86" t="str">
        <f t="shared" si="1"/>
        <v/>
      </c>
    </row>
    <row r="67" spans="8:8" ht="18.75">
      <c r="A67" s="68">
        <v>61.0</v>
      </c>
      <c r="B67" s="69" t="str">
        <f>IF(AND('sub code 1,2,7,8,9,71,.....'!B69=""),"",'sub code 1,2,7,8,9,71,.....'!B69)</f>
        <v/>
      </c>
      <c r="C67" s="70" t="str">
        <f>IF(AND('sub code 1,2,7,8,9,71,.....'!C69=""),"",'sub code 1,2,7,8,9,71,.....'!C69)</f>
        <v/>
      </c>
      <c r="D67" s="71" t="str">
        <f>IF(AND('sub code 1,2,7,8,9,71,.....'!D69=""),"",'sub code 1,2,7,8,9,71,.....'!D69)</f>
        <v/>
      </c>
      <c r="E67" s="72"/>
      <c r="F67" s="72"/>
      <c r="G67" s="72"/>
      <c r="H67" s="72"/>
      <c r="I67" s="72"/>
      <c r="J67" s="85" t="str">
        <f t="shared" si="0"/>
        <v/>
      </c>
      <c r="K67" s="86" t="str">
        <f t="shared" si="1"/>
        <v/>
      </c>
    </row>
    <row r="68" spans="8:8" ht="18.75">
      <c r="A68" s="68">
        <v>62.0</v>
      </c>
      <c r="B68" s="69" t="str">
        <f>IF(AND('sub code 1,2,7,8,9,71,.....'!B70=""),"",'sub code 1,2,7,8,9,71,.....'!B70)</f>
        <v/>
      </c>
      <c r="C68" s="70" t="str">
        <f>IF(AND('sub code 1,2,7,8,9,71,.....'!C70=""),"",'sub code 1,2,7,8,9,71,.....'!C70)</f>
        <v/>
      </c>
      <c r="D68" s="71" t="str">
        <f>IF(AND('sub code 1,2,7,8,9,71,.....'!D70=""),"",'sub code 1,2,7,8,9,71,.....'!D70)</f>
        <v/>
      </c>
      <c r="E68" s="72"/>
      <c r="F68" s="72"/>
      <c r="G68" s="72"/>
      <c r="H68" s="72"/>
      <c r="I68" s="72"/>
      <c r="J68" s="85" t="str">
        <f t="shared" si="0"/>
        <v/>
      </c>
      <c r="K68" s="86" t="str">
        <f t="shared" si="1"/>
        <v/>
      </c>
    </row>
    <row r="69" spans="8:8" ht="18.75">
      <c r="A69" s="68">
        <v>63.0</v>
      </c>
      <c r="B69" s="69" t="str">
        <f>IF(AND('sub code 1,2,7,8,9,71,.....'!B71=""),"",'sub code 1,2,7,8,9,71,.....'!B71)</f>
        <v/>
      </c>
      <c r="C69" s="70" t="str">
        <f>IF(AND('sub code 1,2,7,8,9,71,.....'!C71=""),"",'sub code 1,2,7,8,9,71,.....'!C71)</f>
        <v/>
      </c>
      <c r="D69" s="71" t="str">
        <f>IF(AND('sub code 1,2,7,8,9,71,.....'!D71=""),"",'sub code 1,2,7,8,9,71,.....'!D71)</f>
        <v/>
      </c>
      <c r="E69" s="72"/>
      <c r="F69" s="72"/>
      <c r="G69" s="72"/>
      <c r="H69" s="72"/>
      <c r="I69" s="72"/>
      <c r="J69" s="85" t="str">
        <f t="shared" si="0"/>
        <v/>
      </c>
      <c r="K69" s="86" t="str">
        <f t="shared" si="1"/>
        <v/>
      </c>
    </row>
    <row r="70" spans="8:8" ht="18.75">
      <c r="A70" s="68">
        <v>64.0</v>
      </c>
      <c r="B70" s="69" t="str">
        <f>IF(AND('sub code 1,2,7,8,9,71,.....'!B72=""),"",'sub code 1,2,7,8,9,71,.....'!B72)</f>
        <v/>
      </c>
      <c r="C70" s="70" t="str">
        <f>IF(AND('sub code 1,2,7,8,9,71,.....'!C72=""),"",'sub code 1,2,7,8,9,71,.....'!C72)</f>
        <v/>
      </c>
      <c r="D70" s="71" t="str">
        <f>IF(AND('sub code 1,2,7,8,9,71,.....'!D72=""),"",'sub code 1,2,7,8,9,71,.....'!D72)</f>
        <v/>
      </c>
      <c r="E70" s="72"/>
      <c r="F70" s="72"/>
      <c r="G70" s="72"/>
      <c r="H70" s="72"/>
      <c r="I70" s="72"/>
      <c r="J70" s="85" t="str">
        <f t="shared" si="0"/>
        <v/>
      </c>
      <c r="K70" s="86" t="str">
        <f t="shared" si="1"/>
        <v/>
      </c>
    </row>
    <row r="71" spans="8:8" ht="18.75">
      <c r="A71" s="68">
        <v>65.0</v>
      </c>
      <c r="B71" s="69" t="str">
        <f>IF(AND('sub code 1,2,7,8,9,71,.....'!B73=""),"",'sub code 1,2,7,8,9,71,.....'!B73)</f>
        <v/>
      </c>
      <c r="C71" s="70" t="str">
        <f>IF(AND('sub code 1,2,7,8,9,71,.....'!C73=""),"",'sub code 1,2,7,8,9,71,.....'!C73)</f>
        <v/>
      </c>
      <c r="D71" s="71" t="str">
        <f>IF(AND('sub code 1,2,7,8,9,71,.....'!D73=""),"",'sub code 1,2,7,8,9,71,.....'!D73)</f>
        <v/>
      </c>
      <c r="E71" s="72"/>
      <c r="F71" s="72"/>
      <c r="G71" s="72"/>
      <c r="H71" s="72"/>
      <c r="I71" s="72"/>
      <c r="J71" s="85" t="str">
        <f t="shared" si="0"/>
        <v/>
      </c>
      <c r="K71" s="86" t="str">
        <f t="shared" si="1"/>
        <v/>
      </c>
    </row>
    <row r="72" spans="8:8" ht="18.75">
      <c r="A72" s="68">
        <v>66.0</v>
      </c>
      <c r="B72" s="69" t="str">
        <f>IF(AND('sub code 1,2,7,8,9,71,.....'!B74=""),"",'sub code 1,2,7,8,9,71,.....'!B74)</f>
        <v/>
      </c>
      <c r="C72" s="70" t="str">
        <f>IF(AND('sub code 1,2,7,8,9,71,.....'!C74=""),"",'sub code 1,2,7,8,9,71,.....'!C74)</f>
        <v/>
      </c>
      <c r="D72" s="71" t="str">
        <f>IF(AND('sub code 1,2,7,8,9,71,.....'!D74=""),"",'sub code 1,2,7,8,9,71,.....'!D74)</f>
        <v/>
      </c>
      <c r="E72" s="72"/>
      <c r="F72" s="72"/>
      <c r="G72" s="72"/>
      <c r="H72" s="72"/>
      <c r="I72" s="72"/>
      <c r="J72" s="85" t="str">
        <f t="shared" si="2" ref="J72:J106">IFERROR(IF(AND(E72="",F72="",G72="",H72="",I72=""),"",SUM(E72:I72)),"")</f>
        <v/>
      </c>
      <c r="K72" s="86" t="str">
        <f t="shared" si="3" ref="K72:K106">IFERROR(IF(AND(J72=""),"",IF(AND(J72&gt;80),"A",IF(AND(J72&gt;60),"B",IF(AND(J72&gt;40),"C",IF(AND(J72&gt;=20),"D",IF(AND(J72&lt;=0),"E","")))))),"")</f>
        <v/>
      </c>
    </row>
    <row r="73" spans="8:8" ht="18.75">
      <c r="A73" s="68">
        <v>67.0</v>
      </c>
      <c r="B73" s="69" t="str">
        <f>IF(AND('sub code 1,2,7,8,9,71,.....'!B75=""),"",'sub code 1,2,7,8,9,71,.....'!B75)</f>
        <v/>
      </c>
      <c r="C73" s="70" t="str">
        <f>IF(AND('sub code 1,2,7,8,9,71,.....'!C75=""),"",'sub code 1,2,7,8,9,71,.....'!C75)</f>
        <v/>
      </c>
      <c r="D73" s="71" t="str">
        <f>IF(AND('sub code 1,2,7,8,9,71,.....'!D75=""),"",'sub code 1,2,7,8,9,71,.....'!D75)</f>
        <v/>
      </c>
      <c r="E73" s="72"/>
      <c r="F73" s="72"/>
      <c r="G73" s="72"/>
      <c r="H73" s="72"/>
      <c r="I73" s="72"/>
      <c r="J73" s="85" t="str">
        <f t="shared" si="2"/>
        <v/>
      </c>
      <c r="K73" s="86" t="str">
        <f t="shared" si="3"/>
        <v/>
      </c>
    </row>
    <row r="74" spans="8:8" ht="18.75">
      <c r="A74" s="68">
        <v>68.0</v>
      </c>
      <c r="B74" s="69" t="str">
        <f>IF(AND('sub code 1,2,7,8,9,71,.....'!B76=""),"",'sub code 1,2,7,8,9,71,.....'!B76)</f>
        <v/>
      </c>
      <c r="C74" s="70" t="str">
        <f>IF(AND('sub code 1,2,7,8,9,71,.....'!C76=""),"",'sub code 1,2,7,8,9,71,.....'!C76)</f>
        <v/>
      </c>
      <c r="D74" s="71" t="str">
        <f>IF(AND('sub code 1,2,7,8,9,71,.....'!D76=""),"",'sub code 1,2,7,8,9,71,.....'!D76)</f>
        <v/>
      </c>
      <c r="E74" s="72"/>
      <c r="F74" s="72"/>
      <c r="G74" s="72"/>
      <c r="H74" s="72"/>
      <c r="I74" s="72"/>
      <c r="J74" s="85" t="str">
        <f t="shared" si="2"/>
        <v/>
      </c>
      <c r="K74" s="86" t="str">
        <f t="shared" si="3"/>
        <v/>
      </c>
    </row>
    <row r="75" spans="8:8" ht="18.75">
      <c r="A75" s="68">
        <v>69.0</v>
      </c>
      <c r="B75" s="69" t="str">
        <f>IF(AND('sub code 1,2,7,8,9,71,.....'!B77=""),"",'sub code 1,2,7,8,9,71,.....'!B77)</f>
        <v/>
      </c>
      <c r="C75" s="70" t="str">
        <f>IF(AND('sub code 1,2,7,8,9,71,.....'!C77=""),"",'sub code 1,2,7,8,9,71,.....'!C77)</f>
        <v/>
      </c>
      <c r="D75" s="71" t="str">
        <f>IF(AND('sub code 1,2,7,8,9,71,.....'!D77=""),"",'sub code 1,2,7,8,9,71,.....'!D77)</f>
        <v/>
      </c>
      <c r="E75" s="72"/>
      <c r="F75" s="72"/>
      <c r="G75" s="72"/>
      <c r="H75" s="72"/>
      <c r="I75" s="72"/>
      <c r="J75" s="85" t="str">
        <f t="shared" si="2"/>
        <v/>
      </c>
      <c r="K75" s="86" t="str">
        <f t="shared" si="3"/>
        <v/>
      </c>
    </row>
    <row r="76" spans="8:8" ht="18.75">
      <c r="A76" s="68">
        <v>70.0</v>
      </c>
      <c r="B76" s="69" t="str">
        <f>IF(AND('sub code 1,2,7,8,9,71,.....'!B78=""),"",'sub code 1,2,7,8,9,71,.....'!B78)</f>
        <v/>
      </c>
      <c r="C76" s="70" t="str">
        <f>IF(AND('sub code 1,2,7,8,9,71,.....'!C78=""),"",'sub code 1,2,7,8,9,71,.....'!C78)</f>
        <v/>
      </c>
      <c r="D76" s="71" t="str">
        <f>IF(AND('sub code 1,2,7,8,9,71,.....'!D78=""),"",'sub code 1,2,7,8,9,71,.....'!D78)</f>
        <v/>
      </c>
      <c r="E76" s="72"/>
      <c r="F76" s="72"/>
      <c r="G76" s="72"/>
      <c r="H76" s="72"/>
      <c r="I76" s="72"/>
      <c r="J76" s="85" t="str">
        <f t="shared" si="2"/>
        <v/>
      </c>
      <c r="K76" s="86" t="str">
        <f t="shared" si="3"/>
        <v/>
      </c>
    </row>
    <row r="77" spans="8:8" ht="18.75">
      <c r="A77" s="68">
        <v>71.0</v>
      </c>
      <c r="B77" s="69" t="str">
        <f>IF(AND('sub code 1,2,7,8,9,71,.....'!B79=""),"",'sub code 1,2,7,8,9,71,.....'!B79)</f>
        <v/>
      </c>
      <c r="C77" s="70" t="str">
        <f>IF(AND('sub code 1,2,7,8,9,71,.....'!C79=""),"",'sub code 1,2,7,8,9,71,.....'!C79)</f>
        <v/>
      </c>
      <c r="D77" s="71" t="str">
        <f>IF(AND('sub code 1,2,7,8,9,71,.....'!D79=""),"",'sub code 1,2,7,8,9,71,.....'!D79)</f>
        <v/>
      </c>
      <c r="E77" s="72"/>
      <c r="F77" s="72"/>
      <c r="G77" s="72"/>
      <c r="H77" s="72"/>
      <c r="I77" s="72"/>
      <c r="J77" s="85" t="str">
        <f t="shared" si="2"/>
        <v/>
      </c>
      <c r="K77" s="86" t="str">
        <f t="shared" si="3"/>
        <v/>
      </c>
    </row>
    <row r="78" spans="8:8" ht="18.75">
      <c r="A78" s="68">
        <v>72.0</v>
      </c>
      <c r="B78" s="69" t="str">
        <f>IF(AND('sub code 1,2,7,8,9,71,.....'!B80=""),"",'sub code 1,2,7,8,9,71,.....'!B80)</f>
        <v/>
      </c>
      <c r="C78" s="70" t="str">
        <f>IF(AND('sub code 1,2,7,8,9,71,.....'!C80=""),"",'sub code 1,2,7,8,9,71,.....'!C80)</f>
        <v/>
      </c>
      <c r="D78" s="71" t="str">
        <f>IF(AND('sub code 1,2,7,8,9,71,.....'!D80=""),"",'sub code 1,2,7,8,9,71,.....'!D80)</f>
        <v/>
      </c>
      <c r="E78" s="72"/>
      <c r="F78" s="72"/>
      <c r="G78" s="72"/>
      <c r="H78" s="72"/>
      <c r="I78" s="72"/>
      <c r="J78" s="85" t="str">
        <f t="shared" si="2"/>
        <v/>
      </c>
      <c r="K78" s="86" t="str">
        <f t="shared" si="3"/>
        <v/>
      </c>
    </row>
    <row r="79" spans="8:8" ht="18.75">
      <c r="A79" s="68">
        <v>73.0</v>
      </c>
      <c r="B79" s="69" t="str">
        <f>IF(AND('sub code 1,2,7,8,9,71,.....'!B81=""),"",'sub code 1,2,7,8,9,71,.....'!B81)</f>
        <v/>
      </c>
      <c r="C79" s="70" t="str">
        <f>IF(AND('sub code 1,2,7,8,9,71,.....'!C81=""),"",'sub code 1,2,7,8,9,71,.....'!C81)</f>
        <v/>
      </c>
      <c r="D79" s="71" t="str">
        <f>IF(AND('sub code 1,2,7,8,9,71,.....'!D81=""),"",'sub code 1,2,7,8,9,71,.....'!D81)</f>
        <v/>
      </c>
      <c r="E79" s="72"/>
      <c r="F79" s="72"/>
      <c r="G79" s="72"/>
      <c r="H79" s="72"/>
      <c r="I79" s="72"/>
      <c r="J79" s="85" t="str">
        <f t="shared" si="2"/>
        <v/>
      </c>
      <c r="K79" s="86" t="str">
        <f t="shared" si="3"/>
        <v/>
      </c>
    </row>
    <row r="80" spans="8:8" ht="18.75">
      <c r="A80" s="68">
        <v>74.0</v>
      </c>
      <c r="B80" s="69" t="str">
        <f>IF(AND('sub code 1,2,7,8,9,71,.....'!B82=""),"",'sub code 1,2,7,8,9,71,.....'!B82)</f>
        <v/>
      </c>
      <c r="C80" s="70" t="str">
        <f>IF(AND('sub code 1,2,7,8,9,71,.....'!C82=""),"",'sub code 1,2,7,8,9,71,.....'!C82)</f>
        <v/>
      </c>
      <c r="D80" s="71" t="str">
        <f>IF(AND('sub code 1,2,7,8,9,71,.....'!D82=""),"",'sub code 1,2,7,8,9,71,.....'!D82)</f>
        <v/>
      </c>
      <c r="E80" s="72"/>
      <c r="F80" s="72"/>
      <c r="G80" s="72"/>
      <c r="H80" s="72"/>
      <c r="I80" s="72"/>
      <c r="J80" s="85" t="str">
        <f t="shared" si="2"/>
        <v/>
      </c>
      <c r="K80" s="86" t="str">
        <f t="shared" si="3"/>
        <v/>
      </c>
    </row>
    <row r="81" spans="8:8" ht="18.75">
      <c r="A81" s="68">
        <v>75.0</v>
      </c>
      <c r="B81" s="69" t="str">
        <f>IF(AND('sub code 1,2,7,8,9,71,.....'!B83=""),"",'sub code 1,2,7,8,9,71,.....'!B83)</f>
        <v/>
      </c>
      <c r="C81" s="70" t="str">
        <f>IF(AND('sub code 1,2,7,8,9,71,.....'!C83=""),"",'sub code 1,2,7,8,9,71,.....'!C83)</f>
        <v/>
      </c>
      <c r="D81" s="71" t="str">
        <f>IF(AND('sub code 1,2,7,8,9,71,.....'!D83=""),"",'sub code 1,2,7,8,9,71,.....'!D83)</f>
        <v/>
      </c>
      <c r="E81" s="72"/>
      <c r="F81" s="72"/>
      <c r="G81" s="72"/>
      <c r="H81" s="72"/>
      <c r="I81" s="72"/>
      <c r="J81" s="85" t="str">
        <f t="shared" si="2"/>
        <v/>
      </c>
      <c r="K81" s="86" t="str">
        <f t="shared" si="3"/>
        <v/>
      </c>
    </row>
    <row r="82" spans="8:8" ht="18.75">
      <c r="A82" s="68">
        <v>76.0</v>
      </c>
      <c r="B82" s="69" t="str">
        <f>IF(AND('sub code 1,2,7,8,9,71,.....'!B84=""),"",'sub code 1,2,7,8,9,71,.....'!B84)</f>
        <v/>
      </c>
      <c r="C82" s="70" t="str">
        <f>IF(AND('sub code 1,2,7,8,9,71,.....'!C84=""),"",'sub code 1,2,7,8,9,71,.....'!C84)</f>
        <v/>
      </c>
      <c r="D82" s="71" t="str">
        <f>IF(AND('sub code 1,2,7,8,9,71,.....'!D84=""),"",'sub code 1,2,7,8,9,71,.....'!D84)</f>
        <v/>
      </c>
      <c r="E82" s="72"/>
      <c r="F82" s="72"/>
      <c r="G82" s="72"/>
      <c r="H82" s="72"/>
      <c r="I82" s="72"/>
      <c r="J82" s="85" t="str">
        <f t="shared" si="2"/>
        <v/>
      </c>
      <c r="K82" s="86" t="str">
        <f t="shared" si="3"/>
        <v/>
      </c>
    </row>
    <row r="83" spans="8:8" ht="18.75">
      <c r="A83" s="68">
        <v>77.0</v>
      </c>
      <c r="B83" s="69" t="str">
        <f>IF(AND('sub code 1,2,7,8,9,71,.....'!B85=""),"",'sub code 1,2,7,8,9,71,.....'!B85)</f>
        <v/>
      </c>
      <c r="C83" s="70" t="str">
        <f>IF(AND('sub code 1,2,7,8,9,71,.....'!C85=""),"",'sub code 1,2,7,8,9,71,.....'!C85)</f>
        <v/>
      </c>
      <c r="D83" s="71" t="str">
        <f>IF(AND('sub code 1,2,7,8,9,71,.....'!D85=""),"",'sub code 1,2,7,8,9,71,.....'!D85)</f>
        <v/>
      </c>
      <c r="E83" s="72"/>
      <c r="F83" s="72"/>
      <c r="G83" s="72"/>
      <c r="H83" s="72"/>
      <c r="I83" s="72"/>
      <c r="J83" s="85" t="str">
        <f t="shared" si="2"/>
        <v/>
      </c>
      <c r="K83" s="86" t="str">
        <f t="shared" si="3"/>
        <v/>
      </c>
    </row>
    <row r="84" spans="8:8" ht="18.75">
      <c r="A84" s="68">
        <v>78.0</v>
      </c>
      <c r="B84" s="69" t="str">
        <f>IF(AND('sub code 1,2,7,8,9,71,.....'!B86=""),"",'sub code 1,2,7,8,9,71,.....'!B86)</f>
        <v/>
      </c>
      <c r="C84" s="70" t="str">
        <f>IF(AND('sub code 1,2,7,8,9,71,.....'!C86=""),"",'sub code 1,2,7,8,9,71,.....'!C86)</f>
        <v/>
      </c>
      <c r="D84" s="71" t="str">
        <f>IF(AND('sub code 1,2,7,8,9,71,.....'!D86=""),"",'sub code 1,2,7,8,9,71,.....'!D86)</f>
        <v/>
      </c>
      <c r="E84" s="72"/>
      <c r="F84" s="72"/>
      <c r="G84" s="72"/>
      <c r="H84" s="72"/>
      <c r="I84" s="72"/>
      <c r="J84" s="85" t="str">
        <f t="shared" si="2"/>
        <v/>
      </c>
      <c r="K84" s="86" t="str">
        <f t="shared" si="3"/>
        <v/>
      </c>
    </row>
    <row r="85" spans="8:8" ht="18.75">
      <c r="A85" s="68">
        <v>79.0</v>
      </c>
      <c r="B85" s="69" t="str">
        <f>IF(AND('sub code 1,2,7,8,9,71,.....'!B87=""),"",'sub code 1,2,7,8,9,71,.....'!B87)</f>
        <v/>
      </c>
      <c r="C85" s="70" t="str">
        <f>IF(AND('sub code 1,2,7,8,9,71,.....'!C87=""),"",'sub code 1,2,7,8,9,71,.....'!C87)</f>
        <v/>
      </c>
      <c r="D85" s="71" t="str">
        <f>IF(AND('sub code 1,2,7,8,9,71,.....'!D87=""),"",'sub code 1,2,7,8,9,71,.....'!D87)</f>
        <v/>
      </c>
      <c r="E85" s="72"/>
      <c r="F85" s="72"/>
      <c r="G85" s="72"/>
      <c r="H85" s="72"/>
      <c r="I85" s="72"/>
      <c r="J85" s="85" t="str">
        <f t="shared" si="2"/>
        <v/>
      </c>
      <c r="K85" s="86" t="str">
        <f t="shared" si="3"/>
        <v/>
      </c>
    </row>
    <row r="86" spans="8:8" ht="18.75">
      <c r="A86" s="68">
        <v>80.0</v>
      </c>
      <c r="B86" s="69" t="str">
        <f>IF(AND('sub code 1,2,7,8,9,71,.....'!B88=""),"",'sub code 1,2,7,8,9,71,.....'!B88)</f>
        <v/>
      </c>
      <c r="C86" s="70" t="str">
        <f>IF(AND('sub code 1,2,7,8,9,71,.....'!C88=""),"",'sub code 1,2,7,8,9,71,.....'!C88)</f>
        <v/>
      </c>
      <c r="D86" s="71" t="str">
        <f>IF(AND('sub code 1,2,7,8,9,71,.....'!D88=""),"",'sub code 1,2,7,8,9,71,.....'!D88)</f>
        <v/>
      </c>
      <c r="E86" s="72"/>
      <c r="F86" s="72"/>
      <c r="G86" s="72"/>
      <c r="H86" s="72"/>
      <c r="I86" s="72"/>
      <c r="J86" s="85" t="str">
        <f t="shared" si="2"/>
        <v/>
      </c>
      <c r="K86" s="86" t="str">
        <f t="shared" si="3"/>
        <v/>
      </c>
    </row>
    <row r="87" spans="8:8" ht="18.75">
      <c r="A87" s="68">
        <v>81.0</v>
      </c>
      <c r="B87" s="69" t="str">
        <f>IF(AND('sub code 1,2,7,8,9,71,.....'!B89=""),"",'sub code 1,2,7,8,9,71,.....'!B89)</f>
        <v/>
      </c>
      <c r="C87" s="70" t="str">
        <f>IF(AND('sub code 1,2,7,8,9,71,.....'!C89=""),"",'sub code 1,2,7,8,9,71,.....'!C89)</f>
        <v/>
      </c>
      <c r="D87" s="71" t="str">
        <f>IF(AND('sub code 1,2,7,8,9,71,.....'!D89=""),"",'sub code 1,2,7,8,9,71,.....'!D89)</f>
        <v/>
      </c>
      <c r="E87" s="72"/>
      <c r="F87" s="72"/>
      <c r="G87" s="72"/>
      <c r="H87" s="72"/>
      <c r="I87" s="72"/>
      <c r="J87" s="85" t="str">
        <f t="shared" si="2"/>
        <v/>
      </c>
      <c r="K87" s="86" t="str">
        <f t="shared" si="3"/>
        <v/>
      </c>
    </row>
    <row r="88" spans="8:8" ht="18.75">
      <c r="A88" s="68">
        <v>82.0</v>
      </c>
      <c r="B88" s="69" t="str">
        <f>IF(AND('sub code 1,2,7,8,9,71,.....'!B90=""),"",'sub code 1,2,7,8,9,71,.....'!B90)</f>
        <v/>
      </c>
      <c r="C88" s="70" t="str">
        <f>IF(AND('sub code 1,2,7,8,9,71,.....'!C90=""),"",'sub code 1,2,7,8,9,71,.....'!C90)</f>
        <v/>
      </c>
      <c r="D88" s="71" t="str">
        <f>IF(AND('sub code 1,2,7,8,9,71,.....'!D90=""),"",'sub code 1,2,7,8,9,71,.....'!D90)</f>
        <v/>
      </c>
      <c r="E88" s="72"/>
      <c r="F88" s="72"/>
      <c r="G88" s="72"/>
      <c r="H88" s="72"/>
      <c r="I88" s="72"/>
      <c r="J88" s="85" t="str">
        <f t="shared" si="2"/>
        <v/>
      </c>
      <c r="K88" s="86" t="str">
        <f t="shared" si="3"/>
        <v/>
      </c>
    </row>
    <row r="89" spans="8:8" ht="18.75">
      <c r="A89" s="68">
        <v>83.0</v>
      </c>
      <c r="B89" s="69" t="str">
        <f>IF(AND('sub code 1,2,7,8,9,71,.....'!B91=""),"",'sub code 1,2,7,8,9,71,.....'!B91)</f>
        <v/>
      </c>
      <c r="C89" s="70" t="str">
        <f>IF(AND('sub code 1,2,7,8,9,71,.....'!C91=""),"",'sub code 1,2,7,8,9,71,.....'!C91)</f>
        <v/>
      </c>
      <c r="D89" s="71" t="str">
        <f>IF(AND('sub code 1,2,7,8,9,71,.....'!D91=""),"",'sub code 1,2,7,8,9,71,.....'!D91)</f>
        <v/>
      </c>
      <c r="E89" s="72"/>
      <c r="F89" s="72"/>
      <c r="G89" s="72"/>
      <c r="H89" s="72"/>
      <c r="I89" s="72"/>
      <c r="J89" s="85" t="str">
        <f t="shared" si="2"/>
        <v/>
      </c>
      <c r="K89" s="86" t="str">
        <f t="shared" si="3"/>
        <v/>
      </c>
    </row>
    <row r="90" spans="8:8" ht="18.75">
      <c r="A90" s="68">
        <v>84.0</v>
      </c>
      <c r="B90" s="69" t="str">
        <f>IF(AND('sub code 1,2,7,8,9,71,.....'!B92=""),"",'sub code 1,2,7,8,9,71,.....'!B92)</f>
        <v/>
      </c>
      <c r="C90" s="70" t="str">
        <f>IF(AND('sub code 1,2,7,8,9,71,.....'!C92=""),"",'sub code 1,2,7,8,9,71,.....'!C92)</f>
        <v/>
      </c>
      <c r="D90" s="71" t="str">
        <f>IF(AND('sub code 1,2,7,8,9,71,.....'!D92=""),"",'sub code 1,2,7,8,9,71,.....'!D92)</f>
        <v/>
      </c>
      <c r="E90" s="72"/>
      <c r="F90" s="72"/>
      <c r="G90" s="72"/>
      <c r="H90" s="72"/>
      <c r="I90" s="72"/>
      <c r="J90" s="85" t="str">
        <f t="shared" si="2"/>
        <v/>
      </c>
      <c r="K90" s="86" t="str">
        <f t="shared" si="3"/>
        <v/>
      </c>
    </row>
    <row r="91" spans="8:8" ht="18.75">
      <c r="A91" s="68">
        <v>85.0</v>
      </c>
      <c r="B91" s="69" t="str">
        <f>IF(AND('sub code 1,2,7,8,9,71,.....'!B93=""),"",'sub code 1,2,7,8,9,71,.....'!B93)</f>
        <v/>
      </c>
      <c r="C91" s="70" t="str">
        <f>IF(AND('sub code 1,2,7,8,9,71,.....'!C93=""),"",'sub code 1,2,7,8,9,71,.....'!C93)</f>
        <v/>
      </c>
      <c r="D91" s="71" t="str">
        <f>IF(AND('sub code 1,2,7,8,9,71,.....'!D93=""),"",'sub code 1,2,7,8,9,71,.....'!D93)</f>
        <v/>
      </c>
      <c r="E91" s="72"/>
      <c r="F91" s="72"/>
      <c r="G91" s="72"/>
      <c r="H91" s="72"/>
      <c r="I91" s="72"/>
      <c r="J91" s="85" t="str">
        <f t="shared" si="2"/>
        <v/>
      </c>
      <c r="K91" s="86" t="str">
        <f t="shared" si="3"/>
        <v/>
      </c>
    </row>
    <row r="92" spans="8:8" ht="18.75">
      <c r="A92" s="68">
        <v>86.0</v>
      </c>
      <c r="B92" s="69" t="str">
        <f>IF(AND('sub code 1,2,7,8,9,71,.....'!B94=""),"",'sub code 1,2,7,8,9,71,.....'!B94)</f>
        <v/>
      </c>
      <c r="C92" s="70" t="str">
        <f>IF(AND('sub code 1,2,7,8,9,71,.....'!C94=""),"",'sub code 1,2,7,8,9,71,.....'!C94)</f>
        <v/>
      </c>
      <c r="D92" s="71" t="str">
        <f>IF(AND('sub code 1,2,7,8,9,71,.....'!D94=""),"",'sub code 1,2,7,8,9,71,.....'!D94)</f>
        <v/>
      </c>
      <c r="E92" s="72"/>
      <c r="F92" s="72"/>
      <c r="G92" s="72"/>
      <c r="H92" s="72"/>
      <c r="I92" s="72"/>
      <c r="J92" s="85" t="str">
        <f t="shared" si="2"/>
        <v/>
      </c>
      <c r="K92" s="86" t="str">
        <f t="shared" si="3"/>
        <v/>
      </c>
    </row>
    <row r="93" spans="8:8" ht="18.75">
      <c r="A93" s="68">
        <v>87.0</v>
      </c>
      <c r="B93" s="69" t="str">
        <f>IF(AND('sub code 1,2,7,8,9,71,.....'!B95=""),"",'sub code 1,2,7,8,9,71,.....'!B95)</f>
        <v/>
      </c>
      <c r="C93" s="70" t="str">
        <f>IF(AND('sub code 1,2,7,8,9,71,.....'!C95=""),"",'sub code 1,2,7,8,9,71,.....'!C95)</f>
        <v/>
      </c>
      <c r="D93" s="71" t="str">
        <f>IF(AND('sub code 1,2,7,8,9,71,.....'!D95=""),"",'sub code 1,2,7,8,9,71,.....'!D95)</f>
        <v/>
      </c>
      <c r="E93" s="72"/>
      <c r="F93" s="72"/>
      <c r="G93" s="72"/>
      <c r="H93" s="72"/>
      <c r="I93" s="72"/>
      <c r="J93" s="85" t="str">
        <f t="shared" si="2"/>
        <v/>
      </c>
      <c r="K93" s="86" t="str">
        <f t="shared" si="3"/>
        <v/>
      </c>
    </row>
    <row r="94" spans="8:8" ht="18.75">
      <c r="A94" s="68">
        <v>88.0</v>
      </c>
      <c r="B94" s="69" t="str">
        <f>IF(AND('sub code 1,2,7,8,9,71,.....'!B96=""),"",'sub code 1,2,7,8,9,71,.....'!B96)</f>
        <v/>
      </c>
      <c r="C94" s="70" t="str">
        <f>IF(AND('sub code 1,2,7,8,9,71,.....'!C96=""),"",'sub code 1,2,7,8,9,71,.....'!C96)</f>
        <v/>
      </c>
      <c r="D94" s="71" t="str">
        <f>IF(AND('sub code 1,2,7,8,9,71,.....'!D96=""),"",'sub code 1,2,7,8,9,71,.....'!D96)</f>
        <v/>
      </c>
      <c r="E94" s="72"/>
      <c r="F94" s="72"/>
      <c r="G94" s="72"/>
      <c r="H94" s="72"/>
      <c r="I94" s="72"/>
      <c r="J94" s="85" t="str">
        <f t="shared" si="2"/>
        <v/>
      </c>
      <c r="K94" s="86" t="str">
        <f t="shared" si="3"/>
        <v/>
      </c>
    </row>
    <row r="95" spans="8:8" ht="18.75">
      <c r="A95" s="68">
        <v>89.0</v>
      </c>
      <c r="B95" s="69" t="str">
        <f>IF(AND('sub code 1,2,7,8,9,71,.....'!B97=""),"",'sub code 1,2,7,8,9,71,.....'!B97)</f>
        <v/>
      </c>
      <c r="C95" s="70" t="str">
        <f>IF(AND('sub code 1,2,7,8,9,71,.....'!C97=""),"",'sub code 1,2,7,8,9,71,.....'!C97)</f>
        <v/>
      </c>
      <c r="D95" s="71" t="str">
        <f>IF(AND('sub code 1,2,7,8,9,71,.....'!D97=""),"",'sub code 1,2,7,8,9,71,.....'!D97)</f>
        <v/>
      </c>
      <c r="E95" s="72"/>
      <c r="F95" s="72"/>
      <c r="G95" s="72"/>
      <c r="H95" s="72"/>
      <c r="I95" s="72"/>
      <c r="J95" s="85" t="str">
        <f t="shared" si="2"/>
        <v/>
      </c>
      <c r="K95" s="86" t="str">
        <f t="shared" si="3"/>
        <v/>
      </c>
    </row>
    <row r="96" spans="8:8" ht="18.75">
      <c r="A96" s="68">
        <v>90.0</v>
      </c>
      <c r="B96" s="69" t="str">
        <f>IF(AND('sub code 1,2,7,8,9,71,.....'!B98=""),"",'sub code 1,2,7,8,9,71,.....'!B98)</f>
        <v/>
      </c>
      <c r="C96" s="70" t="str">
        <f>IF(AND('sub code 1,2,7,8,9,71,.....'!C98=""),"",'sub code 1,2,7,8,9,71,.....'!C98)</f>
        <v/>
      </c>
      <c r="D96" s="71" t="str">
        <f>IF(AND('sub code 1,2,7,8,9,71,.....'!D98=""),"",'sub code 1,2,7,8,9,71,.....'!D98)</f>
        <v/>
      </c>
      <c r="E96" s="72"/>
      <c r="F96" s="72"/>
      <c r="G96" s="72"/>
      <c r="H96" s="72"/>
      <c r="I96" s="72"/>
      <c r="J96" s="85" t="str">
        <f t="shared" si="2"/>
        <v/>
      </c>
      <c r="K96" s="86" t="str">
        <f t="shared" si="3"/>
        <v/>
      </c>
    </row>
    <row r="97" spans="8:8" ht="18.75">
      <c r="A97" s="68">
        <v>91.0</v>
      </c>
      <c r="B97" s="69" t="str">
        <f>IF(AND('sub code 1,2,7,8,9,71,.....'!B99=""),"",'sub code 1,2,7,8,9,71,.....'!B99)</f>
        <v/>
      </c>
      <c r="C97" s="70" t="str">
        <f>IF(AND('sub code 1,2,7,8,9,71,.....'!C99=""),"",'sub code 1,2,7,8,9,71,.....'!C99)</f>
        <v/>
      </c>
      <c r="D97" s="71" t="str">
        <f>IF(AND('sub code 1,2,7,8,9,71,.....'!D99=""),"",'sub code 1,2,7,8,9,71,.....'!D99)</f>
        <v/>
      </c>
      <c r="E97" s="72"/>
      <c r="F97" s="72"/>
      <c r="G97" s="72"/>
      <c r="H97" s="72"/>
      <c r="I97" s="72"/>
      <c r="J97" s="85" t="str">
        <f t="shared" si="2"/>
        <v/>
      </c>
      <c r="K97" s="86" t="str">
        <f t="shared" si="3"/>
        <v/>
      </c>
    </row>
    <row r="98" spans="8:8" ht="18.75">
      <c r="A98" s="68">
        <v>92.0</v>
      </c>
      <c r="B98" s="69" t="str">
        <f>IF(AND('sub code 1,2,7,8,9,71,.....'!B100=""),"",'sub code 1,2,7,8,9,71,.....'!B100)</f>
        <v/>
      </c>
      <c r="C98" s="70" t="str">
        <f>IF(AND('sub code 1,2,7,8,9,71,.....'!C100=""),"",'sub code 1,2,7,8,9,71,.....'!C100)</f>
        <v/>
      </c>
      <c r="D98" s="71" t="str">
        <f>IF(AND('sub code 1,2,7,8,9,71,.....'!D100=""),"",'sub code 1,2,7,8,9,71,.....'!D100)</f>
        <v/>
      </c>
      <c r="E98" s="72"/>
      <c r="F98" s="72"/>
      <c r="G98" s="72"/>
      <c r="H98" s="72"/>
      <c r="I98" s="72"/>
      <c r="J98" s="85" t="str">
        <f t="shared" si="2"/>
        <v/>
      </c>
      <c r="K98" s="86" t="str">
        <f t="shared" si="3"/>
        <v/>
      </c>
    </row>
    <row r="99" spans="8:8" ht="18.75">
      <c r="A99" s="68">
        <v>93.0</v>
      </c>
      <c r="B99" s="69" t="str">
        <f>IF(AND('sub code 1,2,7,8,9,71,.....'!B101=""),"",'sub code 1,2,7,8,9,71,.....'!B101)</f>
        <v/>
      </c>
      <c r="C99" s="70" t="str">
        <f>IF(AND('sub code 1,2,7,8,9,71,.....'!C101=""),"",'sub code 1,2,7,8,9,71,.....'!C101)</f>
        <v/>
      </c>
      <c r="D99" s="71" t="str">
        <f>IF(AND('sub code 1,2,7,8,9,71,.....'!D101=""),"",'sub code 1,2,7,8,9,71,.....'!D101)</f>
        <v/>
      </c>
      <c r="E99" s="72"/>
      <c r="F99" s="72"/>
      <c r="G99" s="72"/>
      <c r="H99" s="72"/>
      <c r="I99" s="72"/>
      <c r="J99" s="85" t="str">
        <f t="shared" si="2"/>
        <v/>
      </c>
      <c r="K99" s="86" t="str">
        <f t="shared" si="3"/>
        <v/>
      </c>
    </row>
    <row r="100" spans="8:8" ht="18.75">
      <c r="A100" s="68">
        <v>94.0</v>
      </c>
      <c r="B100" s="69" t="str">
        <f>IF(AND('sub code 1,2,7,8,9,71,.....'!B102=""),"",'sub code 1,2,7,8,9,71,.....'!B102)</f>
        <v/>
      </c>
      <c r="C100" s="70" t="str">
        <f>IF(AND('sub code 1,2,7,8,9,71,.....'!C102=""),"",'sub code 1,2,7,8,9,71,.....'!C102)</f>
        <v/>
      </c>
      <c r="D100" s="71" t="str">
        <f>IF(AND('sub code 1,2,7,8,9,71,.....'!D102=""),"",'sub code 1,2,7,8,9,71,.....'!D102)</f>
        <v/>
      </c>
      <c r="E100" s="72"/>
      <c r="F100" s="72"/>
      <c r="G100" s="72"/>
      <c r="H100" s="72"/>
      <c r="I100" s="72"/>
      <c r="J100" s="85" t="str">
        <f t="shared" si="2"/>
        <v/>
      </c>
      <c r="K100" s="86" t="str">
        <f t="shared" si="3"/>
        <v/>
      </c>
    </row>
    <row r="101" spans="8:8" ht="18.75">
      <c r="A101" s="68">
        <v>95.0</v>
      </c>
      <c r="B101" s="69" t="str">
        <f>IF(AND('sub code 1,2,7,8,9,71,.....'!B103=""),"",'sub code 1,2,7,8,9,71,.....'!B103)</f>
        <v/>
      </c>
      <c r="C101" s="70" t="str">
        <f>IF(AND('sub code 1,2,7,8,9,71,.....'!C103=""),"",'sub code 1,2,7,8,9,71,.....'!C103)</f>
        <v/>
      </c>
      <c r="D101" s="71" t="str">
        <f>IF(AND('sub code 1,2,7,8,9,71,.....'!D103=""),"",'sub code 1,2,7,8,9,71,.....'!D103)</f>
        <v/>
      </c>
      <c r="E101" s="72"/>
      <c r="F101" s="72"/>
      <c r="G101" s="72"/>
      <c r="H101" s="72"/>
      <c r="I101" s="72"/>
      <c r="J101" s="85" t="str">
        <f t="shared" si="2"/>
        <v/>
      </c>
      <c r="K101" s="86" t="str">
        <f t="shared" si="3"/>
        <v/>
      </c>
    </row>
    <row r="102" spans="8:8" ht="18.75">
      <c r="A102" s="68">
        <v>96.0</v>
      </c>
      <c r="B102" s="69" t="str">
        <f>IF(AND('sub code 1,2,7,8,9,71,.....'!B104=""),"",'sub code 1,2,7,8,9,71,.....'!B104)</f>
        <v/>
      </c>
      <c r="C102" s="70" t="str">
        <f>IF(AND('sub code 1,2,7,8,9,71,.....'!C104=""),"",'sub code 1,2,7,8,9,71,.....'!C104)</f>
        <v/>
      </c>
      <c r="D102" s="71" t="str">
        <f>IF(AND('sub code 1,2,7,8,9,71,.....'!D104=""),"",'sub code 1,2,7,8,9,71,.....'!D104)</f>
        <v/>
      </c>
      <c r="E102" s="72"/>
      <c r="F102" s="72"/>
      <c r="G102" s="72"/>
      <c r="H102" s="72"/>
      <c r="I102" s="72"/>
      <c r="J102" s="85" t="str">
        <f t="shared" si="2"/>
        <v/>
      </c>
      <c r="K102" s="86" t="str">
        <f t="shared" si="3"/>
        <v/>
      </c>
    </row>
    <row r="103" spans="8:8" ht="18.75">
      <c r="A103" s="68">
        <v>97.0</v>
      </c>
      <c r="B103" s="69" t="str">
        <f>IF(AND('sub code 1,2,7,8,9,71,.....'!B105=""),"",'sub code 1,2,7,8,9,71,.....'!B105)</f>
        <v/>
      </c>
      <c r="C103" s="70" t="str">
        <f>IF(AND('sub code 1,2,7,8,9,71,.....'!C105=""),"",'sub code 1,2,7,8,9,71,.....'!C105)</f>
        <v/>
      </c>
      <c r="D103" s="71" t="str">
        <f>IF(AND('sub code 1,2,7,8,9,71,.....'!D105=""),"",'sub code 1,2,7,8,9,71,.....'!D105)</f>
        <v/>
      </c>
      <c r="E103" s="72"/>
      <c r="F103" s="72"/>
      <c r="G103" s="72"/>
      <c r="H103" s="72"/>
      <c r="I103" s="72"/>
      <c r="J103" s="85" t="str">
        <f t="shared" si="2"/>
        <v/>
      </c>
      <c r="K103" s="86" t="str">
        <f t="shared" si="3"/>
        <v/>
      </c>
    </row>
    <row r="104" spans="8:8" ht="18.75">
      <c r="A104" s="68">
        <v>98.0</v>
      </c>
      <c r="B104" s="69" t="str">
        <f>IF(AND('sub code 1,2,7,8,9,71,.....'!B106=""),"",'sub code 1,2,7,8,9,71,.....'!B106)</f>
        <v/>
      </c>
      <c r="C104" s="70" t="str">
        <f>IF(AND('sub code 1,2,7,8,9,71,.....'!C106=""),"",'sub code 1,2,7,8,9,71,.....'!C106)</f>
        <v/>
      </c>
      <c r="D104" s="71" t="str">
        <f>IF(AND('sub code 1,2,7,8,9,71,.....'!D106=""),"",'sub code 1,2,7,8,9,71,.....'!D106)</f>
        <v/>
      </c>
      <c r="E104" s="72"/>
      <c r="F104" s="72"/>
      <c r="G104" s="72"/>
      <c r="H104" s="72"/>
      <c r="I104" s="72"/>
      <c r="J104" s="85" t="str">
        <f t="shared" si="2"/>
        <v/>
      </c>
      <c r="K104" s="86" t="str">
        <f t="shared" si="3"/>
        <v/>
      </c>
    </row>
    <row r="105" spans="8:8" ht="18.75">
      <c r="A105" s="68">
        <v>99.0</v>
      </c>
      <c r="B105" s="69" t="str">
        <f>IF(AND('sub code 1,2,7,8,9,71,.....'!B107=""),"",'sub code 1,2,7,8,9,71,.....'!B107)</f>
        <v/>
      </c>
      <c r="C105" s="70" t="str">
        <f>IF(AND('sub code 1,2,7,8,9,71,.....'!C107=""),"",'sub code 1,2,7,8,9,71,.....'!C107)</f>
        <v/>
      </c>
      <c r="D105" s="71" t="str">
        <f>IF(AND('sub code 1,2,7,8,9,71,.....'!D107=""),"",'sub code 1,2,7,8,9,71,.....'!D107)</f>
        <v/>
      </c>
      <c r="E105" s="72"/>
      <c r="F105" s="72"/>
      <c r="G105" s="72"/>
      <c r="H105" s="72"/>
      <c r="I105" s="72"/>
      <c r="J105" s="85" t="str">
        <f t="shared" si="2"/>
        <v/>
      </c>
      <c r="K105" s="86" t="str">
        <f t="shared" si="3"/>
        <v/>
      </c>
    </row>
    <row r="106" spans="8:8" ht="18.75">
      <c r="A106" s="68">
        <v>100.0</v>
      </c>
      <c r="B106" s="69" t="str">
        <f>IF(AND('sub code 1,2,7,8,9,71,.....'!B108=""),"",'sub code 1,2,7,8,9,71,.....'!B108)</f>
        <v/>
      </c>
      <c r="C106" s="70" t="str">
        <f>IF(AND('sub code 1,2,7,8,9,71,.....'!C108=""),"",'sub code 1,2,7,8,9,71,.....'!C108)</f>
        <v/>
      </c>
      <c r="D106" s="71" t="str">
        <f>IF(AND('sub code 1,2,7,8,9,71,.....'!D108=""),"",'sub code 1,2,7,8,9,71,.....'!D108)</f>
        <v/>
      </c>
      <c r="E106" s="72"/>
      <c r="F106" s="72"/>
      <c r="G106" s="72"/>
      <c r="H106" s="72"/>
      <c r="I106" s="72"/>
      <c r="J106" s="85" t="str">
        <f t="shared" si="2"/>
        <v/>
      </c>
      <c r="K106" s="86" t="str">
        <f t="shared" si="3"/>
        <v/>
      </c>
    </row>
    <row r="108" spans="8:8" s="74" ht="18.75" customFormat="1" customHeight="1">
      <c r="A108" s="75"/>
      <c r="B108" s="76"/>
      <c r="C108" s="76"/>
      <c r="D108" s="76"/>
      <c r="E108" s="76"/>
      <c r="F108" s="76"/>
      <c r="G108" s="76"/>
      <c r="H108" s="76"/>
      <c r="I108" s="76"/>
      <c r="J108" s="76"/>
      <c r="K108" s="76"/>
    </row>
    <row r="109" spans="8:8" s="74" ht="24.75" customFormat="1" customHeight="1">
      <c r="A109" s="77" t="s">
        <v>122</v>
      </c>
      <c r="B109" s="77"/>
      <c r="C109" s="78" t="s">
        <v>123</v>
      </c>
      <c r="D109" s="78"/>
      <c r="E109" s="78"/>
      <c r="F109" s="76"/>
      <c r="G109" s="78" t="s">
        <v>124</v>
      </c>
      <c r="H109" s="78"/>
      <c r="I109" s="78"/>
      <c r="J109" s="78"/>
      <c r="K109" s="87"/>
    </row>
  </sheetData>
  <protectedRanges>
    <protectedRange sqref="E6:I106" password="dc77" name="Range2"/>
    <protectedRange sqref="F3" password="dc77" name="Range1"/>
  </protectedRanges>
  <mergeCells count="17">
    <mergeCell ref="A1:K1"/>
    <mergeCell ref="E4:E5"/>
    <mergeCell ref="F4:F5"/>
    <mergeCell ref="G4:G5"/>
    <mergeCell ref="H4:I4"/>
    <mergeCell ref="J4:J5"/>
    <mergeCell ref="F3:K3"/>
    <mergeCell ref="A4:A6"/>
    <mergeCell ref="A3:B3"/>
    <mergeCell ref="B4:B6"/>
    <mergeCell ref="C4:C6"/>
    <mergeCell ref="D4:D6"/>
    <mergeCell ref="C109:E109"/>
    <mergeCell ref="G109:J109"/>
    <mergeCell ref="A109:B109"/>
    <mergeCell ref="K4:K6"/>
    <mergeCell ref="A2:J2"/>
  </mergeCells>
  <dataValidations count="4">
    <dataValidation allowBlank="1" type="custom" errorStyle="stop" showInputMessage="1" showErrorMessage="1" sqref="K7:K106">
      <formula1>"IF(AND(J7&gt;80),""A"",IF(AND(J7&gt;60),""B"",IF(AND(J7&gt;40),""C"",IF(AND(J7&gt;=20),""D"",IF(AND(J7&lt;=0),""E"",""""))))))"</formula1>
    </dataValidation>
    <dataValidation allowBlank="1" type="custom" errorStyle="stop" showInputMessage="1" showErrorMessage="1" sqref="I7:I106">
      <formula1>OR(I7&lt;=I$6,I7="ML",I7="NA",I7="ab")</formula1>
    </dataValidation>
    <dataValidation allowBlank="1" type="custom" errorStyle="stop" showInputMessage="1" showErrorMessage="1" sqref="E7:H106">
      <formula1>OR(E7&lt;=E$6,E7="ML",E7="NA",E7="ab")</formula1>
    </dataValidation>
    <dataValidation type="textLength" operator="lessThanOrEqual" errorStyle="warning" showInputMessage="1" showErrorMessage="1" errorTitle="long name" error="Please decrease the font size of this cell if name does not fit into the column." sqref="B7:D106">
      <formula1>20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M5_lite</dc:creator>
  <dcterms:created xsi:type="dcterms:W3CDTF">2006-09-15T18:30:00Z</dcterms:created>
  <dcterms:modified xsi:type="dcterms:W3CDTF">2020-02-26T12:22:04Z</dcterms:modified>
</cp:coreProperties>
</file>